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ベジ探ホームページコンテンツ\2017yasaitoukeiyouran\"/>
    </mc:Choice>
  </mc:AlternateContent>
  <bookViews>
    <workbookView xWindow="0" yWindow="0" windowWidth="16005" windowHeight="7395" tabRatio="815"/>
  </bookViews>
  <sheets>
    <sheet name="Ⅲ－1,2野菜需給" sheetId="2" r:id="rId1"/>
    <sheet name="Ⅲ－3,4家計調査(支出金額数量）" sheetId="3" r:id="rId2"/>
    <sheet name="Ⅲ－4(年齢階層)" sheetId="12" r:id="rId3"/>
    <sheet name="Ⅲ－４(単身年齢階層)" sheetId="13" r:id="rId4"/>
    <sheet name="Ⅲ－5(地域別金額)" sheetId="4" r:id="rId5"/>
    <sheet name="Ⅲ－５(地域別数量)" sheetId="5" r:id="rId6"/>
    <sheet name="Ⅲ－６(所得階層別)" sheetId="6" r:id="rId7"/>
    <sheet name="Ⅲ－７国民栄養調査" sheetId="7" r:id="rId8"/>
    <sheet name="Ⅲ－７(年齢階層別摂取量)" sheetId="17" r:id="rId9"/>
    <sheet name="Ⅲ－(野菜摂取量の分布)" sheetId="16" r:id="rId10"/>
    <sheet name="Ⅲ－７(1日食事状況)" sheetId="14" r:id="rId11"/>
    <sheet name="Ⅲ－８加工業務用需要" sheetId="8" r:id="rId12"/>
    <sheet name="Ⅲ－9,10外食中食需要" sheetId="9" r:id="rId13"/>
    <sheet name="Ⅲ－11POS(カット冷凍惣菜)" sheetId="10" r:id="rId14"/>
    <sheet name="Ⅲ－12(スプラウト、ハーブ)" sheetId="11" r:id="rId15"/>
  </sheets>
  <definedNames>
    <definedName name="_" localSheetId="3" hidden="1">#REF!</definedName>
    <definedName name="_" localSheetId="2" hidden="1">#REF!</definedName>
    <definedName name="_" hidden="1">#REF!</definedName>
    <definedName name="_1" localSheetId="3">#REF!</definedName>
    <definedName name="_1" localSheetId="2">#REF!</definedName>
    <definedName name="_1">#REF!</definedName>
    <definedName name="_123" localSheetId="3">#REF!</definedName>
    <definedName name="_123" localSheetId="2">#REF!</definedName>
    <definedName name="_123">#REF!</definedName>
    <definedName name="_9" localSheetId="3">#REF!</definedName>
    <definedName name="_9" localSheetId="2">#REF!</definedName>
    <definedName name="_9">#REF!</definedName>
    <definedName name="_CNT2" localSheetId="3">#REF!</definedName>
    <definedName name="_CNT2" localSheetId="2">#REF!</definedName>
    <definedName name="_CNT2">#REF!</definedName>
    <definedName name="_CNT3" localSheetId="3">#REF!</definedName>
    <definedName name="_CNT3" localSheetId="2">#REF!</definedName>
    <definedName name="_CNT3">#REF!</definedName>
    <definedName name="_end2" localSheetId="3">#REF!</definedName>
    <definedName name="_end2" localSheetId="2">#REF!</definedName>
    <definedName name="_end2">#REF!</definedName>
    <definedName name="_Key1" localSheetId="3" hidden="1">#REF!</definedName>
    <definedName name="_Key1" localSheetId="2" hidden="1">#REF!</definedName>
    <definedName name="_Key1" hidden="1">#REF!</definedName>
    <definedName name="_Order1" hidden="1">0</definedName>
    <definedName name="_Sort" localSheetId="3" hidden="1">#REF!</definedName>
    <definedName name="_Sort" localSheetId="2" hidden="1">#REF!</definedName>
    <definedName name="_Sort" hidden="1">#REF!</definedName>
    <definedName name="\0">#N/A</definedName>
    <definedName name="ANK" localSheetId="3">#REF!</definedName>
    <definedName name="ANK" localSheetId="2">#REF!</definedName>
    <definedName name="ANK">#REF!</definedName>
    <definedName name="BOXEND">#N/A</definedName>
    <definedName name="CNT" localSheetId="3">#REF!</definedName>
    <definedName name="CNT" localSheetId="2">#REF!</definedName>
    <definedName name="CNT">#REF!</definedName>
    <definedName name="COPYSTART" localSheetId="3">#REF!</definedName>
    <definedName name="COPYSTART" localSheetId="2">#REF!</definedName>
    <definedName name="COPYSTART">#REF!</definedName>
    <definedName name="END" localSheetId="3">#REF!</definedName>
    <definedName name="END" localSheetId="2">#REF!</definedName>
    <definedName name="END">#REF!</definedName>
    <definedName name="GOKEI" localSheetId="3">#REF!</definedName>
    <definedName name="GOKEI" localSheetId="2">#REF!</definedName>
    <definedName name="GOKEI">#REF!</definedName>
    <definedName name="gokei2" localSheetId="3">#REF!</definedName>
    <definedName name="gokei2" localSheetId="2">#REF!</definedName>
    <definedName name="gokei2">#REF!</definedName>
    <definedName name="JUMP" localSheetId="3">#REF!</definedName>
    <definedName name="JUMP" localSheetId="2">#REF!</definedName>
    <definedName name="JUMP">#REF!</definedName>
    <definedName name="LASTLINE" localSheetId="3">#REF!</definedName>
    <definedName name="LASTLINE" localSheetId="2">#REF!</definedName>
    <definedName name="LASTLINE">#REF!</definedName>
    <definedName name="MAX">#N/A</definedName>
    <definedName name="MAXA4">#N/A</definedName>
    <definedName name="MAXB4">#N/A</definedName>
    <definedName name="MAXCOL" localSheetId="3">#REF!</definedName>
    <definedName name="MAXCOL" localSheetId="2">#REF!</definedName>
    <definedName name="MAXCOL">#REF!</definedName>
    <definedName name="MAX行設定">#N/A</definedName>
    <definedName name="MAX行設定2">#N/A</definedName>
    <definedName name="MAX行設定3">#N/A</definedName>
    <definedName name="MAX行設定4">#N/A</definedName>
    <definedName name="MAX行設定ｴﾗｰ">#N/A</definedName>
    <definedName name="NEXT">#N/A</definedName>
    <definedName name="OTGOKEI" localSheetId="3">#REF!</definedName>
    <definedName name="OTGOKEI" localSheetId="2">#REF!</definedName>
    <definedName name="OTGOKEI">#REF!</definedName>
    <definedName name="OTHER" localSheetId="3">#REF!</definedName>
    <definedName name="OTHER" localSheetId="2">#REF!</definedName>
    <definedName name="OTHER">#REF!</definedName>
    <definedName name="PARM" localSheetId="3">#REF!</definedName>
    <definedName name="PARM" localSheetId="2">#REF!</definedName>
    <definedName name="PARM">#REF!</definedName>
    <definedName name="ROW">#N/A</definedName>
    <definedName name="START" localSheetId="3">#REF!</definedName>
    <definedName name="START" localSheetId="2">#REF!</definedName>
    <definedName name="START">#REF!</definedName>
    <definedName name="TOTALSTART" localSheetId="3">#REF!</definedName>
    <definedName name="TOTALSTART" localSheetId="2">#REF!</definedName>
    <definedName name="TOTALSTART">#REF!</definedName>
    <definedName name="エラー処理" localSheetId="3">#REF!</definedName>
    <definedName name="エラー処理" localSheetId="2">#REF!</definedName>
    <definedName name="エラー処理">#REF!</definedName>
    <definedName name="ガイダンス">#N/A</definedName>
    <definedName name="ガイダンス2">#N/A</definedName>
    <definedName name="ガイダンス3">#N/A</definedName>
    <definedName name="その他計算" localSheetId="3">#REF!</definedName>
    <definedName name="その他計算" localSheetId="2">#REF!</definedName>
    <definedName name="その他計算">#REF!</definedName>
    <definedName name="その他小計" localSheetId="3">#REF!</definedName>
    <definedName name="その他小計" localSheetId="2">#REF!</definedName>
    <definedName name="その他小計">#REF!</definedName>
    <definedName name="タイトル金額" localSheetId="3">#REF!</definedName>
    <definedName name="タイトル金額" localSheetId="2">#REF!</definedName>
    <definedName name="タイトル金額">#REF!</definedName>
    <definedName name="タイトル数量" localSheetId="3">#REF!</definedName>
    <definedName name="タイトル数量" localSheetId="2">#REF!</definedName>
    <definedName name="タイトル数量">#REF!</definedName>
    <definedName name="ブランチ">#N/A</definedName>
    <definedName name="メインメニュー">#N/A</definedName>
    <definedName name="メインメニュー2">#N/A</definedName>
    <definedName name="異常">#N/A</definedName>
    <definedName name="印刷開始" localSheetId="3">#REF!</definedName>
    <definedName name="印刷開始" localSheetId="2">#REF!</definedName>
    <definedName name="印刷開始">#REF!</definedName>
    <definedName name="右移動">#N/A</definedName>
    <definedName name="横罫線">#N/A</definedName>
    <definedName name="横罫線2">#N/A</definedName>
    <definedName name="下移動">#N/A</definedName>
    <definedName name="回数">#N/A</definedName>
    <definedName name="回数2">#N/A</definedName>
    <definedName name="回転" localSheetId="3">#REF!</definedName>
    <definedName name="回転" localSheetId="2">#REF!</definedName>
    <definedName name="回転">#REF!</definedName>
    <definedName name="回転先" localSheetId="3">#REF!</definedName>
    <definedName name="回転先" localSheetId="2">#REF!</definedName>
    <definedName name="回転先">#REF!</definedName>
    <definedName name="開始">#N/A</definedName>
    <definedName name="期間" localSheetId="3">#REF!</definedName>
    <definedName name="期間" localSheetId="2">#REF!</definedName>
    <definedName name="期間">#REF!</definedName>
    <definedName name="金額SAVE" localSheetId="3">#REF!</definedName>
    <definedName name="金額SAVE" localSheetId="2">#REF!</definedName>
    <definedName name="金額SAVE">#REF!</definedName>
    <definedName name="罫線処理">#N/A</definedName>
    <definedName name="計算式" localSheetId="3">#REF!</definedName>
    <definedName name="計算式" localSheetId="2">#REF!</definedName>
    <definedName name="計算式">#REF!</definedName>
    <definedName name="件数">#N/A</definedName>
    <definedName name="見出金額" localSheetId="3">#REF!</definedName>
    <definedName name="見出金額" localSheetId="2">#REF!</definedName>
    <definedName name="見出金額">#REF!</definedName>
    <definedName name="見出処理" localSheetId="3">#REF!</definedName>
    <definedName name="見出処理" localSheetId="2">#REF!</definedName>
    <definedName name="見出処理">#REF!</definedName>
    <definedName name="見出数量" localSheetId="3">#REF!</definedName>
    <definedName name="見出数量" localSheetId="2">#REF!</definedName>
    <definedName name="見出数量">#REF!</definedName>
    <definedName name="合計処理" localSheetId="3">#REF!</definedName>
    <definedName name="合計処理" localSheetId="2">#REF!</definedName>
    <definedName name="合計処理">#REF!</definedName>
    <definedName name="左移動">#N/A</definedName>
    <definedName name="始点">#N/A</definedName>
    <definedName name="実行">#N/A</definedName>
    <definedName name="実行2">#N/A</definedName>
    <definedName name="終点">#N/A</definedName>
    <definedName name="終了">#N/A</definedName>
    <definedName name="終了2">#N/A</definedName>
    <definedName name="縦罫線">#N/A</definedName>
    <definedName name="縦罫線2">#N/A</definedName>
    <definedName name="小計処理" localSheetId="3">#REF!</definedName>
    <definedName name="小計処理" localSheetId="2">#REF!</definedName>
    <definedName name="小計処理">#REF!</definedName>
    <definedName name="小計処理2" localSheetId="3">#REF!</definedName>
    <definedName name="小計処理2" localSheetId="2">#REF!</definedName>
    <definedName name="小計処理2">#REF!</definedName>
    <definedName name="上移動">#N/A</definedName>
    <definedName name="剰余">#N/A</definedName>
    <definedName name="数量SAVE" localSheetId="3">#REF!</definedName>
    <definedName name="数量SAVE" localSheetId="2">#REF!</definedName>
    <definedName name="数量SAVE">#REF!</definedName>
    <definedName name="単位金額" localSheetId="3">#REF!</definedName>
    <definedName name="単位金額" localSheetId="2">#REF!</definedName>
    <definedName name="単位金額">#REF!</definedName>
    <definedName name="単位数量" localSheetId="3">#REF!</definedName>
    <definedName name="単位数量" localSheetId="2">#REF!</definedName>
    <definedName name="単位数量">#REF!</definedName>
    <definedName name="表印刷">#N/A</definedName>
    <definedName name="表印刷2">#N/A</definedName>
    <definedName name="表印刷3">#N/A</definedName>
    <definedName name="表印刷4">#N/A</definedName>
    <definedName name="表印刷準備" localSheetId="3">#REF!</definedName>
    <definedName name="表印刷準備" localSheetId="2">#REF!</definedName>
    <definedName name="表印刷準備">#REF!</definedName>
    <definedName name="表印刷準備処理">#N/A</definedName>
    <definedName name="表作成" localSheetId="3">#REF!</definedName>
    <definedName name="表作成" localSheetId="2">#REF!</definedName>
    <definedName name="表作成">#REF!</definedName>
    <definedName name="表作成2" localSheetId="3">#REF!</definedName>
    <definedName name="表作成2" localSheetId="2">#REF!</definedName>
    <definedName name="表作成2">#REF!</definedName>
    <definedName name="複写元" localSheetId="3">#REF!</definedName>
    <definedName name="複写元" localSheetId="2">#REF!</definedName>
    <definedName name="複写元">#REF!</definedName>
    <definedName name="複写処理">#N/A</definedName>
    <definedName name="複写先">#N/A</definedName>
    <definedName name="平均">#N/A</definedName>
    <definedName name="頁溢れ">#N/A</definedName>
    <definedName name="頁溢れ処理">#N/A</definedName>
    <definedName name="頁溢処理" localSheetId="3">#REF!</definedName>
    <definedName name="頁溢処理" localSheetId="2">#REF!</definedName>
    <definedName name="頁溢処理">#REF!</definedName>
    <definedName name="頁溢処理2" localSheetId="3">#REF!</definedName>
    <definedName name="頁溢処理2" localSheetId="2">#REF!</definedName>
    <definedName name="頁溢処理2">#REF!</definedName>
    <definedName name="頁数">#N/A</definedName>
    <definedName name="戻り" localSheetId="3">#REF!</definedName>
    <definedName name="戻り" localSheetId="2">#REF!</definedName>
    <definedName name="戻り">#REF!</definedName>
    <definedName name="類別名" localSheetId="3">#REF!</definedName>
    <definedName name="類別名" localSheetId="2">#REF!</definedName>
    <definedName name="類別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 i="2" l="1"/>
  <c r="I46" i="2"/>
  <c r="AA107" i="17" l="1"/>
  <c r="Z107" i="17"/>
  <c r="Y107" i="17"/>
  <c r="X107" i="17"/>
  <c r="W107" i="17"/>
  <c r="V107" i="17"/>
  <c r="U107" i="17"/>
  <c r="T107" i="17"/>
  <c r="S107" i="17"/>
  <c r="R107" i="17"/>
  <c r="Q107" i="17"/>
  <c r="AA106" i="17"/>
  <c r="Z106" i="17"/>
  <c r="Y106" i="17"/>
  <c r="X106" i="17"/>
  <c r="W106" i="17"/>
  <c r="V106" i="17"/>
  <c r="U106" i="17"/>
  <c r="T106" i="17"/>
  <c r="S106" i="17"/>
  <c r="R106" i="17"/>
  <c r="Q106" i="17"/>
  <c r="AA105" i="17"/>
  <c r="Z105" i="17"/>
  <c r="Y105" i="17"/>
  <c r="X105" i="17"/>
  <c r="W105" i="17"/>
  <c r="V105" i="17"/>
  <c r="U105" i="17"/>
  <c r="T105" i="17"/>
  <c r="S105" i="17"/>
  <c r="R105" i="17"/>
  <c r="Q105" i="17"/>
  <c r="AA104" i="17"/>
  <c r="Z104" i="17"/>
  <c r="Y104" i="17"/>
  <c r="X104" i="17"/>
  <c r="W104" i="17"/>
  <c r="V104" i="17"/>
  <c r="U104" i="17"/>
  <c r="T104" i="17"/>
  <c r="S104" i="17"/>
  <c r="R104" i="17"/>
  <c r="Q104" i="17"/>
  <c r="AA103" i="17"/>
  <c r="Z103" i="17"/>
  <c r="Y103" i="17"/>
  <c r="X103" i="17"/>
  <c r="W103" i="17"/>
  <c r="V103" i="17"/>
  <c r="U103" i="17"/>
  <c r="T103" i="17"/>
  <c r="S103" i="17"/>
  <c r="R103" i="17"/>
  <c r="Q103" i="17"/>
  <c r="AA102" i="17"/>
  <c r="Z102" i="17"/>
  <c r="Y102" i="17"/>
  <c r="X102" i="17"/>
  <c r="W102" i="17"/>
  <c r="V102" i="17"/>
  <c r="U102" i="17"/>
  <c r="T102" i="17"/>
  <c r="S102" i="17"/>
  <c r="R102" i="17"/>
  <c r="Q102" i="17"/>
  <c r="AA101" i="17"/>
  <c r="Z101" i="17"/>
  <c r="Y101" i="17"/>
  <c r="X101" i="17"/>
  <c r="W101" i="17"/>
  <c r="V101" i="17"/>
  <c r="U101" i="17"/>
  <c r="T101" i="17"/>
  <c r="S101" i="17"/>
  <c r="R101" i="17"/>
  <c r="Q101" i="17"/>
  <c r="AA100" i="17"/>
  <c r="Z100" i="17"/>
  <c r="Y100" i="17"/>
  <c r="X100" i="17"/>
  <c r="W100" i="17"/>
  <c r="V100" i="17"/>
  <c r="U100" i="17"/>
  <c r="T100" i="17"/>
  <c r="S100" i="17"/>
  <c r="R100" i="17"/>
  <c r="Q100" i="17"/>
  <c r="AA99" i="17"/>
  <c r="Z99" i="17"/>
  <c r="Y99" i="17"/>
  <c r="X99" i="17"/>
  <c r="W99" i="17"/>
  <c r="V99" i="17"/>
  <c r="U99" i="17"/>
  <c r="T99" i="17"/>
  <c r="S99" i="17"/>
  <c r="R99" i="17"/>
  <c r="Q99" i="17"/>
  <c r="AA98" i="17"/>
  <c r="Z98" i="17"/>
  <c r="Y98" i="17"/>
  <c r="X98" i="17"/>
  <c r="W98" i="17"/>
  <c r="V98" i="17"/>
  <c r="U98" i="17"/>
  <c r="T98" i="17"/>
  <c r="S98" i="17"/>
  <c r="R98" i="17"/>
  <c r="Q98" i="17"/>
  <c r="AA97" i="17"/>
  <c r="Z97" i="17"/>
  <c r="Y97" i="17"/>
  <c r="X97" i="17"/>
  <c r="W97" i="17"/>
  <c r="V97" i="17"/>
  <c r="U97" i="17"/>
  <c r="T97" i="17"/>
  <c r="S97" i="17"/>
  <c r="R97" i="17"/>
  <c r="Q97" i="17"/>
  <c r="AA96" i="17"/>
  <c r="Z96" i="17"/>
  <c r="Y96" i="17"/>
  <c r="X96" i="17"/>
  <c r="W96" i="17"/>
  <c r="V96" i="17"/>
  <c r="U96" i="17"/>
  <c r="T96" i="17"/>
  <c r="S96" i="17"/>
  <c r="R96" i="17"/>
  <c r="Q96" i="17"/>
  <c r="AA95" i="17"/>
  <c r="Z95" i="17"/>
  <c r="Y95" i="17"/>
  <c r="X95" i="17"/>
  <c r="W95" i="17"/>
  <c r="V95" i="17"/>
  <c r="U95" i="17"/>
  <c r="T95" i="17"/>
  <c r="S95" i="17"/>
  <c r="R95" i="17"/>
  <c r="Q95" i="17"/>
  <c r="AA94" i="17"/>
  <c r="Z94" i="17"/>
  <c r="Y94" i="17"/>
  <c r="X94" i="17"/>
  <c r="W94" i="17"/>
  <c r="V94" i="17"/>
  <c r="U94" i="17"/>
  <c r="T94" i="17"/>
  <c r="S94" i="17"/>
  <c r="R94" i="17"/>
  <c r="Q94" i="17"/>
  <c r="AA47" i="17"/>
  <c r="Z47" i="17"/>
  <c r="Y47" i="17"/>
  <c r="X47" i="17"/>
  <c r="W47" i="17"/>
  <c r="V47" i="17"/>
  <c r="U47" i="17"/>
  <c r="T47" i="17"/>
  <c r="S47" i="17"/>
  <c r="R47" i="17"/>
  <c r="Q47" i="17"/>
  <c r="AA46" i="17"/>
  <c r="Z46" i="17"/>
  <c r="Y46" i="17"/>
  <c r="X46" i="17"/>
  <c r="W46" i="17"/>
  <c r="V46" i="17"/>
  <c r="U46" i="17"/>
  <c r="T46" i="17"/>
  <c r="S46" i="17"/>
  <c r="R46" i="17"/>
  <c r="Q46" i="17"/>
  <c r="AA45" i="17"/>
  <c r="Z45" i="17"/>
  <c r="Y45" i="17"/>
  <c r="X45" i="17"/>
  <c r="W45" i="17"/>
  <c r="V45" i="17"/>
  <c r="U45" i="17"/>
  <c r="T45" i="17"/>
  <c r="S45" i="17"/>
  <c r="R45" i="17"/>
  <c r="Q45" i="17"/>
  <c r="AA44" i="17"/>
  <c r="Z44" i="17"/>
  <c r="Y44" i="17"/>
  <c r="X44" i="17"/>
  <c r="W44" i="17"/>
  <c r="V44" i="17"/>
  <c r="U44" i="17"/>
  <c r="T44" i="17"/>
  <c r="S44" i="17"/>
  <c r="R44" i="17"/>
  <c r="Q44" i="17"/>
  <c r="AA43" i="17"/>
  <c r="Z43" i="17"/>
  <c r="Y43" i="17"/>
  <c r="X43" i="17"/>
  <c r="W43" i="17"/>
  <c r="V43" i="17"/>
  <c r="U43" i="17"/>
  <c r="T43" i="17"/>
  <c r="S43" i="17"/>
  <c r="R43" i="17"/>
  <c r="Q43" i="17"/>
  <c r="AA42" i="17"/>
  <c r="Z42" i="17"/>
  <c r="Y42" i="17"/>
  <c r="X42" i="17"/>
  <c r="W42" i="17"/>
  <c r="V42" i="17"/>
  <c r="U42" i="17"/>
  <c r="T42" i="17"/>
  <c r="S42" i="17"/>
  <c r="R42" i="17"/>
  <c r="Q42" i="17"/>
  <c r="AA41" i="17"/>
  <c r="Z41" i="17"/>
  <c r="Y41" i="17"/>
  <c r="X41" i="17"/>
  <c r="W41" i="17"/>
  <c r="V41" i="17"/>
  <c r="U41" i="17"/>
  <c r="T41" i="17"/>
  <c r="S41" i="17"/>
  <c r="R41" i="17"/>
  <c r="Q41" i="17"/>
  <c r="AA40" i="17"/>
  <c r="Z40" i="17"/>
  <c r="Y40" i="17"/>
  <c r="X40" i="17"/>
  <c r="W40" i="17"/>
  <c r="V40" i="17"/>
  <c r="U40" i="17"/>
  <c r="T40" i="17"/>
  <c r="S40" i="17"/>
  <c r="R40" i="17"/>
  <c r="Q40" i="17"/>
  <c r="AA39" i="17"/>
  <c r="Z39" i="17"/>
  <c r="Y39" i="17"/>
  <c r="X39" i="17"/>
  <c r="W39" i="17"/>
  <c r="V39" i="17"/>
  <c r="U39" i="17"/>
  <c r="T39" i="17"/>
  <c r="S39" i="17"/>
  <c r="R39" i="17"/>
  <c r="Q39" i="17"/>
  <c r="AA38" i="17"/>
  <c r="Z38" i="17"/>
  <c r="Y38" i="17"/>
  <c r="X38" i="17"/>
  <c r="W38" i="17"/>
  <c r="V38" i="17"/>
  <c r="U38" i="17"/>
  <c r="T38" i="17"/>
  <c r="S38" i="17"/>
  <c r="R38" i="17"/>
  <c r="Q38" i="17"/>
  <c r="AA37" i="17"/>
  <c r="Z37" i="17"/>
  <c r="Y37" i="17"/>
  <c r="X37" i="17"/>
  <c r="W37" i="17"/>
  <c r="V37" i="17"/>
  <c r="U37" i="17"/>
  <c r="T37" i="17"/>
  <c r="S37" i="17"/>
  <c r="R37" i="17"/>
  <c r="Q37" i="17"/>
  <c r="AA36" i="17"/>
  <c r="Z36" i="17"/>
  <c r="Y36" i="17"/>
  <c r="X36" i="17"/>
  <c r="W36" i="17"/>
  <c r="V36" i="17"/>
  <c r="U36" i="17"/>
  <c r="T36" i="17"/>
  <c r="S36" i="17"/>
  <c r="R36" i="17"/>
  <c r="Q36" i="17"/>
  <c r="AA35" i="17"/>
  <c r="Z35" i="17"/>
  <c r="Y35" i="17"/>
  <c r="X35" i="17"/>
  <c r="W35" i="17"/>
  <c r="V35" i="17"/>
  <c r="U35" i="17"/>
  <c r="T35" i="17"/>
  <c r="S35" i="17"/>
  <c r="R35" i="17"/>
  <c r="Q35" i="17"/>
  <c r="AA34" i="17"/>
  <c r="Z34" i="17"/>
  <c r="Y34" i="17"/>
  <c r="X34" i="17"/>
  <c r="W34" i="17"/>
  <c r="V34" i="17"/>
  <c r="U34" i="17"/>
  <c r="T34" i="17"/>
  <c r="S34" i="17"/>
  <c r="R34" i="17"/>
  <c r="Q34" i="17"/>
  <c r="M34" i="17"/>
  <c r="M35" i="17"/>
  <c r="M36" i="17"/>
  <c r="M37" i="17"/>
  <c r="M38" i="17"/>
  <c r="M39" i="17"/>
  <c r="M40" i="17"/>
  <c r="M41" i="17"/>
  <c r="M42" i="17"/>
  <c r="M43" i="17"/>
  <c r="M44" i="17"/>
  <c r="M45" i="17"/>
  <c r="M46" i="17"/>
  <c r="M47" i="17"/>
  <c r="L47" i="17"/>
  <c r="K47" i="17"/>
  <c r="J47" i="17"/>
  <c r="I47" i="17"/>
  <c r="H47" i="17"/>
  <c r="G47" i="17"/>
  <c r="F47" i="17"/>
  <c r="E47" i="17"/>
  <c r="D47" i="17"/>
  <c r="C47" i="17"/>
  <c r="L46" i="17"/>
  <c r="K46" i="17"/>
  <c r="J46" i="17"/>
  <c r="I46" i="17"/>
  <c r="H46" i="17"/>
  <c r="G46" i="17"/>
  <c r="F46" i="17"/>
  <c r="E46" i="17"/>
  <c r="D46" i="17"/>
  <c r="C46" i="17"/>
  <c r="L45" i="17"/>
  <c r="K45" i="17"/>
  <c r="J45" i="17"/>
  <c r="I45" i="17"/>
  <c r="H45" i="17"/>
  <c r="G45" i="17"/>
  <c r="F45" i="17"/>
  <c r="E45" i="17"/>
  <c r="D45" i="17"/>
  <c r="C45" i="17"/>
  <c r="L44" i="17"/>
  <c r="K44" i="17"/>
  <c r="J44" i="17"/>
  <c r="I44" i="17"/>
  <c r="H44" i="17"/>
  <c r="G44" i="17"/>
  <c r="F44" i="17"/>
  <c r="E44" i="17"/>
  <c r="D44" i="17"/>
  <c r="C44" i="17"/>
  <c r="L43" i="17"/>
  <c r="K43" i="17"/>
  <c r="J43" i="17"/>
  <c r="I43" i="17"/>
  <c r="H43" i="17"/>
  <c r="G43" i="17"/>
  <c r="F43" i="17"/>
  <c r="E43" i="17"/>
  <c r="D43" i="17"/>
  <c r="C43" i="17"/>
  <c r="L42" i="17"/>
  <c r="K42" i="17"/>
  <c r="J42" i="17"/>
  <c r="I42" i="17"/>
  <c r="H42" i="17"/>
  <c r="G42" i="17"/>
  <c r="F42" i="17"/>
  <c r="E42" i="17"/>
  <c r="D42" i="17"/>
  <c r="C42" i="17"/>
  <c r="L41" i="17"/>
  <c r="K41" i="17"/>
  <c r="J41" i="17"/>
  <c r="I41" i="17"/>
  <c r="H41" i="17"/>
  <c r="G41" i="17"/>
  <c r="F41" i="17"/>
  <c r="E41" i="17"/>
  <c r="D41" i="17"/>
  <c r="C41" i="17"/>
  <c r="L40" i="17"/>
  <c r="K40" i="17"/>
  <c r="J40" i="17"/>
  <c r="I40" i="17"/>
  <c r="H40" i="17"/>
  <c r="G40" i="17"/>
  <c r="F40" i="17"/>
  <c r="E40" i="17"/>
  <c r="D40" i="17"/>
  <c r="C40" i="17"/>
  <c r="L39" i="17"/>
  <c r="K39" i="17"/>
  <c r="J39" i="17"/>
  <c r="I39" i="17"/>
  <c r="H39" i="17"/>
  <c r="G39" i="17"/>
  <c r="F39" i="17"/>
  <c r="E39" i="17"/>
  <c r="D39" i="17"/>
  <c r="C39" i="17"/>
  <c r="L38" i="17"/>
  <c r="K38" i="17"/>
  <c r="J38" i="17"/>
  <c r="I38" i="17"/>
  <c r="H38" i="17"/>
  <c r="G38" i="17"/>
  <c r="F38" i="17"/>
  <c r="E38" i="17"/>
  <c r="D38" i="17"/>
  <c r="C38" i="17"/>
  <c r="L37" i="17"/>
  <c r="K37" i="17"/>
  <c r="J37" i="17"/>
  <c r="I37" i="17"/>
  <c r="H37" i="17"/>
  <c r="G37" i="17"/>
  <c r="F37" i="17"/>
  <c r="E37" i="17"/>
  <c r="D37" i="17"/>
  <c r="C37" i="17"/>
  <c r="L36" i="17"/>
  <c r="K36" i="17"/>
  <c r="J36" i="17"/>
  <c r="I36" i="17"/>
  <c r="H36" i="17"/>
  <c r="G36" i="17"/>
  <c r="F36" i="17"/>
  <c r="E36" i="17"/>
  <c r="D36" i="17"/>
  <c r="C36" i="17"/>
  <c r="L35" i="17"/>
  <c r="K35" i="17"/>
  <c r="J35" i="17"/>
  <c r="I35" i="17"/>
  <c r="H35" i="17"/>
  <c r="G35" i="17"/>
  <c r="F35" i="17"/>
  <c r="E35" i="17"/>
  <c r="D35" i="17"/>
  <c r="C35" i="17"/>
  <c r="L34" i="17"/>
  <c r="K34" i="17"/>
  <c r="J34" i="17"/>
  <c r="I34" i="17"/>
  <c r="H34" i="17"/>
  <c r="G34" i="17"/>
  <c r="F34" i="17"/>
  <c r="E34" i="17"/>
  <c r="D34" i="17"/>
  <c r="C34" i="17"/>
  <c r="R27" i="16" l="1"/>
  <c r="R26" i="16"/>
  <c r="R25" i="16"/>
  <c r="R24" i="16"/>
  <c r="R23" i="16"/>
  <c r="R22" i="16"/>
  <c r="R12" i="16"/>
  <c r="R11" i="16"/>
  <c r="R10" i="16"/>
  <c r="R9" i="16"/>
  <c r="R8" i="16"/>
  <c r="AE25" i="14" l="1"/>
  <c r="AD25" i="14"/>
  <c r="AO25" i="14"/>
  <c r="AN25" i="14"/>
  <c r="AY25" i="14"/>
  <c r="AX25" i="14"/>
  <c r="BI25" i="14"/>
  <c r="BH25" i="14"/>
  <c r="BS25" i="14"/>
  <c r="BR25" i="14"/>
  <c r="CC25" i="14"/>
  <c r="CB25" i="14"/>
  <c r="CM25" i="14"/>
  <c r="CL25" i="14"/>
  <c r="CW25" i="14"/>
  <c r="CV25" i="14"/>
  <c r="CW40" i="14"/>
  <c r="CV40" i="14"/>
  <c r="CC40" i="14"/>
  <c r="CB40" i="14"/>
  <c r="BS40" i="14"/>
  <c r="BR40" i="14"/>
  <c r="BI40" i="14"/>
  <c r="BH40" i="14"/>
  <c r="AY40" i="14"/>
  <c r="AX40" i="14"/>
  <c r="AO40" i="14"/>
  <c r="AN40" i="14"/>
  <c r="AE40" i="14"/>
  <c r="AD40" i="14"/>
  <c r="U40" i="14"/>
  <c r="T40" i="14"/>
  <c r="CF13" i="14" l="1"/>
  <c r="CW10" i="14"/>
  <c r="CV10" i="14"/>
  <c r="CM10" i="14"/>
  <c r="CL10" i="14"/>
  <c r="CC10" i="14"/>
  <c r="CB10" i="14"/>
  <c r="BS10" i="14"/>
  <c r="BR10" i="14"/>
  <c r="BI10" i="14"/>
  <c r="BH10" i="14"/>
  <c r="AX10" i="14"/>
  <c r="AO10" i="14"/>
  <c r="AN10" i="14"/>
  <c r="AE10" i="14"/>
  <c r="AD10" i="14"/>
  <c r="T25" i="14"/>
  <c r="U25" i="14"/>
  <c r="S10" i="14"/>
  <c r="T10" i="14"/>
  <c r="U10" i="14"/>
  <c r="CU40" i="14"/>
  <c r="CK40" i="14"/>
  <c r="CA40" i="14"/>
  <c r="BQ40" i="14"/>
  <c r="BG40" i="14"/>
  <c r="AW40" i="14"/>
  <c r="AM40" i="14"/>
  <c r="AC40" i="14"/>
  <c r="S40" i="14"/>
  <c r="CU25" i="14"/>
  <c r="CK25" i="14"/>
  <c r="CA25" i="14"/>
  <c r="BQ25" i="14"/>
  <c r="BG25" i="14"/>
  <c r="AW25" i="14"/>
  <c r="AM25" i="14"/>
  <c r="AC25" i="14"/>
  <c r="S25" i="14"/>
  <c r="CU10" i="14"/>
  <c r="CK10" i="14"/>
  <c r="CA10" i="14"/>
  <c r="BQ10" i="14"/>
  <c r="BG10" i="14"/>
  <c r="AW10" i="14"/>
  <c r="AM10" i="14"/>
  <c r="AB10" i="14"/>
  <c r="AC10" i="14"/>
  <c r="R10" i="14"/>
  <c r="K40" i="14"/>
  <c r="K25" i="14"/>
  <c r="K10" i="14"/>
  <c r="CP43" i="14"/>
  <c r="CO43" i="14"/>
  <c r="CN43" i="14"/>
  <c r="CF43" i="14"/>
  <c r="CE43" i="14"/>
  <c r="CD43" i="14"/>
  <c r="BV43" i="14"/>
  <c r="BU43" i="14"/>
  <c r="BT43" i="14"/>
  <c r="BK43" i="14"/>
  <c r="BJ43" i="14"/>
  <c r="BB43" i="14"/>
  <c r="BA43" i="14"/>
  <c r="AZ43" i="14"/>
  <c r="AQ43" i="14"/>
  <c r="AP43" i="14"/>
  <c r="AH43" i="14"/>
  <c r="AG43" i="14"/>
  <c r="AF43" i="14"/>
  <c r="W43" i="14"/>
  <c r="V43" i="14"/>
  <c r="N43" i="14"/>
  <c r="M43" i="14"/>
  <c r="L43" i="14"/>
  <c r="D43" i="14"/>
  <c r="C43" i="14"/>
  <c r="B43" i="14"/>
  <c r="CT40" i="14"/>
  <c r="CS40" i="14"/>
  <c r="CR40" i="14"/>
  <c r="CJ40" i="14"/>
  <c r="CI40" i="14"/>
  <c r="CH40" i="14"/>
  <c r="BZ40" i="14"/>
  <c r="BY40" i="14"/>
  <c r="BX40" i="14"/>
  <c r="BP40" i="14"/>
  <c r="BO40" i="14"/>
  <c r="BN40" i="14"/>
  <c r="BF40" i="14"/>
  <c r="BE40" i="14"/>
  <c r="BD40" i="14"/>
  <c r="AV40" i="14"/>
  <c r="AU40" i="14"/>
  <c r="AT40" i="14"/>
  <c r="AL40" i="14"/>
  <c r="AK40" i="14"/>
  <c r="AJ40" i="14"/>
  <c r="AB40" i="14"/>
  <c r="AA40" i="14"/>
  <c r="Z40" i="14"/>
  <c r="R40" i="14"/>
  <c r="Q40" i="14"/>
  <c r="P40" i="14"/>
  <c r="J40" i="14"/>
  <c r="I40" i="14"/>
  <c r="H40" i="14"/>
  <c r="G40" i="14"/>
  <c r="F40" i="14"/>
  <c r="CP28" i="14"/>
  <c r="CO28" i="14"/>
  <c r="CN28" i="14"/>
  <c r="CF28" i="14"/>
  <c r="CE28" i="14"/>
  <c r="CD28" i="14"/>
  <c r="BV28" i="14"/>
  <c r="BU28" i="14"/>
  <c r="BT28" i="14"/>
  <c r="BK28" i="14"/>
  <c r="BJ28" i="14"/>
  <c r="BA28" i="14"/>
  <c r="AZ28" i="14"/>
  <c r="AQ28" i="14"/>
  <c r="AP28" i="14"/>
  <c r="AH28" i="14"/>
  <c r="AG28" i="14"/>
  <c r="AF28" i="14"/>
  <c r="X28" i="14"/>
  <c r="W28" i="14"/>
  <c r="N28" i="14"/>
  <c r="M28" i="14"/>
  <c r="L28" i="14"/>
  <c r="D28" i="14"/>
  <c r="C28" i="14"/>
  <c r="B28" i="14"/>
  <c r="CT25" i="14"/>
  <c r="CS25" i="14"/>
  <c r="CR25" i="14"/>
  <c r="CJ25" i="14"/>
  <c r="CI25" i="14"/>
  <c r="CH25" i="14"/>
  <c r="BZ25" i="14"/>
  <c r="BY25" i="14"/>
  <c r="BX25" i="14"/>
  <c r="BP25" i="14"/>
  <c r="BO25" i="14"/>
  <c r="BN25" i="14"/>
  <c r="BF25" i="14"/>
  <c r="BE25" i="14"/>
  <c r="BD25" i="14"/>
  <c r="AV25" i="14"/>
  <c r="AU25" i="14"/>
  <c r="AT25" i="14"/>
  <c r="AL25" i="14"/>
  <c r="AK25" i="14"/>
  <c r="AJ25" i="14"/>
  <c r="AB25" i="14"/>
  <c r="AA25" i="14"/>
  <c r="Z25" i="14"/>
  <c r="R25" i="14"/>
  <c r="Q25" i="14"/>
  <c r="P25" i="14"/>
  <c r="J25" i="14"/>
  <c r="I25" i="14"/>
  <c r="H25" i="14"/>
  <c r="G25" i="14"/>
  <c r="F25" i="14"/>
  <c r="CP13" i="14"/>
  <c r="CO13" i="14"/>
  <c r="CN13" i="14"/>
  <c r="CE13" i="14"/>
  <c r="CD13" i="14"/>
  <c r="BV13" i="14"/>
  <c r="BU13" i="14"/>
  <c r="BT13" i="14"/>
  <c r="BL13" i="14"/>
  <c r="BK13" i="14"/>
  <c r="BJ13" i="14"/>
  <c r="BB13" i="14"/>
  <c r="BA13" i="14"/>
  <c r="AZ13" i="14"/>
  <c r="AR13" i="14"/>
  <c r="AQ13" i="14"/>
  <c r="AP13" i="14"/>
  <c r="AH13" i="14"/>
  <c r="AG13" i="14"/>
  <c r="AF13" i="14"/>
  <c r="X13" i="14"/>
  <c r="W13" i="14"/>
  <c r="V13" i="14"/>
  <c r="N13" i="14"/>
  <c r="M13" i="14"/>
  <c r="L13" i="14"/>
  <c r="D13" i="14"/>
  <c r="C13" i="14"/>
  <c r="B13" i="14"/>
  <c r="CT10" i="14"/>
  <c r="CS10" i="14"/>
  <c r="CR10" i="14"/>
  <c r="CJ10" i="14"/>
  <c r="CI10" i="14"/>
  <c r="CH10" i="14"/>
  <c r="BZ10" i="14"/>
  <c r="BY10" i="14"/>
  <c r="BX10" i="14"/>
  <c r="BP10" i="14"/>
  <c r="BO10" i="14"/>
  <c r="BN10" i="14"/>
  <c r="BF10" i="14"/>
  <c r="BE10" i="14"/>
  <c r="BD10" i="14"/>
  <c r="AV10" i="14"/>
  <c r="AU10" i="14"/>
  <c r="AT10" i="14"/>
  <c r="AL10" i="14"/>
  <c r="AK10" i="14"/>
  <c r="AJ10" i="14"/>
  <c r="AA10" i="14"/>
  <c r="Z10" i="14"/>
  <c r="Q10" i="14"/>
  <c r="P10" i="14"/>
  <c r="J10" i="14"/>
  <c r="I10" i="14"/>
  <c r="H10" i="14"/>
  <c r="G10" i="14"/>
  <c r="F10" i="14"/>
  <c r="Q16" i="13" l="1"/>
  <c r="P16" i="13"/>
  <c r="O16" i="13"/>
  <c r="N16" i="13"/>
  <c r="M16" i="13"/>
  <c r="L16" i="13"/>
  <c r="K16" i="13"/>
  <c r="J16" i="13"/>
  <c r="I16" i="13"/>
  <c r="H16" i="13"/>
  <c r="G16" i="13"/>
  <c r="F16" i="13"/>
  <c r="E16" i="13"/>
  <c r="D16" i="13"/>
  <c r="C16" i="13"/>
  <c r="B16" i="13"/>
  <c r="Q15" i="13"/>
  <c r="P15" i="13"/>
  <c r="O15" i="13"/>
  <c r="N15" i="13"/>
  <c r="M15" i="13"/>
  <c r="L15" i="13"/>
  <c r="K15" i="13"/>
  <c r="J15" i="13"/>
  <c r="I15" i="13"/>
  <c r="H15" i="13"/>
  <c r="G15" i="13"/>
  <c r="F15" i="13"/>
  <c r="E15" i="13"/>
  <c r="D15" i="13"/>
  <c r="C15" i="13"/>
  <c r="B15" i="13"/>
  <c r="Q14" i="13"/>
  <c r="P14" i="13"/>
  <c r="O14" i="13"/>
  <c r="N14" i="13"/>
  <c r="M14" i="13"/>
  <c r="L14" i="13"/>
  <c r="K14" i="13"/>
  <c r="J14" i="13"/>
  <c r="I14" i="13"/>
  <c r="H14" i="13"/>
  <c r="G14" i="13"/>
  <c r="F14" i="13"/>
  <c r="E14" i="13"/>
  <c r="D14" i="13"/>
  <c r="C14" i="13"/>
  <c r="B14" i="13"/>
  <c r="Q13" i="13"/>
  <c r="P13" i="13"/>
  <c r="O13" i="13"/>
  <c r="N13" i="13"/>
  <c r="M13" i="13"/>
  <c r="L13" i="13"/>
  <c r="K13" i="13"/>
  <c r="J13" i="13"/>
  <c r="I13" i="13"/>
  <c r="H13" i="13"/>
  <c r="G13" i="13"/>
  <c r="F13" i="13"/>
  <c r="E13" i="13"/>
  <c r="D13" i="13"/>
  <c r="C13" i="13"/>
  <c r="B13" i="13"/>
  <c r="AK64" i="3" l="1"/>
  <c r="AK37" i="3"/>
  <c r="AF37" i="3"/>
  <c r="AE37" i="3"/>
  <c r="AK35" i="3"/>
  <c r="AF35" i="3"/>
  <c r="AE35" i="3"/>
  <c r="AK33" i="3"/>
  <c r="AF33" i="3"/>
  <c r="AE33" i="3"/>
  <c r="AK31" i="3"/>
  <c r="AF31" i="3"/>
  <c r="AE31" i="3"/>
  <c r="AK29" i="3"/>
  <c r="AF29" i="3"/>
  <c r="AE29" i="3"/>
  <c r="AK27" i="3"/>
  <c r="AF27" i="3"/>
  <c r="AE27" i="3"/>
  <c r="AK25" i="3"/>
  <c r="AF25" i="3"/>
  <c r="AE25" i="3"/>
  <c r="AK23" i="3"/>
  <c r="AF23" i="3"/>
  <c r="AE23" i="3"/>
  <c r="AK21" i="3"/>
  <c r="AF21" i="3"/>
  <c r="AE21" i="3"/>
  <c r="AK19" i="3"/>
  <c r="AF19" i="3"/>
  <c r="AE19" i="3"/>
  <c r="AK17" i="3"/>
  <c r="AF17" i="3"/>
  <c r="AE17" i="3"/>
  <c r="AK15" i="3"/>
  <c r="AF15" i="3"/>
  <c r="AE15" i="3"/>
  <c r="AK13" i="3"/>
  <c r="AF13" i="3"/>
  <c r="AE13" i="3"/>
  <c r="AK11" i="3"/>
  <c r="AF9" i="3"/>
  <c r="AE9" i="3"/>
  <c r="AK8" i="3"/>
  <c r="AE8" i="3"/>
</calcChain>
</file>

<file path=xl/sharedStrings.xml><?xml version="1.0" encoding="utf-8"?>
<sst xmlns="http://schemas.openxmlformats.org/spreadsheetml/2006/main" count="4734" uniqueCount="1003">
  <si>
    <t>項目</t>
    <rPh sb="0" eb="2">
      <t>コウモク</t>
    </rPh>
    <phoneticPr fontId="13"/>
  </si>
  <si>
    <t>国　内</t>
    <rPh sb="0" eb="1">
      <t>クニ</t>
    </rPh>
    <rPh sb="2" eb="3">
      <t>ウチ</t>
    </rPh>
    <phoneticPr fontId="13"/>
  </si>
  <si>
    <t>輸入量</t>
    <rPh sb="0" eb="3">
      <t>ユニュウリョウ</t>
    </rPh>
    <phoneticPr fontId="13"/>
  </si>
  <si>
    <t>輸出量</t>
    <rPh sb="0" eb="3">
      <t>ユシュツリョウ</t>
    </rPh>
    <phoneticPr fontId="13"/>
  </si>
  <si>
    <t>国内消費</t>
    <rPh sb="0" eb="2">
      <t>コクナイ</t>
    </rPh>
    <rPh sb="2" eb="4">
      <t>ショウヒ</t>
    </rPh>
    <phoneticPr fontId="13"/>
  </si>
  <si>
    <t>１人当たり</t>
    <rPh sb="1" eb="2">
      <t>ヒト</t>
    </rPh>
    <rPh sb="2" eb="3">
      <t>ア</t>
    </rPh>
    <phoneticPr fontId="13"/>
  </si>
  <si>
    <t>自給率</t>
    <rPh sb="0" eb="3">
      <t>ジキュウリツ</t>
    </rPh>
    <phoneticPr fontId="13"/>
  </si>
  <si>
    <t>生産量</t>
    <rPh sb="0" eb="3">
      <t>セイサンリョウ</t>
    </rPh>
    <phoneticPr fontId="13"/>
  </si>
  <si>
    <t>仕 向 量</t>
    <rPh sb="0" eb="1">
      <t>ツカ</t>
    </rPh>
    <rPh sb="2" eb="3">
      <t>ムカイ</t>
    </rPh>
    <rPh sb="4" eb="5">
      <t>リョウ</t>
    </rPh>
    <phoneticPr fontId="13"/>
  </si>
  <si>
    <t>年間粗食料</t>
    <rPh sb="0" eb="2">
      <t>ネンカン</t>
    </rPh>
    <rPh sb="2" eb="4">
      <t>ソショク</t>
    </rPh>
    <rPh sb="4" eb="5">
      <t>リョウ</t>
    </rPh>
    <phoneticPr fontId="13"/>
  </si>
  <si>
    <t>年間純食料</t>
    <rPh sb="0" eb="2">
      <t>ネンカン</t>
    </rPh>
    <rPh sb="2" eb="3">
      <t>ジュン</t>
    </rPh>
    <rPh sb="3" eb="5">
      <t>ショクリョウ</t>
    </rPh>
    <phoneticPr fontId="13"/>
  </si>
  <si>
    <t>年度</t>
    <rPh sb="0" eb="2">
      <t>ネンド</t>
    </rPh>
    <phoneticPr fontId="13"/>
  </si>
  <si>
    <t>(A)</t>
    <phoneticPr fontId="13"/>
  </si>
  <si>
    <t>(B)</t>
    <phoneticPr fontId="13"/>
  </si>
  <si>
    <t>(C)</t>
    <phoneticPr fontId="13"/>
  </si>
  <si>
    <t>(A)+(B)-(C)</t>
  </si>
  <si>
    <t>千トン</t>
    <rPh sb="0" eb="1">
      <t>セン</t>
    </rPh>
    <phoneticPr fontId="13"/>
  </si>
  <si>
    <t>㎏</t>
    <phoneticPr fontId="13"/>
  </si>
  <si>
    <t>昭和</t>
    <rPh sb="0" eb="2">
      <t>ショウワ</t>
    </rPh>
    <phoneticPr fontId="13"/>
  </si>
  <si>
    <t>平成</t>
    <rPh sb="0" eb="2">
      <t>ヘイセイ</t>
    </rPh>
    <phoneticPr fontId="13"/>
  </si>
  <si>
    <t>元</t>
    <rPh sb="0" eb="1">
      <t>モト</t>
    </rPh>
    <phoneticPr fontId="13"/>
  </si>
  <si>
    <t>２</t>
    <phoneticPr fontId="13"/>
  </si>
  <si>
    <t>３</t>
    <phoneticPr fontId="13"/>
  </si>
  <si>
    <t>４</t>
  </si>
  <si>
    <t>５</t>
  </si>
  <si>
    <t>６</t>
  </si>
  <si>
    <t>７</t>
  </si>
  <si>
    <t>８</t>
  </si>
  <si>
    <t>９</t>
  </si>
  <si>
    <t>１０</t>
  </si>
  <si>
    <t>１１</t>
  </si>
  <si>
    <t>１２</t>
  </si>
  <si>
    <t>１３</t>
  </si>
  <si>
    <t>１４</t>
  </si>
  <si>
    <t>１５</t>
  </si>
  <si>
    <t>１６</t>
  </si>
  <si>
    <t>１７</t>
  </si>
  <si>
    <t>１８</t>
  </si>
  <si>
    <t>１９</t>
  </si>
  <si>
    <t>２０</t>
    <phoneticPr fontId="13"/>
  </si>
  <si>
    <t>２１</t>
    <phoneticPr fontId="13"/>
  </si>
  <si>
    <t>２２</t>
    <phoneticPr fontId="13"/>
  </si>
  <si>
    <t>２３</t>
    <phoneticPr fontId="13"/>
  </si>
  <si>
    <t>２４</t>
  </si>
  <si>
    <t>２5</t>
  </si>
  <si>
    <t>２６</t>
  </si>
  <si>
    <t>２７</t>
  </si>
  <si>
    <t>２８</t>
  </si>
  <si>
    <t>資料 ：</t>
    <rPh sb="0" eb="2">
      <t>シリョウ</t>
    </rPh>
    <phoneticPr fontId="13"/>
  </si>
  <si>
    <t>農林水産省「食料需給表」</t>
    <rPh sb="0" eb="2">
      <t>ノウリン</t>
    </rPh>
    <rPh sb="2" eb="5">
      <t>スイサンショウ</t>
    </rPh>
    <rPh sb="6" eb="8">
      <t>ショクリョウ</t>
    </rPh>
    <rPh sb="8" eb="11">
      <t>ジュキュウヒョウ</t>
    </rPh>
    <phoneticPr fontId="13"/>
  </si>
  <si>
    <t>　注１　：</t>
    <rPh sb="1" eb="2">
      <t>チュウ</t>
    </rPh>
    <phoneticPr fontId="13"/>
  </si>
  <si>
    <t>野菜として集計している品目数は、45年度及び50年度は34品目、55年度以降は49品目、</t>
    <rPh sb="0" eb="2">
      <t>ヤサイ</t>
    </rPh>
    <rPh sb="5" eb="7">
      <t>シュウケイ</t>
    </rPh>
    <rPh sb="11" eb="14">
      <t>ヒンモクスウ</t>
    </rPh>
    <rPh sb="18" eb="20">
      <t>ネンド</t>
    </rPh>
    <rPh sb="20" eb="21">
      <t>オヨ</t>
    </rPh>
    <rPh sb="24" eb="26">
      <t>ネンド</t>
    </rPh>
    <rPh sb="29" eb="31">
      <t>ヒンモク</t>
    </rPh>
    <rPh sb="34" eb="36">
      <t>ネンド</t>
    </rPh>
    <rPh sb="36" eb="38">
      <t>イコウ</t>
    </rPh>
    <rPh sb="41" eb="43">
      <t>ヒンモク</t>
    </rPh>
    <phoneticPr fontId="13"/>
  </si>
  <si>
    <t>平成６年度から50品目である。</t>
    <rPh sb="0" eb="2">
      <t>ヘイセイ</t>
    </rPh>
    <rPh sb="3" eb="5">
      <t>ネンド</t>
    </rPh>
    <rPh sb="9" eb="11">
      <t>ヒンモク</t>
    </rPh>
    <phoneticPr fontId="13"/>
  </si>
  <si>
    <t>　注２　：</t>
    <rPh sb="1" eb="2">
      <t>チュウ</t>
    </rPh>
    <phoneticPr fontId="13"/>
  </si>
  <si>
    <t>輸出入量について野菜の加工品は生鮮品に換算した量である。</t>
    <rPh sb="0" eb="3">
      <t>ユシュツニュウ</t>
    </rPh>
    <rPh sb="3" eb="4">
      <t>リョウ</t>
    </rPh>
    <rPh sb="8" eb="10">
      <t>ヤサイ</t>
    </rPh>
    <rPh sb="11" eb="14">
      <t>カコウヒン</t>
    </rPh>
    <rPh sb="15" eb="18">
      <t>セイセンヒン</t>
    </rPh>
    <rPh sb="19" eb="21">
      <t>カンサン</t>
    </rPh>
    <rPh sb="23" eb="24">
      <t>リョウ</t>
    </rPh>
    <phoneticPr fontId="13"/>
  </si>
  <si>
    <t>　注３　：</t>
    <rPh sb="1" eb="2">
      <t>チュウ</t>
    </rPh>
    <phoneticPr fontId="13"/>
  </si>
  <si>
    <t>純食料は、人間の消費に直接利用可能な食料の実際の量を表す。</t>
    <rPh sb="0" eb="3">
      <t>ジュンショクリョウ</t>
    </rPh>
    <rPh sb="5" eb="7">
      <t>ニンゲン</t>
    </rPh>
    <rPh sb="8" eb="10">
      <t>ショウヒ</t>
    </rPh>
    <rPh sb="11" eb="13">
      <t>チョクセツ</t>
    </rPh>
    <rPh sb="13" eb="15">
      <t>リヨウ</t>
    </rPh>
    <rPh sb="15" eb="17">
      <t>カノウ</t>
    </rPh>
    <rPh sb="18" eb="20">
      <t>ショクリョウ</t>
    </rPh>
    <rPh sb="21" eb="23">
      <t>ジッサイ</t>
    </rPh>
    <rPh sb="24" eb="25">
      <t>リョウ</t>
    </rPh>
    <rPh sb="26" eb="27">
      <t>アラワ</t>
    </rPh>
    <phoneticPr fontId="13"/>
  </si>
  <si>
    <t>国　　名</t>
    <phoneticPr fontId="20"/>
  </si>
  <si>
    <t>野　　菜　　類</t>
    <rPh sb="6" eb="7">
      <t>ルイ</t>
    </rPh>
    <phoneticPr fontId="11"/>
  </si>
  <si>
    <t>い　　も　　類</t>
    <rPh sb="6" eb="7">
      <t>ルイ</t>
    </rPh>
    <phoneticPr fontId="11"/>
  </si>
  <si>
    <t>アメリカ</t>
    <phoneticPr fontId="20"/>
  </si>
  <si>
    <t>カナダ</t>
    <phoneticPr fontId="20"/>
  </si>
  <si>
    <t>ドイツ</t>
    <phoneticPr fontId="20"/>
  </si>
  <si>
    <t>スペイン</t>
    <phoneticPr fontId="20"/>
  </si>
  <si>
    <t>フランス</t>
    <phoneticPr fontId="20"/>
  </si>
  <si>
    <t>イタリア</t>
    <phoneticPr fontId="20"/>
  </si>
  <si>
    <t>オランダ</t>
    <phoneticPr fontId="20"/>
  </si>
  <si>
    <t>スウェーデン</t>
    <phoneticPr fontId="20"/>
  </si>
  <si>
    <t>イギリス</t>
    <phoneticPr fontId="20"/>
  </si>
  <si>
    <t>スイス</t>
    <phoneticPr fontId="20"/>
  </si>
  <si>
    <t>オーストラリア</t>
    <phoneticPr fontId="20"/>
  </si>
  <si>
    <t>日本</t>
    <rPh sb="0" eb="2">
      <t>ニホン</t>
    </rPh>
    <phoneticPr fontId="20"/>
  </si>
  <si>
    <t>昭和40年</t>
  </si>
  <si>
    <t>45年</t>
  </si>
  <si>
    <t>50年</t>
  </si>
  <si>
    <t>55年</t>
  </si>
  <si>
    <t>60年</t>
  </si>
  <si>
    <t>平成元年</t>
  </si>
  <si>
    <t>3年</t>
  </si>
  <si>
    <t>4年</t>
  </si>
  <si>
    <t>5年</t>
  </si>
  <si>
    <t>6年</t>
  </si>
  <si>
    <t>7年</t>
  </si>
  <si>
    <t>10年</t>
    <phoneticPr fontId="11"/>
  </si>
  <si>
    <t>11年</t>
    <phoneticPr fontId="11"/>
  </si>
  <si>
    <t>12年</t>
    <phoneticPr fontId="11"/>
  </si>
  <si>
    <t>13年</t>
    <phoneticPr fontId="11"/>
  </si>
  <si>
    <t>14年</t>
    <phoneticPr fontId="11"/>
  </si>
  <si>
    <t>15年</t>
    <phoneticPr fontId="11"/>
  </si>
  <si>
    <t>16年</t>
    <phoneticPr fontId="11"/>
  </si>
  <si>
    <t>17年</t>
  </si>
  <si>
    <t>19年</t>
    <phoneticPr fontId="11"/>
  </si>
  <si>
    <t>22年</t>
    <rPh sb="2" eb="3">
      <t>ネン</t>
    </rPh>
    <phoneticPr fontId="11"/>
  </si>
  <si>
    <t>23年</t>
    <rPh sb="2" eb="3">
      <t>ネン</t>
    </rPh>
    <phoneticPr fontId="11"/>
  </si>
  <si>
    <t>24年</t>
    <rPh sb="2" eb="3">
      <t>ネン</t>
    </rPh>
    <phoneticPr fontId="11"/>
  </si>
  <si>
    <t>25年</t>
    <rPh sb="2" eb="3">
      <t>ネン</t>
    </rPh>
    <phoneticPr fontId="11"/>
  </si>
  <si>
    <t>26年</t>
    <rPh sb="2" eb="3">
      <t>ネン</t>
    </rPh>
    <phoneticPr fontId="11"/>
  </si>
  <si>
    <t>27年</t>
    <rPh sb="2" eb="3">
      <t>ネン</t>
    </rPh>
    <phoneticPr fontId="11"/>
  </si>
  <si>
    <t>28年</t>
    <rPh sb="2" eb="3">
      <t>ネン</t>
    </rPh>
    <phoneticPr fontId="11"/>
  </si>
  <si>
    <t>29年</t>
    <rPh sb="2" eb="3">
      <t>ネン</t>
    </rPh>
    <phoneticPr fontId="11"/>
  </si>
  <si>
    <t>食料品</t>
    <rPh sb="2" eb="3">
      <t>ヒン</t>
    </rPh>
    <phoneticPr fontId="11"/>
  </si>
  <si>
    <t>(生鮮野菜/食料品)</t>
    <rPh sb="8" eb="9">
      <t>ヒン</t>
    </rPh>
    <phoneticPr fontId="11"/>
  </si>
  <si>
    <t>キャベツ</t>
  </si>
  <si>
    <t>きゅうり</t>
  </si>
  <si>
    <t>さといも</t>
  </si>
  <si>
    <t>だいこん</t>
  </si>
  <si>
    <t>な　　す</t>
  </si>
  <si>
    <t>にんじん</t>
  </si>
  <si>
    <t>ね　　ぎ</t>
  </si>
  <si>
    <t>はくさい</t>
  </si>
  <si>
    <t>ピ－マン</t>
  </si>
  <si>
    <t>たまねぎ</t>
  </si>
  <si>
    <t>ばれいしょ</t>
  </si>
  <si>
    <t>ほうれんそう</t>
  </si>
  <si>
    <t>資料：総務省統計局「家計調査年報」</t>
    <rPh sb="5" eb="6">
      <t>ショウ</t>
    </rPh>
    <phoneticPr fontId="11"/>
  </si>
  <si>
    <t>　注 ：平成13年より農林家漁世帯を含む。</t>
    <rPh sb="1" eb="2">
      <t>チュウ</t>
    </rPh>
    <rPh sb="4" eb="6">
      <t>ヘイセイ</t>
    </rPh>
    <rPh sb="8" eb="9">
      <t>ネン</t>
    </rPh>
    <rPh sb="11" eb="13">
      <t>ノウリン</t>
    </rPh>
    <rPh sb="13" eb="14">
      <t>イエ</t>
    </rPh>
    <rPh sb="14" eb="15">
      <t>リョウ</t>
    </rPh>
    <rPh sb="15" eb="17">
      <t>セタイ</t>
    </rPh>
    <rPh sb="18" eb="19">
      <t>フク</t>
    </rPh>
    <phoneticPr fontId="11"/>
  </si>
  <si>
    <t xml:space="preserve">年 </t>
    <rPh sb="0" eb="1">
      <t>トシ</t>
    </rPh>
    <phoneticPr fontId="11"/>
  </si>
  <si>
    <t>昭和45年</t>
    <rPh sb="0" eb="2">
      <t>ショウワ</t>
    </rPh>
    <phoneticPr fontId="11"/>
  </si>
  <si>
    <t>7年</t>
    <rPh sb="1" eb="2">
      <t>ネン</t>
    </rPh>
    <phoneticPr fontId="11"/>
  </si>
  <si>
    <t>18年</t>
  </si>
  <si>
    <t>トマト</t>
  </si>
  <si>
    <t>なす</t>
  </si>
  <si>
    <t>ねぎ</t>
  </si>
  <si>
    <t>ピーマン</t>
  </si>
  <si>
    <t>レタス</t>
  </si>
  <si>
    <t>その他</t>
  </si>
  <si>
    <t>生鮮野菜計</t>
  </si>
  <si>
    <t>※平成13年より農林漁家世帯を含む</t>
    <rPh sb="11" eb="12">
      <t>イエ</t>
    </rPh>
    <phoneticPr fontId="11"/>
  </si>
  <si>
    <t>　</t>
    <phoneticPr fontId="11"/>
  </si>
  <si>
    <t>（単位：円、％）</t>
  </si>
  <si>
    <t>地域</t>
  </si>
  <si>
    <t>45年</t>
    <phoneticPr fontId="11"/>
  </si>
  <si>
    <t>61年</t>
  </si>
  <si>
    <t>62年</t>
  </si>
  <si>
    <t>63年</t>
  </si>
  <si>
    <t>7年</t>
    <phoneticPr fontId="11"/>
  </si>
  <si>
    <t>8年</t>
    <phoneticPr fontId="11"/>
  </si>
  <si>
    <t>9年</t>
    <phoneticPr fontId="11"/>
  </si>
  <si>
    <t>20年</t>
    <rPh sb="2" eb="3">
      <t>ネン</t>
    </rPh>
    <phoneticPr fontId="11"/>
  </si>
  <si>
    <t>21年</t>
    <rPh sb="2" eb="3">
      <t>ネン</t>
    </rPh>
    <phoneticPr fontId="11"/>
  </si>
  <si>
    <t>北海道</t>
  </si>
  <si>
    <t>購 入 額</t>
    <phoneticPr fontId="11"/>
  </si>
  <si>
    <t>格差指数</t>
  </si>
  <si>
    <t>東　北</t>
  </si>
  <si>
    <t>格差指数</t>
    <phoneticPr fontId="11"/>
  </si>
  <si>
    <t>関　東</t>
  </si>
  <si>
    <t>大都市圏（関東）</t>
    <rPh sb="0" eb="4">
      <t>ダイトシケン</t>
    </rPh>
    <rPh sb="5" eb="6">
      <t>セキ</t>
    </rPh>
    <rPh sb="6" eb="7">
      <t>ヒガシ</t>
    </rPh>
    <phoneticPr fontId="11"/>
  </si>
  <si>
    <t>北　陸</t>
  </si>
  <si>
    <t>東　海</t>
  </si>
  <si>
    <t>近　畿</t>
  </si>
  <si>
    <t>中　国</t>
  </si>
  <si>
    <t>四　国</t>
  </si>
  <si>
    <t>購 入 額</t>
    <phoneticPr fontId="11"/>
  </si>
  <si>
    <t>九　州</t>
  </si>
  <si>
    <t>沖　縄</t>
  </si>
  <si>
    <t>資料：総務省統計局「家計調査年報」・二人以上の世帯・4-1表都市階級・地方別二人以上の世帯</t>
    <rPh sb="5" eb="6">
      <t>ショウ</t>
    </rPh>
    <rPh sb="18" eb="19">
      <t>2</t>
    </rPh>
    <rPh sb="19" eb="20">
      <t>ニン</t>
    </rPh>
    <rPh sb="20" eb="22">
      <t>イジョウ</t>
    </rPh>
    <rPh sb="23" eb="25">
      <t>セタイ</t>
    </rPh>
    <rPh sb="30" eb="32">
      <t>トシ</t>
    </rPh>
    <rPh sb="32" eb="34">
      <t>カイキュウ</t>
    </rPh>
    <rPh sb="35" eb="38">
      <t>チホウベツ</t>
    </rPh>
    <rPh sb="38" eb="39">
      <t>2</t>
    </rPh>
    <rPh sb="39" eb="40">
      <t>ニン</t>
    </rPh>
    <rPh sb="40" eb="42">
      <t>イジョウ</t>
    </rPh>
    <rPh sb="43" eb="45">
      <t>セタイ</t>
    </rPh>
    <phoneticPr fontId="11"/>
  </si>
  <si>
    <t xml:space="preserve">  注：格差指数は大都市圏(関東)を100として地域格差を出したものである。</t>
    <rPh sb="2" eb="3">
      <t>チュウ</t>
    </rPh>
    <rPh sb="4" eb="6">
      <t>カクサ</t>
    </rPh>
    <rPh sb="6" eb="8">
      <t>シスウ</t>
    </rPh>
    <rPh sb="9" eb="13">
      <t>ダイトシケン</t>
    </rPh>
    <rPh sb="14" eb="16">
      <t>カントウ</t>
    </rPh>
    <rPh sb="24" eb="26">
      <t>チイキ</t>
    </rPh>
    <rPh sb="26" eb="28">
      <t>カクサ</t>
    </rPh>
    <rPh sb="29" eb="30">
      <t>ダ</t>
    </rPh>
    <phoneticPr fontId="11"/>
  </si>
  <si>
    <t>　　  なお、大都市圏域の「京浜」は平成10年から「京浜葉」、平成16年からは「関東」となった。</t>
    <rPh sb="7" eb="10">
      <t>ダイトシ</t>
    </rPh>
    <rPh sb="10" eb="11">
      <t>ケン</t>
    </rPh>
    <rPh sb="11" eb="12">
      <t>イキ</t>
    </rPh>
    <rPh sb="14" eb="16">
      <t>ケイヒン</t>
    </rPh>
    <rPh sb="18" eb="20">
      <t>ヘイセイ</t>
    </rPh>
    <rPh sb="22" eb="23">
      <t>ネン</t>
    </rPh>
    <rPh sb="26" eb="28">
      <t>ケイヒン</t>
    </rPh>
    <rPh sb="28" eb="29">
      <t>ハ</t>
    </rPh>
    <rPh sb="31" eb="33">
      <t>ヘイセイ</t>
    </rPh>
    <rPh sb="35" eb="36">
      <t>ネン</t>
    </rPh>
    <rPh sb="40" eb="42">
      <t>カントウ</t>
    </rPh>
    <phoneticPr fontId="11"/>
  </si>
  <si>
    <t xml:space="preserve"> （単位：ｇ）</t>
    <phoneticPr fontId="11"/>
  </si>
  <si>
    <t xml:space="preserve">      （単位：ｇ）</t>
    <phoneticPr fontId="11"/>
  </si>
  <si>
    <t>品目</t>
  </si>
  <si>
    <t>生鮮野菜</t>
  </si>
  <si>
    <t>ト マ ト</t>
    <phoneticPr fontId="11"/>
  </si>
  <si>
    <t>な　　す</t>
    <phoneticPr fontId="11"/>
  </si>
  <si>
    <t>ね　　ぎ</t>
    <phoneticPr fontId="11"/>
  </si>
  <si>
    <t>ほうれんそう</t>
    <phoneticPr fontId="11"/>
  </si>
  <si>
    <t>レ タ ス</t>
    <phoneticPr fontId="11"/>
  </si>
  <si>
    <t>ばれいしょ　</t>
    <phoneticPr fontId="11"/>
  </si>
  <si>
    <t>そ の 他</t>
    <phoneticPr fontId="11"/>
  </si>
  <si>
    <t>年</t>
    <rPh sb="0" eb="1">
      <t>ネン</t>
    </rPh>
    <phoneticPr fontId="11"/>
  </si>
  <si>
    <t>昭和50年</t>
    <phoneticPr fontId="11"/>
  </si>
  <si>
    <t>－</t>
  </si>
  <si>
    <t>　 　 60年</t>
    <phoneticPr fontId="11"/>
  </si>
  <si>
    <t>　  　60年</t>
    <phoneticPr fontId="11"/>
  </si>
  <si>
    <t>平成４年</t>
  </si>
  <si>
    <t>　  ５年</t>
  </si>
  <si>
    <t>　  ６年</t>
  </si>
  <si>
    <t>　  ８年</t>
    <phoneticPr fontId="11"/>
  </si>
  <si>
    <t>　  ９年</t>
    <phoneticPr fontId="11"/>
  </si>
  <si>
    <t>　  10年</t>
    <phoneticPr fontId="11"/>
  </si>
  <si>
    <t>　  11年</t>
    <phoneticPr fontId="11"/>
  </si>
  <si>
    <t>　   12年</t>
    <phoneticPr fontId="11"/>
  </si>
  <si>
    <t>　  13年</t>
    <phoneticPr fontId="11"/>
  </si>
  <si>
    <t>　  14年</t>
    <phoneticPr fontId="11"/>
  </si>
  <si>
    <t>　  15年</t>
    <phoneticPr fontId="11"/>
  </si>
  <si>
    <t>　  16年</t>
    <phoneticPr fontId="11"/>
  </si>
  <si>
    <t>　   17年</t>
    <phoneticPr fontId="11"/>
  </si>
  <si>
    <t>　  18年</t>
  </si>
  <si>
    <t>　  19年</t>
  </si>
  <si>
    <t xml:space="preserve">  20年</t>
    <rPh sb="4" eb="5">
      <t>ネン</t>
    </rPh>
    <phoneticPr fontId="11"/>
  </si>
  <si>
    <t>　21年</t>
    <rPh sb="3" eb="4">
      <t>ネン</t>
    </rPh>
    <phoneticPr fontId="11"/>
  </si>
  <si>
    <t>　　  60年</t>
    <phoneticPr fontId="11"/>
  </si>
  <si>
    <t>　　 17年</t>
    <phoneticPr fontId="11"/>
  </si>
  <si>
    <t>　 　12年</t>
    <phoneticPr fontId="11"/>
  </si>
  <si>
    <t>　注 ：50年の生鮮野菜は、その他を含まない。</t>
    <phoneticPr fontId="11"/>
  </si>
  <si>
    <t>　注 ：50年の生鮮野菜は、その他を含まない。</t>
    <rPh sb="6" eb="7">
      <t>ネン</t>
    </rPh>
    <phoneticPr fontId="11"/>
  </si>
  <si>
    <t>（単位：円、％）</t>
    <phoneticPr fontId="11"/>
  </si>
  <si>
    <t>階級</t>
    <phoneticPr fontId="11"/>
  </si>
  <si>
    <t>第Ⅰ階級</t>
  </si>
  <si>
    <t>第Ⅱ階級</t>
  </si>
  <si>
    <t>第Ⅲ階級</t>
  </si>
  <si>
    <t>第Ⅳ階級</t>
  </si>
  <si>
    <t>第Ⅴ階級</t>
  </si>
  <si>
    <t>項目</t>
    <phoneticPr fontId="11"/>
  </si>
  <si>
    <t>購 入 額</t>
    <phoneticPr fontId="11"/>
  </si>
  <si>
    <t>　　50年</t>
    <phoneticPr fontId="11"/>
  </si>
  <si>
    <t>　　55年</t>
    <phoneticPr fontId="11"/>
  </si>
  <si>
    <t>　　60年</t>
    <phoneticPr fontId="11"/>
  </si>
  <si>
    <t>平成元年</t>
    <phoneticPr fontId="11"/>
  </si>
  <si>
    <t>購入額</t>
    <phoneticPr fontId="11"/>
  </si>
  <si>
    <t>　　３年</t>
    <phoneticPr fontId="11"/>
  </si>
  <si>
    <t>　　４年</t>
    <phoneticPr fontId="11"/>
  </si>
  <si>
    <t>　　５年</t>
    <phoneticPr fontId="11"/>
  </si>
  <si>
    <t>　　６年</t>
    <phoneticPr fontId="11"/>
  </si>
  <si>
    <t>　　７年</t>
    <phoneticPr fontId="11"/>
  </si>
  <si>
    <t>　　８年</t>
    <phoneticPr fontId="11"/>
  </si>
  <si>
    <t>　　９年</t>
    <phoneticPr fontId="11"/>
  </si>
  <si>
    <t>格差指数</t>
    <phoneticPr fontId="11"/>
  </si>
  <si>
    <t>　  10年</t>
    <phoneticPr fontId="11"/>
  </si>
  <si>
    <t>　　11年</t>
    <phoneticPr fontId="11"/>
  </si>
  <si>
    <t>　　12年</t>
    <phoneticPr fontId="11"/>
  </si>
  <si>
    <t>　　13年</t>
    <phoneticPr fontId="11"/>
  </si>
  <si>
    <t>　　14年</t>
    <phoneticPr fontId="11"/>
  </si>
  <si>
    <t>　　15年</t>
    <phoneticPr fontId="11"/>
  </si>
  <si>
    <t>　　16年</t>
    <phoneticPr fontId="11"/>
  </si>
  <si>
    <t>　　17年</t>
    <rPh sb="4" eb="5">
      <t>ネン</t>
    </rPh>
    <phoneticPr fontId="11"/>
  </si>
  <si>
    <t>　　18年</t>
    <rPh sb="4" eb="5">
      <t>ネン</t>
    </rPh>
    <phoneticPr fontId="11"/>
  </si>
  <si>
    <t>　　19年</t>
    <rPh sb="4" eb="5">
      <t>ネン</t>
    </rPh>
    <phoneticPr fontId="11"/>
  </si>
  <si>
    <t>　　20年</t>
    <rPh sb="4" eb="5">
      <t>ネン</t>
    </rPh>
    <phoneticPr fontId="11"/>
  </si>
  <si>
    <t>　　21年</t>
    <rPh sb="4" eb="5">
      <t>ネン</t>
    </rPh>
    <phoneticPr fontId="11"/>
  </si>
  <si>
    <t>　　22年</t>
    <rPh sb="4" eb="5">
      <t>ネン</t>
    </rPh>
    <phoneticPr fontId="11"/>
  </si>
  <si>
    <t xml:space="preserve">    23年</t>
    <rPh sb="6" eb="7">
      <t>ネン</t>
    </rPh>
    <phoneticPr fontId="11"/>
  </si>
  <si>
    <t xml:space="preserve">    24年</t>
    <rPh sb="6" eb="7">
      <t>ネン</t>
    </rPh>
    <phoneticPr fontId="11"/>
  </si>
  <si>
    <t xml:space="preserve">    25年</t>
    <rPh sb="6" eb="7">
      <t>ネン</t>
    </rPh>
    <phoneticPr fontId="11"/>
  </si>
  <si>
    <t xml:space="preserve">    26年</t>
    <rPh sb="6" eb="7">
      <t>ネン</t>
    </rPh>
    <phoneticPr fontId="11"/>
  </si>
  <si>
    <t xml:space="preserve">    27年</t>
    <rPh sb="6" eb="7">
      <t>ネン</t>
    </rPh>
    <phoneticPr fontId="11"/>
  </si>
  <si>
    <t xml:space="preserve">    28年</t>
    <rPh sb="6" eb="7">
      <t>ネン</t>
    </rPh>
    <phoneticPr fontId="11"/>
  </si>
  <si>
    <t xml:space="preserve">    29年</t>
    <rPh sb="6" eb="7">
      <t>ネン</t>
    </rPh>
    <phoneticPr fontId="11"/>
  </si>
  <si>
    <t>注１  ：年間収入五分位階級の境界値（平成28年　全国・二人以上の世帯）</t>
    <rPh sb="25" eb="27">
      <t>ゼンコク</t>
    </rPh>
    <rPh sb="28" eb="30">
      <t>フタリ</t>
    </rPh>
    <rPh sb="30" eb="32">
      <t>イジョウ</t>
    </rPh>
    <rPh sb="33" eb="35">
      <t>セタイ</t>
    </rPh>
    <phoneticPr fontId="11"/>
  </si>
  <si>
    <t>　　　　第Ⅰ階級（     　   　～330万円）</t>
    <phoneticPr fontId="11"/>
  </si>
  <si>
    <t>　　　　第Ⅳ階級（595万円～814万円）</t>
    <phoneticPr fontId="11"/>
  </si>
  <si>
    <t>　　　　第Ⅱ階級（330万円～446万円）</t>
    <phoneticPr fontId="11"/>
  </si>
  <si>
    <t>　　　　第Ⅴ階級（814万円～　　　 　　）</t>
    <phoneticPr fontId="11"/>
  </si>
  <si>
    <t>　　　　第Ⅲ階級（446万円～595万円）</t>
    <phoneticPr fontId="11"/>
  </si>
  <si>
    <t>　　　http://www.stat.go.jp/data/kakei/kyokai.htm</t>
    <phoneticPr fontId="11"/>
  </si>
  <si>
    <t>　</t>
    <phoneticPr fontId="13"/>
  </si>
  <si>
    <t>(単位：1人1日当たりｇ)</t>
    <rPh sb="1" eb="3">
      <t>タンイ</t>
    </rPh>
    <rPh sb="5" eb="6">
      <t>ヒト</t>
    </rPh>
    <rPh sb="7" eb="8">
      <t>ニチ</t>
    </rPh>
    <rPh sb="8" eb="9">
      <t>ア</t>
    </rPh>
    <phoneticPr fontId="13"/>
  </si>
  <si>
    <t>食品群別</t>
    <rPh sb="0" eb="3">
      <t>ショクヒングン</t>
    </rPh>
    <rPh sb="3" eb="4">
      <t>ベツ</t>
    </rPh>
    <phoneticPr fontId="13"/>
  </si>
  <si>
    <t>平　均</t>
    <rPh sb="0" eb="1">
      <t>ヒラ</t>
    </rPh>
    <rPh sb="2" eb="3">
      <t>ヒトシ</t>
    </rPh>
    <phoneticPr fontId="13"/>
  </si>
  <si>
    <t>１</t>
    <phoneticPr fontId="13"/>
  </si>
  <si>
    <t>７</t>
    <phoneticPr fontId="13"/>
  </si>
  <si>
    <t>15</t>
    <phoneticPr fontId="13"/>
  </si>
  <si>
    <t>20</t>
    <phoneticPr fontId="13"/>
  </si>
  <si>
    <t>30</t>
    <phoneticPr fontId="13"/>
  </si>
  <si>
    <t>40</t>
  </si>
  <si>
    <t>50</t>
  </si>
  <si>
    <t>60</t>
  </si>
  <si>
    <t>70歳</t>
    <rPh sb="2" eb="3">
      <t>サイ</t>
    </rPh>
    <phoneticPr fontId="13"/>
  </si>
  <si>
    <t>～6歳</t>
    <rPh sb="2" eb="3">
      <t>サイ</t>
    </rPh>
    <phoneticPr fontId="13"/>
  </si>
  <si>
    <t>～14歳</t>
    <rPh sb="3" eb="4">
      <t>サイ</t>
    </rPh>
    <phoneticPr fontId="13"/>
  </si>
  <si>
    <t>～19歳</t>
  </si>
  <si>
    <t>～29歳</t>
    <phoneticPr fontId="13"/>
  </si>
  <si>
    <t>～39歳</t>
    <phoneticPr fontId="13"/>
  </si>
  <si>
    <t>～49歳</t>
  </si>
  <si>
    <t>～59歳</t>
  </si>
  <si>
    <t>～69歳</t>
  </si>
  <si>
    <t>以上</t>
    <rPh sb="0" eb="2">
      <t>イジョウ</t>
    </rPh>
    <phoneticPr fontId="13"/>
  </si>
  <si>
    <t>総量</t>
    <rPh sb="0" eb="2">
      <t>ソウリョウ</t>
    </rPh>
    <phoneticPr fontId="13"/>
  </si>
  <si>
    <t>動物性食品</t>
    <rPh sb="0" eb="2">
      <t>ドウブツ</t>
    </rPh>
    <rPh sb="2" eb="3">
      <t>セイ</t>
    </rPh>
    <rPh sb="3" eb="5">
      <t>ショクヒン</t>
    </rPh>
    <phoneticPr fontId="13"/>
  </si>
  <si>
    <t>植物性食品</t>
    <rPh sb="0" eb="2">
      <t>ショクブツ</t>
    </rPh>
    <rPh sb="2" eb="3">
      <t>セイ</t>
    </rPh>
    <rPh sb="3" eb="5">
      <t>ショクヒン</t>
    </rPh>
    <phoneticPr fontId="13"/>
  </si>
  <si>
    <t>穀類</t>
    <rPh sb="0" eb="2">
      <t>コクルイ</t>
    </rPh>
    <phoneticPr fontId="13"/>
  </si>
  <si>
    <t>米・加工品</t>
    <rPh sb="0" eb="1">
      <t>コメ</t>
    </rPh>
    <rPh sb="2" eb="5">
      <t>カコウヒン</t>
    </rPh>
    <phoneticPr fontId="13"/>
  </si>
  <si>
    <t>小麦・加工品</t>
    <rPh sb="0" eb="2">
      <t>コムギ</t>
    </rPh>
    <rPh sb="3" eb="6">
      <t>カコウヒン</t>
    </rPh>
    <phoneticPr fontId="13"/>
  </si>
  <si>
    <t>いも類</t>
    <rPh sb="2" eb="3">
      <t>ルイ</t>
    </rPh>
    <phoneticPr fontId="13"/>
  </si>
  <si>
    <t>砂糖・甘味料類</t>
    <rPh sb="0" eb="2">
      <t>サトウ</t>
    </rPh>
    <rPh sb="3" eb="6">
      <t>カンミリョウ</t>
    </rPh>
    <rPh sb="6" eb="7">
      <t>ルイ</t>
    </rPh>
    <phoneticPr fontId="13"/>
  </si>
  <si>
    <t>豆類</t>
    <rPh sb="0" eb="2">
      <t>マメルイ</t>
    </rPh>
    <phoneticPr fontId="13"/>
  </si>
  <si>
    <t>種実類</t>
    <rPh sb="0" eb="1">
      <t>シュ</t>
    </rPh>
    <rPh sb="1" eb="2">
      <t>ジツ</t>
    </rPh>
    <rPh sb="2" eb="3">
      <t>ルイ</t>
    </rPh>
    <phoneticPr fontId="13"/>
  </si>
  <si>
    <t>野菜類</t>
    <rPh sb="0" eb="3">
      <t>ヤサイルイ</t>
    </rPh>
    <phoneticPr fontId="13"/>
  </si>
  <si>
    <t>緑黄色野菜</t>
    <rPh sb="0" eb="3">
      <t>リョクオウショク</t>
    </rPh>
    <rPh sb="3" eb="5">
      <t>ヤサイ</t>
    </rPh>
    <phoneticPr fontId="13"/>
  </si>
  <si>
    <t>その他野菜</t>
    <rPh sb="2" eb="3">
      <t>タ</t>
    </rPh>
    <rPh sb="3" eb="5">
      <t>ヤサイ</t>
    </rPh>
    <phoneticPr fontId="13"/>
  </si>
  <si>
    <t>果実類</t>
    <rPh sb="0" eb="3">
      <t>カジツルイ</t>
    </rPh>
    <phoneticPr fontId="13"/>
  </si>
  <si>
    <t>きのこ類</t>
    <rPh sb="3" eb="4">
      <t>ルイ</t>
    </rPh>
    <phoneticPr fontId="13"/>
  </si>
  <si>
    <t>藻類</t>
    <rPh sb="0" eb="1">
      <t>モ</t>
    </rPh>
    <rPh sb="1" eb="2">
      <t>ルイ</t>
    </rPh>
    <phoneticPr fontId="13"/>
  </si>
  <si>
    <t>魚介類</t>
    <rPh sb="0" eb="3">
      <t>ギョカイルイ</t>
    </rPh>
    <phoneticPr fontId="13"/>
  </si>
  <si>
    <t>肉類</t>
    <rPh sb="0" eb="2">
      <t>ニクルイ</t>
    </rPh>
    <phoneticPr fontId="13"/>
  </si>
  <si>
    <t>卵類</t>
    <rPh sb="0" eb="2">
      <t>タマゴルイ</t>
    </rPh>
    <phoneticPr fontId="13"/>
  </si>
  <si>
    <t>乳類</t>
    <rPh sb="0" eb="1">
      <t>チチ</t>
    </rPh>
    <rPh sb="1" eb="2">
      <t>ルイ</t>
    </rPh>
    <phoneticPr fontId="13"/>
  </si>
  <si>
    <t>油脂類</t>
    <rPh sb="0" eb="3">
      <t>ユシルイ</t>
    </rPh>
    <phoneticPr fontId="13"/>
  </si>
  <si>
    <t>菓子類</t>
    <rPh sb="0" eb="3">
      <t>カシルイ</t>
    </rPh>
    <phoneticPr fontId="13"/>
  </si>
  <si>
    <t>嗜好飲料類</t>
    <rPh sb="0" eb="2">
      <t>シコウ</t>
    </rPh>
    <rPh sb="2" eb="5">
      <t>インリョウルイ</t>
    </rPh>
    <phoneticPr fontId="13"/>
  </si>
  <si>
    <t>調味料・香辛料類</t>
    <rPh sb="0" eb="3">
      <t>チョウミリョウ</t>
    </rPh>
    <rPh sb="4" eb="7">
      <t>コウシンリョウ</t>
    </rPh>
    <rPh sb="7" eb="8">
      <t>ルイ</t>
    </rPh>
    <phoneticPr fontId="13"/>
  </si>
  <si>
    <t>資料：厚生労働省　「平成28年国民健康・栄養調査　報告書」</t>
    <rPh sb="0" eb="2">
      <t>シリョウ</t>
    </rPh>
    <rPh sb="10" eb="12">
      <t>ヘイセイ</t>
    </rPh>
    <rPh sb="14" eb="15">
      <t>ネン</t>
    </rPh>
    <rPh sb="25" eb="28">
      <t>ホウコクショ</t>
    </rPh>
    <phoneticPr fontId="13"/>
  </si>
  <si>
    <t>(単位：１人１日当たりｇ)</t>
  </si>
  <si>
    <t>昭和50年</t>
    <rPh sb="0" eb="2">
      <t>ショウワ</t>
    </rPh>
    <rPh sb="4" eb="5">
      <t>ネン</t>
    </rPh>
    <phoneticPr fontId="13"/>
  </si>
  <si>
    <t>55年</t>
    <rPh sb="2" eb="3">
      <t>ネン</t>
    </rPh>
    <phoneticPr fontId="13"/>
  </si>
  <si>
    <t>60年</t>
    <rPh sb="2" eb="3">
      <t>ネン</t>
    </rPh>
    <phoneticPr fontId="13"/>
  </si>
  <si>
    <t>平成2年</t>
    <rPh sb="0" eb="2">
      <t>ヘイセイ</t>
    </rPh>
    <rPh sb="3" eb="4">
      <t>ネン</t>
    </rPh>
    <phoneticPr fontId="13"/>
  </si>
  <si>
    <t>7年</t>
    <rPh sb="1" eb="2">
      <t>ネン</t>
    </rPh>
    <phoneticPr fontId="13"/>
  </si>
  <si>
    <t>9年</t>
    <rPh sb="1" eb="2">
      <t>ネン</t>
    </rPh>
    <phoneticPr fontId="13"/>
  </si>
  <si>
    <t>10年</t>
    <rPh sb="2" eb="3">
      <t>ネン</t>
    </rPh>
    <phoneticPr fontId="13"/>
  </si>
  <si>
    <t>11年</t>
    <rPh sb="2" eb="3">
      <t>ネン</t>
    </rPh>
    <phoneticPr fontId="13"/>
  </si>
  <si>
    <t>12年</t>
    <rPh sb="2" eb="3">
      <t>ネン</t>
    </rPh>
    <phoneticPr fontId="13"/>
  </si>
  <si>
    <t>13年</t>
    <rPh sb="2" eb="3">
      <t>ネン</t>
    </rPh>
    <phoneticPr fontId="13"/>
  </si>
  <si>
    <t>14年</t>
    <rPh sb="2" eb="3">
      <t>ネン</t>
    </rPh>
    <phoneticPr fontId="13"/>
  </si>
  <si>
    <t>15年</t>
    <rPh sb="2" eb="3">
      <t>ネン</t>
    </rPh>
    <phoneticPr fontId="13"/>
  </si>
  <si>
    <t>16年</t>
    <rPh sb="2" eb="3">
      <t>ネン</t>
    </rPh>
    <phoneticPr fontId="13"/>
  </si>
  <si>
    <t>17年</t>
    <rPh sb="2" eb="3">
      <t>ネン</t>
    </rPh>
    <phoneticPr fontId="13"/>
  </si>
  <si>
    <t>18年</t>
    <rPh sb="2" eb="3">
      <t>ネン</t>
    </rPh>
    <phoneticPr fontId="13"/>
  </si>
  <si>
    <t>19年</t>
    <rPh sb="2" eb="3">
      <t>ネン</t>
    </rPh>
    <phoneticPr fontId="13"/>
  </si>
  <si>
    <t>20年</t>
    <rPh sb="2" eb="3">
      <t>ネン</t>
    </rPh>
    <phoneticPr fontId="13"/>
  </si>
  <si>
    <t>21年</t>
    <rPh sb="2" eb="3">
      <t>ネン</t>
    </rPh>
    <phoneticPr fontId="13"/>
  </si>
  <si>
    <t>22年</t>
    <rPh sb="2" eb="3">
      <t>ネン</t>
    </rPh>
    <phoneticPr fontId="13"/>
  </si>
  <si>
    <t>23年</t>
    <rPh sb="2" eb="3">
      <t>ネン</t>
    </rPh>
    <phoneticPr fontId="13"/>
  </si>
  <si>
    <t>24年</t>
    <rPh sb="2" eb="3">
      <t>ネン</t>
    </rPh>
    <phoneticPr fontId="13"/>
  </si>
  <si>
    <t>25年</t>
    <rPh sb="2" eb="3">
      <t>ネン</t>
    </rPh>
    <phoneticPr fontId="13"/>
  </si>
  <si>
    <t>26年</t>
    <rPh sb="2" eb="3">
      <t>ネン</t>
    </rPh>
    <phoneticPr fontId="13"/>
  </si>
  <si>
    <t>27年</t>
    <rPh sb="2" eb="3">
      <t>ネン</t>
    </rPh>
    <phoneticPr fontId="13"/>
  </si>
  <si>
    <t>28年</t>
    <rPh sb="2" eb="3">
      <t>ネン</t>
    </rPh>
    <phoneticPr fontId="13"/>
  </si>
  <si>
    <t>総　　　量</t>
    <rPh sb="0" eb="1">
      <t>フサ</t>
    </rPh>
    <rPh sb="4" eb="5">
      <t>リョウ</t>
    </rPh>
    <phoneticPr fontId="13"/>
  </si>
  <si>
    <t>植物性食品</t>
    <rPh sb="0" eb="3">
      <t>ショクブツセイ</t>
    </rPh>
    <rPh sb="3" eb="5">
      <t>ショクヒン</t>
    </rPh>
    <phoneticPr fontId="13"/>
  </si>
  <si>
    <t>穀　　　類</t>
    <rPh sb="0" eb="1">
      <t>コク</t>
    </rPh>
    <rPh sb="4" eb="5">
      <t>タグイ</t>
    </rPh>
    <phoneticPr fontId="13"/>
  </si>
  <si>
    <t>小麦･加工品</t>
    <rPh sb="0" eb="2">
      <t>コムギ</t>
    </rPh>
    <rPh sb="3" eb="6">
      <t>カコウヒン</t>
    </rPh>
    <phoneticPr fontId="13"/>
  </si>
  <si>
    <t>その他</t>
    <rPh sb="2" eb="3">
      <t>タ</t>
    </rPh>
    <phoneticPr fontId="13"/>
  </si>
  <si>
    <t>い　も　類</t>
    <rPh sb="4" eb="5">
      <t>ルイ</t>
    </rPh>
    <phoneticPr fontId="13"/>
  </si>
  <si>
    <t>さつまいも･加工品</t>
    <rPh sb="6" eb="9">
      <t>カコウヒン</t>
    </rPh>
    <phoneticPr fontId="13"/>
  </si>
  <si>
    <t>じゅがいも･加工品</t>
    <rPh sb="6" eb="9">
      <t>カコウヒン</t>
    </rPh>
    <phoneticPr fontId="13"/>
  </si>
  <si>
    <t>豆　　　類</t>
    <rPh sb="0" eb="1">
      <t>マメ</t>
    </rPh>
    <rPh sb="4" eb="5">
      <t>タグイ</t>
    </rPh>
    <phoneticPr fontId="13"/>
  </si>
  <si>
    <t>大豆･加工品</t>
    <rPh sb="0" eb="2">
      <t>ダイズ</t>
    </rPh>
    <rPh sb="3" eb="6">
      <t>カコウヒン</t>
    </rPh>
    <phoneticPr fontId="13"/>
  </si>
  <si>
    <t>その他豆・加工品</t>
    <rPh sb="2" eb="3">
      <t>タ</t>
    </rPh>
    <rPh sb="3" eb="4">
      <t>マメ</t>
    </rPh>
    <rPh sb="5" eb="8">
      <t>カコウヒン</t>
    </rPh>
    <phoneticPr fontId="13"/>
  </si>
  <si>
    <t>種　実　類</t>
    <rPh sb="0" eb="1">
      <t>タネ</t>
    </rPh>
    <rPh sb="2" eb="3">
      <t>ミ</t>
    </rPh>
    <rPh sb="4" eb="5">
      <t>ルイ</t>
    </rPh>
    <phoneticPr fontId="13"/>
  </si>
  <si>
    <t>野　菜　類</t>
    <rPh sb="0" eb="1">
      <t>ノ</t>
    </rPh>
    <rPh sb="2" eb="3">
      <t>ナ</t>
    </rPh>
    <rPh sb="4" eb="5">
      <t>タグイ</t>
    </rPh>
    <phoneticPr fontId="13"/>
  </si>
  <si>
    <t>その他の野菜類</t>
    <rPh sb="2" eb="3">
      <t>タ</t>
    </rPh>
    <rPh sb="4" eb="6">
      <t>ヤサイ</t>
    </rPh>
    <rPh sb="6" eb="7">
      <t>ルイ</t>
    </rPh>
    <phoneticPr fontId="13"/>
  </si>
  <si>
    <t>果　実　類</t>
    <rPh sb="0" eb="1">
      <t>カ</t>
    </rPh>
    <rPh sb="2" eb="3">
      <t>ミ</t>
    </rPh>
    <rPh sb="4" eb="5">
      <t>タグイ</t>
    </rPh>
    <phoneticPr fontId="13"/>
  </si>
  <si>
    <t>藻　　　類</t>
    <rPh sb="0" eb="1">
      <t>モ</t>
    </rPh>
    <rPh sb="4" eb="5">
      <t>ルイ</t>
    </rPh>
    <phoneticPr fontId="13"/>
  </si>
  <si>
    <t>油　脂　類</t>
    <rPh sb="0" eb="1">
      <t>アブラ</t>
    </rPh>
    <rPh sb="2" eb="3">
      <t>アブラ</t>
    </rPh>
    <rPh sb="4" eb="5">
      <t>タグイ</t>
    </rPh>
    <phoneticPr fontId="13"/>
  </si>
  <si>
    <t>菓　子　類</t>
    <rPh sb="0" eb="1">
      <t>カ</t>
    </rPh>
    <rPh sb="2" eb="3">
      <t>コ</t>
    </rPh>
    <rPh sb="4" eb="5">
      <t>タグイ</t>
    </rPh>
    <phoneticPr fontId="13"/>
  </si>
  <si>
    <t>調味嗜好飲料</t>
    <rPh sb="0" eb="2">
      <t>チョウミ</t>
    </rPh>
    <rPh sb="2" eb="4">
      <t>シコウ</t>
    </rPh>
    <rPh sb="4" eb="6">
      <t>インリョウ</t>
    </rPh>
    <phoneticPr fontId="13"/>
  </si>
  <si>
    <t>調味料･香辛料類</t>
    <rPh sb="0" eb="3">
      <t>チョウミリョウ</t>
    </rPh>
    <rPh sb="4" eb="7">
      <t>コウシンリョウ</t>
    </rPh>
    <rPh sb="7" eb="8">
      <t>ルイ</t>
    </rPh>
    <phoneticPr fontId="13"/>
  </si>
  <si>
    <t>補助栄養素等</t>
    <rPh sb="0" eb="2">
      <t>ホジョ</t>
    </rPh>
    <rPh sb="2" eb="5">
      <t>エイヨウソ</t>
    </rPh>
    <rPh sb="5" eb="6">
      <t>ナド</t>
    </rPh>
    <phoneticPr fontId="13"/>
  </si>
  <si>
    <t>そ　の　他</t>
    <rPh sb="4" eb="5">
      <t>タ</t>
    </rPh>
    <phoneticPr fontId="13"/>
  </si>
  <si>
    <t>動物性食品</t>
    <rPh sb="0" eb="3">
      <t>ドウブツセイ</t>
    </rPh>
    <rPh sb="3" eb="5">
      <t>ショクヒン</t>
    </rPh>
    <phoneticPr fontId="13"/>
  </si>
  <si>
    <t>魚　介　類</t>
    <rPh sb="0" eb="1">
      <t>サカナ</t>
    </rPh>
    <rPh sb="2" eb="3">
      <t>スケ</t>
    </rPh>
    <rPh sb="4" eb="5">
      <t>タグイ</t>
    </rPh>
    <phoneticPr fontId="13"/>
  </si>
  <si>
    <t>肉　　　類</t>
    <rPh sb="0" eb="1">
      <t>ニク</t>
    </rPh>
    <rPh sb="4" eb="5">
      <t>タグイ</t>
    </rPh>
    <phoneticPr fontId="13"/>
  </si>
  <si>
    <t>卵　　　類</t>
    <rPh sb="0" eb="1">
      <t>タマゴ</t>
    </rPh>
    <rPh sb="4" eb="5">
      <t>タグイ</t>
    </rPh>
    <phoneticPr fontId="13"/>
  </si>
  <si>
    <t>乳　　　類</t>
    <rPh sb="0" eb="1">
      <t>チチ</t>
    </rPh>
    <rPh sb="4" eb="5">
      <t>タグイ</t>
    </rPh>
    <phoneticPr fontId="13"/>
  </si>
  <si>
    <t>牛乳</t>
    <rPh sb="0" eb="2">
      <t>ギュウニュウ</t>
    </rPh>
    <phoneticPr fontId="13"/>
  </si>
  <si>
    <t>その他乳類</t>
    <rPh sb="2" eb="3">
      <t>タ</t>
    </rPh>
    <rPh sb="3" eb="5">
      <t>ニュウルイ</t>
    </rPh>
    <phoneticPr fontId="13"/>
  </si>
  <si>
    <t>資料：</t>
    <rPh sb="0" eb="2">
      <t>シリョウ</t>
    </rPh>
    <phoneticPr fontId="13"/>
  </si>
  <si>
    <t>厚生労働省健康局　「国民健康・栄養調査報告書」</t>
    <rPh sb="0" eb="2">
      <t>コウセイ</t>
    </rPh>
    <rPh sb="2" eb="5">
      <t>ロウドウショウ</t>
    </rPh>
    <rPh sb="5" eb="7">
      <t>ケンコウ</t>
    </rPh>
    <rPh sb="7" eb="8">
      <t>キョク</t>
    </rPh>
    <rPh sb="10" eb="12">
      <t>コクミン</t>
    </rPh>
    <rPh sb="12" eb="14">
      <t>ケンコウ</t>
    </rPh>
    <rPh sb="15" eb="17">
      <t>エイヨウ</t>
    </rPh>
    <rPh sb="17" eb="19">
      <t>チョウサ</t>
    </rPh>
    <rPh sb="19" eb="22">
      <t>ホウコクショ</t>
    </rPh>
    <phoneticPr fontId="13"/>
  </si>
  <si>
    <t>注１：</t>
    <rPh sb="0" eb="1">
      <t>チュウ</t>
    </rPh>
    <phoneticPr fontId="13"/>
  </si>
  <si>
    <t>注２：</t>
    <rPh sb="0" eb="1">
      <t>チュウ</t>
    </rPh>
    <phoneticPr fontId="13"/>
  </si>
  <si>
    <t>注３：</t>
    <rPh sb="0" eb="1">
      <t>チュウ</t>
    </rPh>
    <phoneticPr fontId="13"/>
  </si>
  <si>
    <t>平成24年からは補助栄養素からの摂取については把握しなかった。</t>
    <rPh sb="0" eb="2">
      <t>ヘイセイ</t>
    </rPh>
    <rPh sb="4" eb="5">
      <t>ネン</t>
    </rPh>
    <rPh sb="8" eb="10">
      <t>ホジョ</t>
    </rPh>
    <rPh sb="10" eb="13">
      <t>エイヨウソ</t>
    </rPh>
    <rPh sb="16" eb="18">
      <t>セッシュ</t>
    </rPh>
    <rPh sb="23" eb="25">
      <t>ハアク</t>
    </rPh>
    <phoneticPr fontId="13"/>
  </si>
  <si>
    <t xml:space="preserve">  　　　（１）加工・業務用需要の動向</t>
    <rPh sb="8" eb="10">
      <t>カコウ</t>
    </rPh>
    <rPh sb="11" eb="14">
      <t>ギョウムヨウ</t>
    </rPh>
    <rPh sb="14" eb="16">
      <t>ジュヨウ</t>
    </rPh>
    <rPh sb="17" eb="19">
      <t>ドウコウ</t>
    </rPh>
    <phoneticPr fontId="11"/>
  </si>
  <si>
    <t>（単位：％）</t>
    <rPh sb="1" eb="3">
      <t>タンイ</t>
    </rPh>
    <phoneticPr fontId="33"/>
  </si>
  <si>
    <t>平成2年度</t>
    <rPh sb="0" eb="2">
      <t>ヘイセイ</t>
    </rPh>
    <rPh sb="3" eb="5">
      <t>ネンド</t>
    </rPh>
    <phoneticPr fontId="33"/>
  </si>
  <si>
    <t>12年度</t>
    <rPh sb="2" eb="4">
      <t>ネンド</t>
    </rPh>
    <phoneticPr fontId="33"/>
  </si>
  <si>
    <t>17年度</t>
    <rPh sb="2" eb="4">
      <t>ネンド</t>
    </rPh>
    <phoneticPr fontId="33"/>
  </si>
  <si>
    <t>22年度</t>
    <rPh sb="2" eb="4">
      <t>ネンド</t>
    </rPh>
    <phoneticPr fontId="33"/>
  </si>
  <si>
    <t>27年度</t>
    <rPh sb="2" eb="4">
      <t>ネンド</t>
    </rPh>
    <phoneticPr fontId="33"/>
  </si>
  <si>
    <t>13品目計</t>
    <rPh sb="2" eb="4">
      <t>ヒンモク</t>
    </rPh>
    <rPh sb="4" eb="5">
      <t>ケイ</t>
    </rPh>
    <phoneticPr fontId="33"/>
  </si>
  <si>
    <t>にんじん</t>
    <phoneticPr fontId="33"/>
  </si>
  <si>
    <t>トマト</t>
    <phoneticPr fontId="33"/>
  </si>
  <si>
    <t>ねぎ</t>
    <phoneticPr fontId="33"/>
  </si>
  <si>
    <t>だいこん</t>
    <phoneticPr fontId="33"/>
  </si>
  <si>
    <t>たまねぎ</t>
    <phoneticPr fontId="33"/>
  </si>
  <si>
    <t>レタス</t>
    <phoneticPr fontId="33"/>
  </si>
  <si>
    <t>さといも</t>
    <phoneticPr fontId="33"/>
  </si>
  <si>
    <t>はくさい</t>
    <phoneticPr fontId="33"/>
  </si>
  <si>
    <t>キャベツ</t>
    <phoneticPr fontId="33"/>
  </si>
  <si>
    <t>ほうれんそう</t>
    <phoneticPr fontId="33"/>
  </si>
  <si>
    <t>きゅうり</t>
    <phoneticPr fontId="33"/>
  </si>
  <si>
    <t>ピーマン</t>
    <phoneticPr fontId="33"/>
  </si>
  <si>
    <t>なす</t>
    <phoneticPr fontId="33"/>
  </si>
  <si>
    <t>資料：農林水産政策研究所「主要野菜の用途別需要の推計」（以下、同じ）</t>
    <rPh sb="0" eb="2">
      <t>シリョウ</t>
    </rPh>
    <rPh sb="3" eb="5">
      <t>ノウリン</t>
    </rPh>
    <rPh sb="5" eb="7">
      <t>スイサン</t>
    </rPh>
    <rPh sb="7" eb="9">
      <t>セイサク</t>
    </rPh>
    <rPh sb="9" eb="12">
      <t>ケンキュウショ</t>
    </rPh>
    <rPh sb="13" eb="15">
      <t>シュヨウ</t>
    </rPh>
    <rPh sb="15" eb="17">
      <t>ヤサイ</t>
    </rPh>
    <rPh sb="18" eb="20">
      <t>ヨウト</t>
    </rPh>
    <rPh sb="20" eb="21">
      <t>ベツ</t>
    </rPh>
    <rPh sb="21" eb="23">
      <t>ジュヨウ</t>
    </rPh>
    <rPh sb="24" eb="26">
      <t>スイケイ</t>
    </rPh>
    <rPh sb="28" eb="30">
      <t>イカ</t>
    </rPh>
    <rPh sb="31" eb="32">
      <t>オナ</t>
    </rPh>
    <phoneticPr fontId="33"/>
  </si>
  <si>
    <t>　 注：対象は主要野菜（ばれいしょを除く指定野菜１３品目）を対象とした粗食料ベース</t>
    <rPh sb="2" eb="3">
      <t>チュウ</t>
    </rPh>
    <rPh sb="4" eb="6">
      <t>タイショウ</t>
    </rPh>
    <rPh sb="7" eb="9">
      <t>シュヨウ</t>
    </rPh>
    <rPh sb="9" eb="11">
      <t>ヤサイ</t>
    </rPh>
    <rPh sb="18" eb="19">
      <t>ノゾ</t>
    </rPh>
    <rPh sb="20" eb="22">
      <t>シテイ</t>
    </rPh>
    <rPh sb="22" eb="24">
      <t>ヤサイ</t>
    </rPh>
    <rPh sb="26" eb="28">
      <t>ヒンモク</t>
    </rPh>
    <rPh sb="30" eb="32">
      <t>タイショウ</t>
    </rPh>
    <rPh sb="35" eb="37">
      <t>ソショク</t>
    </rPh>
    <rPh sb="37" eb="38">
      <t>リョウ</t>
    </rPh>
    <phoneticPr fontId="33"/>
  </si>
  <si>
    <t>　    　粗食料＝国内生産量＋輸入量－輸出量－減耗量、生鮮換算値</t>
    <rPh sb="6" eb="8">
      <t>ソショク</t>
    </rPh>
    <rPh sb="8" eb="9">
      <t>リョウ</t>
    </rPh>
    <rPh sb="10" eb="12">
      <t>コクナイ</t>
    </rPh>
    <rPh sb="12" eb="14">
      <t>セイサン</t>
    </rPh>
    <rPh sb="14" eb="15">
      <t>リョウ</t>
    </rPh>
    <rPh sb="16" eb="18">
      <t>ユニュウ</t>
    </rPh>
    <rPh sb="18" eb="19">
      <t>リョウ</t>
    </rPh>
    <rPh sb="20" eb="23">
      <t>ユシュツリョウ</t>
    </rPh>
    <rPh sb="24" eb="26">
      <t>ゲンモウ</t>
    </rPh>
    <rPh sb="26" eb="27">
      <t>リョウ</t>
    </rPh>
    <phoneticPr fontId="33"/>
  </si>
  <si>
    <t>　　　　（以下、同じ）</t>
    <phoneticPr fontId="33"/>
  </si>
  <si>
    <t xml:space="preserve">  　　　（２）主要野菜の加工原料用、業務用の割合</t>
    <rPh sb="8" eb="10">
      <t>シュヨウ</t>
    </rPh>
    <rPh sb="10" eb="12">
      <t>ヤサイ</t>
    </rPh>
    <rPh sb="13" eb="15">
      <t>カコウ</t>
    </rPh>
    <rPh sb="15" eb="18">
      <t>ゲンリョウヨウ</t>
    </rPh>
    <rPh sb="19" eb="22">
      <t>ギョウムヨウ</t>
    </rPh>
    <rPh sb="23" eb="25">
      <t>ワリアイ</t>
    </rPh>
    <phoneticPr fontId="11"/>
  </si>
  <si>
    <t>キャベツ</t>
    <phoneticPr fontId="33"/>
  </si>
  <si>
    <t>レタス</t>
    <phoneticPr fontId="33"/>
  </si>
  <si>
    <t>平成12年</t>
    <rPh sb="0" eb="2">
      <t>ヘイセイ</t>
    </rPh>
    <rPh sb="4" eb="5">
      <t>ネン</t>
    </rPh>
    <phoneticPr fontId="33"/>
  </si>
  <si>
    <t>17年</t>
    <rPh sb="2" eb="3">
      <t>ネン</t>
    </rPh>
    <phoneticPr fontId="33"/>
  </si>
  <si>
    <t>22年</t>
    <rPh sb="2" eb="3">
      <t>ネン</t>
    </rPh>
    <phoneticPr fontId="33"/>
  </si>
  <si>
    <t>27年</t>
    <rPh sb="2" eb="3">
      <t>ネン</t>
    </rPh>
    <phoneticPr fontId="33"/>
  </si>
  <si>
    <t>加工・業務用</t>
    <rPh sb="0" eb="2">
      <t>カコウ</t>
    </rPh>
    <rPh sb="3" eb="6">
      <t>ギョウムヨウ</t>
    </rPh>
    <phoneticPr fontId="33"/>
  </si>
  <si>
    <t>　　　加工原料用</t>
    <rPh sb="3" eb="5">
      <t>カコウ</t>
    </rPh>
    <rPh sb="5" eb="8">
      <t>ゲンリョウヨウ</t>
    </rPh>
    <phoneticPr fontId="33"/>
  </si>
  <si>
    <t>　　　業務用</t>
    <rPh sb="3" eb="6">
      <t>ギョウムヨウ</t>
    </rPh>
    <phoneticPr fontId="33"/>
  </si>
  <si>
    <t>　</t>
    <phoneticPr fontId="33"/>
  </si>
  <si>
    <t xml:space="preserve"> 　Ⅲ－９　外食需要の動向</t>
    <rPh sb="6" eb="8">
      <t>ガイショク</t>
    </rPh>
    <rPh sb="8" eb="10">
      <t>ジュヨウ</t>
    </rPh>
    <rPh sb="11" eb="13">
      <t>ドウコウ</t>
    </rPh>
    <phoneticPr fontId="11"/>
  </si>
  <si>
    <t>　　　(１) 二人以上の世帯における一人当たり外食支出金額の推移(農林漁家世帯を除く）</t>
    <rPh sb="25" eb="27">
      <t>シシュツ</t>
    </rPh>
    <rPh sb="27" eb="29">
      <t>キンガク</t>
    </rPh>
    <rPh sb="30" eb="32">
      <t>スイイ</t>
    </rPh>
    <phoneticPr fontId="6"/>
  </si>
  <si>
    <t>　　　　（単位：円）</t>
    <phoneticPr fontId="33"/>
  </si>
  <si>
    <t>平成12年</t>
    <rPh sb="0" eb="2">
      <t>ヘイセイ</t>
    </rPh>
    <phoneticPr fontId="33"/>
  </si>
  <si>
    <t>13年</t>
  </si>
  <si>
    <t>14年</t>
  </si>
  <si>
    <t>15年</t>
  </si>
  <si>
    <t>16年</t>
  </si>
  <si>
    <t>19年</t>
  </si>
  <si>
    <t>20年</t>
  </si>
  <si>
    <t>21年</t>
  </si>
  <si>
    <t>22年</t>
  </si>
  <si>
    <t>23年</t>
  </si>
  <si>
    <t>24年</t>
  </si>
  <si>
    <t>25年</t>
  </si>
  <si>
    <t>26年</t>
  </si>
  <si>
    <t>27年</t>
  </si>
  <si>
    <t>28年</t>
    <phoneticPr fontId="33"/>
  </si>
  <si>
    <t>29年</t>
    <phoneticPr fontId="33"/>
  </si>
  <si>
    <t>外　食　計</t>
    <phoneticPr fontId="33"/>
  </si>
  <si>
    <t>一般外食</t>
    <rPh sb="0" eb="2">
      <t>イッパン</t>
    </rPh>
    <rPh sb="2" eb="4">
      <t>ガイショク</t>
    </rPh>
    <phoneticPr fontId="3"/>
  </si>
  <si>
    <t>食事代</t>
    <rPh sb="0" eb="3">
      <t>ショクジダイ</t>
    </rPh>
    <phoneticPr fontId="3"/>
  </si>
  <si>
    <t>日本そば・うどん</t>
    <rPh sb="0" eb="2">
      <t>ニホン</t>
    </rPh>
    <phoneticPr fontId="3"/>
  </si>
  <si>
    <t>中華そば</t>
    <rPh sb="0" eb="2">
      <t>チュウカ</t>
    </rPh>
    <phoneticPr fontId="3"/>
  </si>
  <si>
    <t>他のめん類外食</t>
    <rPh sb="0" eb="1">
      <t>タ</t>
    </rPh>
    <rPh sb="4" eb="5">
      <t>ルイ</t>
    </rPh>
    <rPh sb="5" eb="7">
      <t>ガイショク</t>
    </rPh>
    <phoneticPr fontId="3"/>
  </si>
  <si>
    <t>すし</t>
    <phoneticPr fontId="3"/>
  </si>
  <si>
    <t>和食</t>
    <rPh sb="0" eb="2">
      <t>ワショク</t>
    </rPh>
    <phoneticPr fontId="3"/>
  </si>
  <si>
    <t>中華食</t>
    <rPh sb="0" eb="2">
      <t>チュウカ</t>
    </rPh>
    <rPh sb="2" eb="3">
      <t>ショク</t>
    </rPh>
    <phoneticPr fontId="3"/>
  </si>
  <si>
    <t>洋食</t>
    <rPh sb="0" eb="2">
      <t>ヨウショク</t>
    </rPh>
    <phoneticPr fontId="3"/>
  </si>
  <si>
    <t>焼肉</t>
    <rPh sb="0" eb="2">
      <t>ヤキニク</t>
    </rPh>
    <phoneticPr fontId="3"/>
  </si>
  <si>
    <t>-</t>
    <phoneticPr fontId="3"/>
  </si>
  <si>
    <t>ハンバーガー</t>
    <phoneticPr fontId="3"/>
  </si>
  <si>
    <t>他の主食的外食</t>
    <rPh sb="0" eb="1">
      <t>タ</t>
    </rPh>
    <rPh sb="2" eb="4">
      <t>シュショク</t>
    </rPh>
    <rPh sb="4" eb="5">
      <t>テキ</t>
    </rPh>
    <rPh sb="5" eb="7">
      <t>ガイショク</t>
    </rPh>
    <phoneticPr fontId="3"/>
  </si>
  <si>
    <t>喫茶代</t>
    <rPh sb="0" eb="2">
      <t>キッサ</t>
    </rPh>
    <rPh sb="2" eb="3">
      <t>ダイ</t>
    </rPh>
    <phoneticPr fontId="3"/>
  </si>
  <si>
    <t>飲酒代</t>
    <rPh sb="0" eb="2">
      <t>インシュ</t>
    </rPh>
    <rPh sb="2" eb="3">
      <t>ダイ</t>
    </rPh>
    <phoneticPr fontId="3"/>
  </si>
  <si>
    <t>学校給食</t>
    <rPh sb="0" eb="2">
      <t>ガッコウ</t>
    </rPh>
    <rPh sb="2" eb="4">
      <t>キュウショク</t>
    </rPh>
    <phoneticPr fontId="3"/>
  </si>
  <si>
    <t xml:space="preserve">資料：総務省「家計調査報告」 </t>
    <phoneticPr fontId="6"/>
  </si>
  <si>
    <t>　　　(２) 単身世帯の外食支出金額の推移</t>
    <rPh sb="7" eb="9">
      <t>タンシン</t>
    </rPh>
    <rPh sb="9" eb="11">
      <t>セタイ</t>
    </rPh>
    <rPh sb="14" eb="16">
      <t>シシュツ</t>
    </rPh>
    <rPh sb="16" eb="18">
      <t>キンガク</t>
    </rPh>
    <rPh sb="19" eb="21">
      <t>スイイ</t>
    </rPh>
    <phoneticPr fontId="6"/>
  </si>
  <si>
    <t>　　　</t>
    <phoneticPr fontId="6"/>
  </si>
  <si>
    <t>　　　　（単位：円）</t>
    <phoneticPr fontId="33"/>
  </si>
  <si>
    <t>平成13年</t>
    <rPh sb="0" eb="2">
      <t>ヘイセイ</t>
    </rPh>
    <phoneticPr fontId="33"/>
  </si>
  <si>
    <t>平成14年</t>
    <rPh sb="0" eb="2">
      <t>ヘイセイ</t>
    </rPh>
    <phoneticPr fontId="33"/>
  </si>
  <si>
    <t>-</t>
    <phoneticPr fontId="3"/>
  </si>
  <si>
    <t>食事代</t>
    <phoneticPr fontId="3"/>
  </si>
  <si>
    <t>日本そば・うどん</t>
    <phoneticPr fontId="3"/>
  </si>
  <si>
    <t>中華そば</t>
    <phoneticPr fontId="3"/>
  </si>
  <si>
    <t>他のめん類外食</t>
    <phoneticPr fontId="3"/>
  </si>
  <si>
    <t>すし（外食）</t>
    <rPh sb="3" eb="5">
      <t>ガイショク</t>
    </rPh>
    <phoneticPr fontId="3"/>
  </si>
  <si>
    <t>和食</t>
    <rPh sb="0" eb="2">
      <t>ワショク</t>
    </rPh>
    <phoneticPr fontId="36"/>
  </si>
  <si>
    <t>中華食</t>
    <rPh sb="0" eb="3">
      <t>チュウカショク</t>
    </rPh>
    <phoneticPr fontId="36"/>
  </si>
  <si>
    <t>洋食</t>
    <phoneticPr fontId="36"/>
  </si>
  <si>
    <t>焼肉</t>
    <rPh sb="0" eb="2">
      <t>ヤキニク</t>
    </rPh>
    <phoneticPr fontId="36"/>
  </si>
  <si>
    <t>ハンバーガー</t>
    <phoneticPr fontId="36"/>
  </si>
  <si>
    <t>他の主食的外食</t>
    <rPh sb="0" eb="1">
      <t>タ</t>
    </rPh>
    <rPh sb="2" eb="4">
      <t>シュショク</t>
    </rPh>
    <rPh sb="4" eb="5">
      <t>テキ</t>
    </rPh>
    <rPh sb="5" eb="7">
      <t>ガイショク</t>
    </rPh>
    <phoneticPr fontId="36"/>
  </si>
  <si>
    <t>喫茶代</t>
    <phoneticPr fontId="36"/>
  </si>
  <si>
    <t>飲酒代</t>
    <phoneticPr fontId="36"/>
  </si>
  <si>
    <t xml:space="preserve">  Ⅲ－１０　調理食品（サラダ、冷凍調理食品）の購入金額の推移（年間一人当たり）</t>
    <rPh sb="7" eb="9">
      <t>チョウリ</t>
    </rPh>
    <rPh sb="9" eb="11">
      <t>ショクヒン</t>
    </rPh>
    <rPh sb="16" eb="18">
      <t>レイトウ</t>
    </rPh>
    <rPh sb="18" eb="20">
      <t>チョウリ</t>
    </rPh>
    <rPh sb="20" eb="22">
      <t>ショクヒン</t>
    </rPh>
    <rPh sb="24" eb="26">
      <t>コウニュウ</t>
    </rPh>
    <rPh sb="26" eb="28">
      <t>キンガク</t>
    </rPh>
    <rPh sb="29" eb="31">
      <t>スイイ</t>
    </rPh>
    <rPh sb="32" eb="34">
      <t>ネンカン</t>
    </rPh>
    <rPh sb="34" eb="36">
      <t>ヒトリ</t>
    </rPh>
    <rPh sb="36" eb="37">
      <t>ア</t>
    </rPh>
    <phoneticPr fontId="38"/>
  </si>
  <si>
    <t>　　　(１) 二人以上の世帯（一人当たり支出金額）</t>
    <rPh sb="20" eb="22">
      <t>シシュツ</t>
    </rPh>
    <rPh sb="22" eb="24">
      <t>キンガク</t>
    </rPh>
    <phoneticPr fontId="6"/>
  </si>
  <si>
    <t>　　　　（単位：円）</t>
    <phoneticPr fontId="33"/>
  </si>
  <si>
    <t>平成12年</t>
    <rPh sb="0" eb="2">
      <t>ヘイセイ</t>
    </rPh>
    <rPh sb="4" eb="5">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</si>
  <si>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</si>
  <si>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</si>
  <si>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</si>
  <si>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</si>
  <si>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</si>
  <si>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</si>
  <si>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</si>
  <si>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20年</t>
    <rPh sb="2" eb="3">
      <t>ネン</t>
    </rPh>
    <phoneticPr fontId="3"/>
  </si>
  <si>
    <t>21年</t>
    <rPh sb="2" eb="3">
      <t>ネン</t>
    </rPh>
    <phoneticPr fontId="3"/>
  </si>
  <si>
    <t>22年</t>
    <rPh sb="2" eb="3">
      <t>ネン</t>
    </rPh>
    <phoneticPr fontId="3"/>
  </si>
  <si>
    <t>23年</t>
    <rPh sb="2" eb="3">
      <t>ネン</t>
    </rPh>
    <phoneticPr fontId="3"/>
  </si>
  <si>
    <t>24年</t>
    <rPh sb="2" eb="3">
      <t>ネン</t>
    </rPh>
    <phoneticPr fontId="3"/>
  </si>
  <si>
    <t>25年</t>
    <rPh sb="2" eb="3">
      <t>ネン</t>
    </rPh>
    <phoneticPr fontId="3"/>
  </si>
  <si>
    <t>26年</t>
    <rPh sb="2" eb="3">
      <t>ネン</t>
    </rPh>
    <phoneticPr fontId="3"/>
  </si>
  <si>
    <t>27年</t>
    <rPh sb="2" eb="3">
      <t>ネン</t>
    </rPh>
    <phoneticPr fontId="3"/>
  </si>
  <si>
    <t>28年</t>
    <rPh sb="2" eb="3">
      <t>ネン</t>
    </rPh>
    <phoneticPr fontId="3"/>
  </si>
  <si>
    <t>29年</t>
    <rPh sb="2" eb="3">
      <t>ネン</t>
    </rPh>
    <phoneticPr fontId="3"/>
  </si>
  <si>
    <t>サラダ</t>
    <phoneticPr fontId="36"/>
  </si>
  <si>
    <t>冷凍調理食品</t>
    <rPh sb="0" eb="2">
      <t>レイトウ</t>
    </rPh>
    <rPh sb="2" eb="4">
      <t>チョウリ</t>
    </rPh>
    <rPh sb="4" eb="6">
      <t>ショクヒン</t>
    </rPh>
    <phoneticPr fontId="36"/>
  </si>
  <si>
    <t>資料：総務省「家計調査　家計収支編」（二人以上世帯）</t>
    <rPh sb="0" eb="2">
      <t>シリョウ</t>
    </rPh>
    <rPh sb="3" eb="6">
      <t>ソウムショウ</t>
    </rPh>
    <rPh sb="7" eb="9">
      <t>カケイ</t>
    </rPh>
    <rPh sb="9" eb="11">
      <t>チョウサ</t>
    </rPh>
    <rPh sb="12" eb="14">
      <t>カケイ</t>
    </rPh>
    <rPh sb="14" eb="15">
      <t>シュウ</t>
    </rPh>
    <rPh sb="15" eb="16">
      <t>シ</t>
    </rPh>
    <rPh sb="16" eb="17">
      <t>ヘン</t>
    </rPh>
    <rPh sb="19" eb="21">
      <t>フタリ</t>
    </rPh>
    <rPh sb="21" eb="23">
      <t>イジョウ</t>
    </rPh>
    <rPh sb="23" eb="25">
      <t>セタイ</t>
    </rPh>
    <phoneticPr fontId="6"/>
  </si>
  <si>
    <t>　　　(２) 単身世帯の支出金額の推移</t>
    <rPh sb="7" eb="9">
      <t>タンシン</t>
    </rPh>
    <rPh sb="9" eb="11">
      <t>セタイ</t>
    </rPh>
    <rPh sb="12" eb="14">
      <t>シシュツ</t>
    </rPh>
    <rPh sb="14" eb="16">
      <t>キンガク</t>
    </rPh>
    <rPh sb="17" eb="19">
      <t>スイイ</t>
    </rPh>
    <phoneticPr fontId="6"/>
  </si>
  <si>
    <t>　　　　（単位：円）</t>
    <phoneticPr fontId="33"/>
  </si>
  <si>
    <t>資料：総務省「家計調査　家計収支編」</t>
    <rPh sb="0" eb="2">
      <t>シリョウ</t>
    </rPh>
    <rPh sb="3" eb="6">
      <t>ソウムショウ</t>
    </rPh>
    <rPh sb="7" eb="9">
      <t>カケイ</t>
    </rPh>
    <rPh sb="9" eb="11">
      <t>チョウサ</t>
    </rPh>
    <rPh sb="12" eb="14">
      <t>カケイ</t>
    </rPh>
    <rPh sb="14" eb="15">
      <t>シュウ</t>
    </rPh>
    <rPh sb="15" eb="16">
      <t>シ</t>
    </rPh>
    <rPh sb="16" eb="17">
      <t>ヘン</t>
    </rPh>
    <phoneticPr fontId="6"/>
  </si>
  <si>
    <t xml:space="preserve"> 　Ⅲ－１１　カット野菜、冷凍野菜、野菜惣菜の消費動向</t>
    <rPh sb="10" eb="12">
      <t>ヤサイ</t>
    </rPh>
    <rPh sb="13" eb="15">
      <t>レイトウ</t>
    </rPh>
    <rPh sb="15" eb="17">
      <t>ヤサイ</t>
    </rPh>
    <rPh sb="18" eb="20">
      <t>ヤサイ</t>
    </rPh>
    <rPh sb="20" eb="22">
      <t>ソウザイ</t>
    </rPh>
    <rPh sb="23" eb="25">
      <t>ショウヒ</t>
    </rPh>
    <rPh sb="25" eb="27">
      <t>ドウコウ</t>
    </rPh>
    <phoneticPr fontId="11"/>
  </si>
  <si>
    <t xml:space="preserve">  　　　（１）千人あたり販売金額、平均販売価格</t>
    <rPh sb="8" eb="10">
      <t>センニン</t>
    </rPh>
    <rPh sb="13" eb="15">
      <t>ハンバイ</t>
    </rPh>
    <rPh sb="15" eb="17">
      <t>キンガク</t>
    </rPh>
    <rPh sb="18" eb="20">
      <t>ヘイキン</t>
    </rPh>
    <rPh sb="20" eb="22">
      <t>ハンバイ</t>
    </rPh>
    <rPh sb="22" eb="24">
      <t>カカク</t>
    </rPh>
    <phoneticPr fontId="11"/>
  </si>
  <si>
    <t>アイテム数（個）</t>
    <rPh sb="6" eb="7">
      <t>コ</t>
    </rPh>
    <phoneticPr fontId="3"/>
  </si>
  <si>
    <t>千人当り販売金額（円）</t>
    <rPh sb="9" eb="10">
      <t>エン</t>
    </rPh>
    <phoneticPr fontId="3"/>
  </si>
  <si>
    <t>千人当り販売個数（個）</t>
    <rPh sb="9" eb="10">
      <t>コ</t>
    </rPh>
    <phoneticPr fontId="3"/>
  </si>
  <si>
    <t>販売金額（合計）</t>
  </si>
  <si>
    <t>平均価格（円/個）</t>
    <rPh sb="5" eb="6">
      <t>エン</t>
    </rPh>
    <rPh sb="7" eb="8">
      <t>コ</t>
    </rPh>
    <phoneticPr fontId="3"/>
  </si>
  <si>
    <t>品　　目</t>
    <rPh sb="0" eb="1">
      <t>シナ</t>
    </rPh>
    <rPh sb="3" eb="4">
      <t>メ</t>
    </rPh>
    <phoneticPr fontId="40"/>
  </si>
  <si>
    <t>類</t>
    <rPh sb="0" eb="1">
      <t>ルイ</t>
    </rPh>
    <phoneticPr fontId="40"/>
  </si>
  <si>
    <t>21年</t>
    <rPh sb="2" eb="3">
      <t>ネン</t>
    </rPh>
    <phoneticPr fontId="2"/>
  </si>
  <si>
    <t>22年</t>
    <rPh sb="2" eb="3">
      <t>ネン</t>
    </rPh>
    <phoneticPr fontId="2"/>
  </si>
  <si>
    <t>23年</t>
    <rPh sb="2" eb="3">
      <t>ネン</t>
    </rPh>
    <phoneticPr fontId="2"/>
  </si>
  <si>
    <t>24年</t>
    <rPh sb="2" eb="3">
      <t>ネン</t>
    </rPh>
    <phoneticPr fontId="2"/>
  </si>
  <si>
    <t>25年</t>
    <rPh sb="2" eb="3">
      <t>ネン</t>
    </rPh>
    <phoneticPr fontId="2"/>
  </si>
  <si>
    <t>26年</t>
    <rPh sb="2" eb="3">
      <t>ネン</t>
    </rPh>
    <phoneticPr fontId="2"/>
  </si>
  <si>
    <t>27年</t>
    <rPh sb="2" eb="3">
      <t>ネン</t>
    </rPh>
    <phoneticPr fontId="2"/>
  </si>
  <si>
    <t>28年</t>
    <rPh sb="2" eb="3">
      <t>ネン</t>
    </rPh>
    <phoneticPr fontId="2"/>
  </si>
  <si>
    <t>29年</t>
    <rPh sb="2" eb="3">
      <t>ネン</t>
    </rPh>
    <phoneticPr fontId="2"/>
  </si>
  <si>
    <t>品目合計</t>
    <rPh sb="0" eb="2">
      <t>ヒンモク</t>
    </rPh>
    <rPh sb="2" eb="4">
      <t>ゴウケイ</t>
    </rPh>
    <phoneticPr fontId="3"/>
  </si>
  <si>
    <t>サラダ</t>
    <phoneticPr fontId="40"/>
  </si>
  <si>
    <t>キット</t>
  </si>
  <si>
    <t>惣菜サラダ</t>
  </si>
  <si>
    <t>カット野菜計</t>
    <phoneticPr fontId="40"/>
  </si>
  <si>
    <t>冷凍</t>
    <phoneticPr fontId="40"/>
  </si>
  <si>
    <t>冷凍調理</t>
  </si>
  <si>
    <t>冷凍野菜計</t>
    <rPh sb="0" eb="2">
      <t>レイトウ</t>
    </rPh>
    <rPh sb="2" eb="4">
      <t>ヤサイ</t>
    </rPh>
    <rPh sb="4" eb="5">
      <t>ケイ</t>
    </rPh>
    <phoneticPr fontId="40"/>
  </si>
  <si>
    <t>和惣菜</t>
  </si>
  <si>
    <t>洋惣菜</t>
  </si>
  <si>
    <t>中華惣菜</t>
  </si>
  <si>
    <t>韓国惣菜</t>
    <phoneticPr fontId="40"/>
  </si>
  <si>
    <t xml:space="preserve"> </t>
  </si>
  <si>
    <t>惣菜　小計</t>
    <rPh sb="0" eb="2">
      <t>ソウザイ</t>
    </rPh>
    <rPh sb="3" eb="4">
      <t>ショウ</t>
    </rPh>
    <rPh sb="4" eb="5">
      <t>ケイ</t>
    </rPh>
    <phoneticPr fontId="40"/>
  </si>
  <si>
    <t>煮豆</t>
    <phoneticPr fontId="40"/>
  </si>
  <si>
    <t>惣菜豆</t>
    <phoneticPr fontId="40"/>
  </si>
  <si>
    <t>惣菜　計</t>
    <rPh sb="0" eb="2">
      <t>ソウザイ</t>
    </rPh>
    <rPh sb="3" eb="4">
      <t>ケイ</t>
    </rPh>
    <phoneticPr fontId="40"/>
  </si>
  <si>
    <t>合　　計</t>
    <rPh sb="0" eb="1">
      <t>ゴウ</t>
    </rPh>
    <rPh sb="3" eb="4">
      <t>ケイ</t>
    </rPh>
    <phoneticPr fontId="3"/>
  </si>
  <si>
    <t xml:space="preserve">  　　　（２）指定野菜の千人あたり販売金額、平均販売価格</t>
    <rPh sb="8" eb="10">
      <t>シテイ</t>
    </rPh>
    <rPh sb="10" eb="12">
      <t>ヤサイ</t>
    </rPh>
    <rPh sb="13" eb="15">
      <t>センニン</t>
    </rPh>
    <rPh sb="18" eb="20">
      <t>ハンバイ</t>
    </rPh>
    <rPh sb="20" eb="22">
      <t>キンガク</t>
    </rPh>
    <rPh sb="23" eb="25">
      <t>ヘイキン</t>
    </rPh>
    <rPh sb="25" eb="27">
      <t>ハンバイ</t>
    </rPh>
    <rPh sb="27" eb="29">
      <t>カカク</t>
    </rPh>
    <phoneticPr fontId="11"/>
  </si>
  <si>
    <t>サラダ</t>
  </si>
  <si>
    <t>カット野菜計</t>
    <phoneticPr fontId="40"/>
  </si>
  <si>
    <t>韓国惣菜</t>
  </si>
  <si>
    <t>惣菜計</t>
    <rPh sb="0" eb="2">
      <t>ソウザイ</t>
    </rPh>
    <rPh sb="2" eb="3">
      <t>ケイ</t>
    </rPh>
    <phoneticPr fontId="40"/>
  </si>
  <si>
    <t>計</t>
    <rPh sb="0" eb="1">
      <t>ケイ</t>
    </rPh>
    <phoneticPr fontId="40"/>
  </si>
  <si>
    <t>カット野菜計</t>
    <phoneticPr fontId="40"/>
  </si>
  <si>
    <t>冷凍</t>
    <phoneticPr fontId="40"/>
  </si>
  <si>
    <t>カット野菜計</t>
    <phoneticPr fontId="40"/>
  </si>
  <si>
    <t>冷凍</t>
    <phoneticPr fontId="40"/>
  </si>
  <si>
    <t>ピーマン</t>
    <phoneticPr fontId="3"/>
  </si>
  <si>
    <t>（含むパプリカ）</t>
    <rPh sb="1" eb="2">
      <t>フク</t>
    </rPh>
    <phoneticPr fontId="3"/>
  </si>
  <si>
    <t>カット野菜計</t>
    <phoneticPr fontId="40"/>
  </si>
  <si>
    <t>冷凍</t>
    <phoneticPr fontId="40"/>
  </si>
  <si>
    <t>レタス</t>
    <phoneticPr fontId="40"/>
  </si>
  <si>
    <t>指定野菜計</t>
    <rPh sb="0" eb="2">
      <t>シテイ</t>
    </rPh>
    <rPh sb="2" eb="4">
      <t>ヤサイ</t>
    </rPh>
    <rPh sb="4" eb="5">
      <t>ケイ</t>
    </rPh>
    <phoneticPr fontId="40"/>
  </si>
  <si>
    <t>サラダ</t>
    <phoneticPr fontId="40"/>
  </si>
  <si>
    <t>カット野菜計</t>
    <phoneticPr fontId="40"/>
  </si>
  <si>
    <t>韓国惣菜</t>
    <phoneticPr fontId="40"/>
  </si>
  <si>
    <t xml:space="preserve">  　　　（３）その他野菜の千人あたり販売金額、平均販売価格</t>
    <rPh sb="10" eb="11">
      <t>タ</t>
    </rPh>
    <rPh sb="11" eb="13">
      <t>ヤサイ</t>
    </rPh>
    <rPh sb="14" eb="16">
      <t>センニン</t>
    </rPh>
    <rPh sb="19" eb="21">
      <t>ハンバイ</t>
    </rPh>
    <rPh sb="21" eb="23">
      <t>キンガク</t>
    </rPh>
    <rPh sb="24" eb="26">
      <t>ヘイキン</t>
    </rPh>
    <rPh sb="26" eb="28">
      <t>ハンバイ</t>
    </rPh>
    <rPh sb="28" eb="30">
      <t>カカク</t>
    </rPh>
    <phoneticPr fontId="11"/>
  </si>
  <si>
    <t>あさつき</t>
  </si>
  <si>
    <t>アスパラガス</t>
  </si>
  <si>
    <t>冷凍</t>
    <phoneticPr fontId="40"/>
  </si>
  <si>
    <t>いんげん</t>
  </si>
  <si>
    <t>和惣菜</t>
    <phoneticPr fontId="40"/>
  </si>
  <si>
    <t>洋惣菜</t>
    <phoneticPr fontId="40"/>
  </si>
  <si>
    <t>煮豆</t>
  </si>
  <si>
    <t>惣菜豆</t>
  </si>
  <si>
    <t>うど</t>
  </si>
  <si>
    <t>和惣菜</t>
    <phoneticPr fontId="40"/>
  </si>
  <si>
    <t>えだまめ</t>
  </si>
  <si>
    <t>サラダ</t>
    <phoneticPr fontId="40"/>
  </si>
  <si>
    <t>えんどう</t>
    <phoneticPr fontId="40"/>
  </si>
  <si>
    <t>（グリーンピース）</t>
    <phoneticPr fontId="40"/>
  </si>
  <si>
    <t>おくら</t>
  </si>
  <si>
    <t>かぶ</t>
  </si>
  <si>
    <t>かぼちゃ</t>
  </si>
  <si>
    <t>カリフラワー</t>
  </si>
  <si>
    <t>かんしょ</t>
  </si>
  <si>
    <t>コーン</t>
  </si>
  <si>
    <t>ごぼう</t>
  </si>
  <si>
    <t>小松菜</t>
    <rPh sb="0" eb="3">
      <t>コマツナ</t>
    </rPh>
    <phoneticPr fontId="40"/>
  </si>
  <si>
    <t>冷凍</t>
    <phoneticPr fontId="40"/>
  </si>
  <si>
    <t>ささげ</t>
  </si>
  <si>
    <t>ししとう</t>
  </si>
  <si>
    <t>しょうが</t>
  </si>
  <si>
    <t>セルリー</t>
  </si>
  <si>
    <t>惣菜サラダ</t>
    <phoneticPr fontId="3"/>
  </si>
  <si>
    <t>ぜんまい</t>
  </si>
  <si>
    <t>そら豆</t>
  </si>
  <si>
    <t>高菜</t>
    <rPh sb="0" eb="2">
      <t>タカナ</t>
    </rPh>
    <phoneticPr fontId="40"/>
  </si>
  <si>
    <t>たけのこ</t>
  </si>
  <si>
    <t>青梗菜</t>
    <rPh sb="0" eb="3">
      <t>チンゲンサイ</t>
    </rPh>
    <phoneticPr fontId="40"/>
  </si>
  <si>
    <t>冷凍</t>
    <phoneticPr fontId="40"/>
  </si>
  <si>
    <t>菜の花</t>
    <rPh sb="0" eb="1">
      <t>ナ</t>
    </rPh>
    <phoneticPr fontId="40"/>
  </si>
  <si>
    <t>冷凍</t>
    <phoneticPr fontId="40"/>
  </si>
  <si>
    <t>にがうり</t>
  </si>
  <si>
    <t>にら</t>
  </si>
  <si>
    <t>にんにく</t>
  </si>
  <si>
    <t>野沢菜</t>
    <rPh sb="0" eb="3">
      <t>ノザワナ</t>
    </rPh>
    <phoneticPr fontId="40"/>
  </si>
  <si>
    <t>ひよこ豆</t>
    <phoneticPr fontId="40"/>
  </si>
  <si>
    <t>ふき</t>
  </si>
  <si>
    <t>ふきのとう</t>
  </si>
  <si>
    <t>ブロッコリー</t>
  </si>
  <si>
    <t>ベビーリーフ</t>
  </si>
  <si>
    <t>みず菜</t>
  </si>
  <si>
    <t>みつば</t>
  </si>
  <si>
    <t>みぶ菜</t>
    <phoneticPr fontId="40"/>
  </si>
  <si>
    <t>みょうが</t>
  </si>
  <si>
    <t>もやし</t>
  </si>
  <si>
    <t>やまいも</t>
  </si>
  <si>
    <t>カット野菜計</t>
    <phoneticPr fontId="40"/>
  </si>
  <si>
    <t>冷凍</t>
    <phoneticPr fontId="40"/>
  </si>
  <si>
    <t>れんこん</t>
  </si>
  <si>
    <t>冷凍</t>
    <phoneticPr fontId="40"/>
  </si>
  <si>
    <t>わけぎ</t>
  </si>
  <si>
    <t>わさび</t>
  </si>
  <si>
    <t>わらび</t>
  </si>
  <si>
    <t>金時豆</t>
  </si>
  <si>
    <t>山くらげ</t>
  </si>
  <si>
    <t>山菜</t>
  </si>
  <si>
    <t>大豆</t>
  </si>
  <si>
    <t>冷凍（黒豆）</t>
    <phoneticPr fontId="40"/>
  </si>
  <si>
    <t>冷凍調理（黒豆）</t>
    <phoneticPr fontId="40"/>
  </si>
  <si>
    <t>その他の野菜</t>
    <rPh sb="2" eb="3">
      <t>タ</t>
    </rPh>
    <rPh sb="4" eb="6">
      <t>ヤサイ</t>
    </rPh>
    <phoneticPr fontId="40"/>
  </si>
  <si>
    <t>その他の豆</t>
    <phoneticPr fontId="40"/>
  </si>
  <si>
    <t>ミックス</t>
    <phoneticPr fontId="40"/>
  </si>
  <si>
    <t>キット（惣菜の具）</t>
    <phoneticPr fontId="40"/>
  </si>
  <si>
    <t>惣菜サラダ</t>
    <rPh sb="0" eb="2">
      <t>ソウザイ</t>
    </rPh>
    <phoneticPr fontId="40"/>
  </si>
  <si>
    <t>カット野菜計</t>
    <phoneticPr fontId="40"/>
  </si>
  <si>
    <t>煮豆</t>
    <phoneticPr fontId="40"/>
  </si>
  <si>
    <t>惣菜豆</t>
    <phoneticPr fontId="40"/>
  </si>
  <si>
    <t>その他野菜計</t>
    <rPh sb="2" eb="3">
      <t>タ</t>
    </rPh>
    <rPh sb="3" eb="5">
      <t>ヤサイ</t>
    </rPh>
    <rPh sb="5" eb="6">
      <t>ケイ</t>
    </rPh>
    <phoneticPr fontId="40"/>
  </si>
  <si>
    <t xml:space="preserve"> 　Ⅲ－１２　スプラウト、ハーブ野菜の消費動向</t>
    <rPh sb="16" eb="18">
      <t>ヤサイ</t>
    </rPh>
    <rPh sb="19" eb="21">
      <t>ショウヒ</t>
    </rPh>
    <rPh sb="21" eb="23">
      <t>ドウコウ</t>
    </rPh>
    <phoneticPr fontId="11"/>
  </si>
  <si>
    <t xml:space="preserve">  　　　（１）スプラウトの千人あたり販売金額、平均販売価格</t>
    <rPh sb="14" eb="16">
      <t>センニン</t>
    </rPh>
    <rPh sb="19" eb="21">
      <t>ハンバイ</t>
    </rPh>
    <rPh sb="21" eb="23">
      <t>キンガク</t>
    </rPh>
    <rPh sb="24" eb="26">
      <t>ヘイキン</t>
    </rPh>
    <rPh sb="26" eb="28">
      <t>ハンバイ</t>
    </rPh>
    <rPh sb="28" eb="30">
      <t>カカク</t>
    </rPh>
    <phoneticPr fontId="11"/>
  </si>
  <si>
    <t>かいわれ</t>
  </si>
  <si>
    <t>豆苗</t>
    <phoneticPr fontId="40"/>
  </si>
  <si>
    <t>ベビーリーフ</t>
    <phoneticPr fontId="40"/>
  </si>
  <si>
    <t>七草</t>
  </si>
  <si>
    <t>にんにくの芽、発芽にんにく</t>
  </si>
  <si>
    <t>レッドキャベツスプラウト</t>
  </si>
  <si>
    <t>アルファルファ</t>
  </si>
  <si>
    <t>ラディッシュ</t>
  </si>
  <si>
    <t>マスタードの芽</t>
  </si>
  <si>
    <t>ミックススプラウト</t>
  </si>
  <si>
    <t>ケール</t>
  </si>
  <si>
    <t>木ノ芽</t>
  </si>
  <si>
    <t>ヤングリーフ</t>
  </si>
  <si>
    <t>ピンクキャベツスプラウト</t>
  </si>
  <si>
    <t>その他スプラウト</t>
  </si>
  <si>
    <t>計</t>
    <phoneticPr fontId="40"/>
  </si>
  <si>
    <t>大葉、青しそ</t>
    <phoneticPr fontId="3"/>
  </si>
  <si>
    <t>パセリ</t>
  </si>
  <si>
    <t>赤しそ</t>
    <phoneticPr fontId="40"/>
  </si>
  <si>
    <t>バジル</t>
  </si>
  <si>
    <t>パクチー</t>
  </si>
  <si>
    <t>ルッコラ</t>
    <phoneticPr fontId="40"/>
  </si>
  <si>
    <t>クレソン</t>
    <phoneticPr fontId="40"/>
  </si>
  <si>
    <t>エゴマ</t>
    <phoneticPr fontId="40"/>
  </si>
  <si>
    <t>ミント</t>
  </si>
  <si>
    <t>チャービル</t>
  </si>
  <si>
    <t>アイスプラント</t>
    <phoneticPr fontId="40"/>
  </si>
  <si>
    <t>ローズマリー</t>
  </si>
  <si>
    <t>ディル</t>
  </si>
  <si>
    <t>タイム</t>
  </si>
  <si>
    <t>しそ</t>
  </si>
  <si>
    <t>セイジ</t>
  </si>
  <si>
    <t>オレガノ</t>
  </si>
  <si>
    <t>タラゴン</t>
  </si>
  <si>
    <t>レモングラス</t>
  </si>
  <si>
    <t>アロエ</t>
    <phoneticPr fontId="40"/>
  </si>
  <si>
    <t>ハーブミックス・サラダ</t>
  </si>
  <si>
    <t>その他ハーブ</t>
  </si>
  <si>
    <t>計</t>
    <phoneticPr fontId="3"/>
  </si>
  <si>
    <t>8年</t>
  </si>
  <si>
    <t>9年</t>
  </si>
  <si>
    <t>10年</t>
    <phoneticPr fontId="11"/>
  </si>
  <si>
    <t>11年</t>
    <phoneticPr fontId="11"/>
  </si>
  <si>
    <t>12年</t>
    <phoneticPr fontId="11"/>
  </si>
  <si>
    <t>13年</t>
    <phoneticPr fontId="11"/>
  </si>
  <si>
    <t>14年</t>
    <phoneticPr fontId="11"/>
  </si>
  <si>
    <t>15年</t>
    <phoneticPr fontId="11"/>
  </si>
  <si>
    <t>16年</t>
    <phoneticPr fontId="11"/>
  </si>
  <si>
    <t>18年</t>
    <phoneticPr fontId="11"/>
  </si>
  <si>
    <t>19年</t>
    <phoneticPr fontId="11"/>
  </si>
  <si>
    <t>20年</t>
    <phoneticPr fontId="11"/>
  </si>
  <si>
    <t>21年</t>
    <phoneticPr fontId="11"/>
  </si>
  <si>
    <t>生  鮮  野  菜</t>
    <phoneticPr fontId="11"/>
  </si>
  <si>
    <t>ト マ ト</t>
    <phoneticPr fontId="11"/>
  </si>
  <si>
    <t>レ タ ス</t>
    <phoneticPr fontId="11"/>
  </si>
  <si>
    <t xml:space="preserve"> </t>
    <phoneticPr fontId="11"/>
  </si>
  <si>
    <t>　</t>
    <phoneticPr fontId="11"/>
  </si>
  <si>
    <t>平成元年</t>
    <rPh sb="2" eb="3">
      <t>モト</t>
    </rPh>
    <phoneticPr fontId="3"/>
  </si>
  <si>
    <t>8年</t>
    <rPh sb="1" eb="2">
      <t>ネン</t>
    </rPh>
    <phoneticPr fontId="11"/>
  </si>
  <si>
    <t>9年</t>
    <rPh sb="1" eb="2">
      <t>ネン</t>
    </rPh>
    <phoneticPr fontId="11"/>
  </si>
  <si>
    <t>10年</t>
    <phoneticPr fontId="11"/>
  </si>
  <si>
    <t>11年</t>
    <phoneticPr fontId="11"/>
  </si>
  <si>
    <t>12年</t>
    <phoneticPr fontId="11"/>
  </si>
  <si>
    <t>13年</t>
    <phoneticPr fontId="11"/>
  </si>
  <si>
    <t>14年</t>
    <phoneticPr fontId="11"/>
  </si>
  <si>
    <t>15年</t>
    <phoneticPr fontId="11"/>
  </si>
  <si>
    <t>16年</t>
    <phoneticPr fontId="11"/>
  </si>
  <si>
    <t>19年</t>
    <phoneticPr fontId="11"/>
  </si>
  <si>
    <t>20年</t>
    <phoneticPr fontId="11"/>
  </si>
  <si>
    <t>21年</t>
    <phoneticPr fontId="11"/>
  </si>
  <si>
    <t>22年</t>
    <phoneticPr fontId="11"/>
  </si>
  <si>
    <t>　　 品　目</t>
    <phoneticPr fontId="11"/>
  </si>
  <si>
    <t xml:space="preserve"> </t>
    <phoneticPr fontId="11"/>
  </si>
  <si>
    <t xml:space="preserve"> Ⅲ　野菜の需要</t>
    <phoneticPr fontId="6"/>
  </si>
  <si>
    <t xml:space="preserve"> 　Ⅲ－１　野菜の需給および１人当たり年間供給量の推移</t>
    <phoneticPr fontId="11"/>
  </si>
  <si>
    <t>Ⅲ－２　　野菜の１人当たり年間供給量の国際比較</t>
    <phoneticPr fontId="11"/>
  </si>
  <si>
    <t>　Ⅲ－６　所得階層別消費の変化</t>
    <phoneticPr fontId="11"/>
  </si>
  <si>
    <t>　　　（３）加工・業務用需要における輸入割合の推移</t>
    <phoneticPr fontId="33"/>
  </si>
  <si>
    <t xml:space="preserve">  　　　（２）ハーブ類の千人あたり販売金額、平均販売価格</t>
    <rPh sb="11" eb="12">
      <t>ルイ</t>
    </rPh>
    <rPh sb="13" eb="15">
      <t>センニン</t>
    </rPh>
    <rPh sb="18" eb="20">
      <t>ハンバイ</t>
    </rPh>
    <rPh sb="20" eb="22">
      <t>キンガク</t>
    </rPh>
    <rPh sb="23" eb="25">
      <t>ヘイキン</t>
    </rPh>
    <rPh sb="25" eb="27">
      <t>ハンバイ</t>
    </rPh>
    <rPh sb="27" eb="29">
      <t>カカク</t>
    </rPh>
    <phoneticPr fontId="11"/>
  </si>
  <si>
    <t>（単位：円）</t>
    <rPh sb="1" eb="3">
      <t>タンイ</t>
    </rPh>
    <rPh sb="4" eb="5">
      <t>エン</t>
    </rPh>
    <phoneticPr fontId="3"/>
  </si>
  <si>
    <t>12年</t>
    <rPh sb="2" eb="3">
      <t>ネン</t>
    </rPh>
    <phoneticPr fontId="42"/>
  </si>
  <si>
    <t>13年</t>
    <rPh sb="2" eb="3">
      <t>ネン</t>
    </rPh>
    <phoneticPr fontId="42"/>
  </si>
  <si>
    <t>14年</t>
    <rPh sb="2" eb="3">
      <t>ネン</t>
    </rPh>
    <phoneticPr fontId="42"/>
  </si>
  <si>
    <t>15年</t>
    <rPh sb="2" eb="3">
      <t>ネン</t>
    </rPh>
    <phoneticPr fontId="42"/>
  </si>
  <si>
    <t>16年</t>
    <rPh sb="2" eb="3">
      <t>ネン</t>
    </rPh>
    <phoneticPr fontId="42"/>
  </si>
  <si>
    <t>17年</t>
    <rPh sb="2" eb="3">
      <t>ネン</t>
    </rPh>
    <phoneticPr fontId="42"/>
  </si>
  <si>
    <t>18年</t>
    <rPh sb="2" eb="3">
      <t>ネン</t>
    </rPh>
    <phoneticPr fontId="42"/>
  </si>
  <si>
    <t>19年</t>
    <rPh sb="2" eb="3">
      <t>ネン</t>
    </rPh>
    <phoneticPr fontId="42"/>
  </si>
  <si>
    <t>20年</t>
    <rPh sb="2" eb="3">
      <t>ネン</t>
    </rPh>
    <phoneticPr fontId="42"/>
  </si>
  <si>
    <t>21年</t>
    <rPh sb="2" eb="3">
      <t>ネン</t>
    </rPh>
    <phoneticPr fontId="42"/>
  </si>
  <si>
    <t>22年</t>
    <rPh sb="2" eb="3">
      <t>ネン</t>
    </rPh>
    <phoneticPr fontId="42"/>
  </si>
  <si>
    <t>23年</t>
    <rPh sb="2" eb="3">
      <t>ネン</t>
    </rPh>
    <phoneticPr fontId="42"/>
  </si>
  <si>
    <t>24年</t>
    <rPh sb="2" eb="3">
      <t>ネン</t>
    </rPh>
    <phoneticPr fontId="42"/>
  </si>
  <si>
    <t>25年</t>
    <rPh sb="2" eb="3">
      <t>ネン</t>
    </rPh>
    <phoneticPr fontId="42"/>
  </si>
  <si>
    <t>26年</t>
    <rPh sb="2" eb="3">
      <t>ネン</t>
    </rPh>
    <phoneticPr fontId="42"/>
  </si>
  <si>
    <t>27年</t>
    <rPh sb="2" eb="3">
      <t>ネン</t>
    </rPh>
    <phoneticPr fontId="42"/>
  </si>
  <si>
    <t>28年</t>
    <rPh sb="2" eb="3">
      <t>ネン</t>
    </rPh>
    <phoneticPr fontId="42"/>
  </si>
  <si>
    <t>29年</t>
    <rPh sb="2" eb="3">
      <t>ネン</t>
    </rPh>
    <phoneticPr fontId="42"/>
  </si>
  <si>
    <t>平  均</t>
  </si>
  <si>
    <t>～29歳</t>
  </si>
  <si>
    <t>30～39</t>
  </si>
  <si>
    <t>40～49</t>
  </si>
  <si>
    <t>50～59</t>
  </si>
  <si>
    <t>60～69</t>
  </si>
  <si>
    <t>70歳～</t>
  </si>
  <si>
    <t>平均</t>
    <rPh sb="0" eb="2">
      <t>ヘイキン</t>
    </rPh>
    <phoneticPr fontId="42"/>
  </si>
  <si>
    <t>れ ん こ ん</t>
  </si>
  <si>
    <t>か ん し ょ</t>
  </si>
  <si>
    <t>ご  ぼ  う</t>
  </si>
  <si>
    <t>か ぼ ち ゃ</t>
  </si>
  <si>
    <t>い  ち  ご</t>
  </si>
  <si>
    <t>す  い  か</t>
  </si>
  <si>
    <t>メ  ロ  ン</t>
  </si>
  <si>
    <t>平均</t>
  </si>
  <si>
    <t>～34歳</t>
    <rPh sb="3" eb="4">
      <t>サイ</t>
    </rPh>
    <phoneticPr fontId="36"/>
  </si>
  <si>
    <t>35～59歳</t>
    <rPh sb="5" eb="6">
      <t>サイ</t>
    </rPh>
    <phoneticPr fontId="36"/>
  </si>
  <si>
    <t>60歳～</t>
    <rPh sb="2" eb="3">
      <t>サイ</t>
    </rPh>
    <phoneticPr fontId="36"/>
  </si>
  <si>
    <t>Ⅲ－３　食料消費支出金額に占める野菜の割合</t>
    <rPh sb="10" eb="12">
      <t>キンガク</t>
    </rPh>
    <phoneticPr fontId="11"/>
  </si>
  <si>
    <t>煮豆・惣菜豆計</t>
  </si>
  <si>
    <t>煮豆・惣菜豆計</t>
    <phoneticPr fontId="40"/>
  </si>
  <si>
    <t>カット</t>
  </si>
  <si>
    <t xml:space="preserve">  Ⅲ－５　主要品目の地域別消費</t>
    <phoneticPr fontId="11"/>
  </si>
  <si>
    <t>　　（２）指定野菜の地域別１人当たり年間購入数量の推移（二人以上の世帯）</t>
    <rPh sb="10" eb="12">
      <t>チイキ</t>
    </rPh>
    <rPh sb="12" eb="13">
      <t>ベツ</t>
    </rPh>
    <rPh sb="22" eb="24">
      <t>スウリョウ</t>
    </rPh>
    <rPh sb="25" eb="27">
      <t>スイイ</t>
    </rPh>
    <phoneticPr fontId="11"/>
  </si>
  <si>
    <t>　　    －１人１ヵ月当たり生鮮野菜購入金額の推移－</t>
    <rPh sb="15" eb="17">
      <t>セイセン</t>
    </rPh>
    <rPh sb="21" eb="22">
      <t>キン</t>
    </rPh>
    <phoneticPr fontId="11"/>
  </si>
  <si>
    <t>　  　（１）生鮮野菜の地域別１人当たり年間購入金額の推移（二人以上の世帯）</t>
    <rPh sb="24" eb="25">
      <t>キン</t>
    </rPh>
    <rPh sb="30" eb="32">
      <t>フタリ</t>
    </rPh>
    <rPh sb="32" eb="34">
      <t>イジョウ</t>
    </rPh>
    <rPh sb="35" eb="37">
      <t>セタイ</t>
    </rPh>
    <phoneticPr fontId="11"/>
  </si>
  <si>
    <t xml:space="preserve"> （単位：ｋｇ／年、％）</t>
    <phoneticPr fontId="20"/>
  </si>
  <si>
    <t>豆　　類</t>
    <phoneticPr fontId="11"/>
  </si>
  <si>
    <t>供 給 量</t>
  </si>
  <si>
    <t>平成23年</t>
    <phoneticPr fontId="11"/>
  </si>
  <si>
    <t>自給率(％)</t>
  </si>
  <si>
    <t>自給率(％)</t>
    <phoneticPr fontId="3"/>
  </si>
  <si>
    <t>平成25年</t>
    <phoneticPr fontId="11"/>
  </si>
  <si>
    <t>資料：農林水産省　食料需給表</t>
    <rPh sb="9" eb="11">
      <t>ショクリョウ</t>
    </rPh>
    <rPh sb="11" eb="13">
      <t>ジュキュウ</t>
    </rPh>
    <rPh sb="13" eb="14">
      <t>ヒョウ</t>
    </rPh>
    <phoneticPr fontId="3"/>
  </si>
  <si>
    <t>　　　　　　　　（単位：円/人、％）</t>
    <rPh sb="9" eb="11">
      <t>タンイ</t>
    </rPh>
    <rPh sb="12" eb="13">
      <t>エン</t>
    </rPh>
    <rPh sb="14" eb="15">
      <t>ヒト</t>
    </rPh>
    <phoneticPr fontId="11"/>
  </si>
  <si>
    <t>　　　　（単位：ｇ/人）</t>
    <rPh sb="5" eb="7">
      <t>タンイ</t>
    </rPh>
    <rPh sb="10" eb="11">
      <t>ヒト</t>
    </rPh>
    <phoneticPr fontId="11"/>
  </si>
  <si>
    <t>（単位：円/人）</t>
    <rPh sb="1" eb="3">
      <t>タンイ</t>
    </rPh>
    <rPh sb="4" eb="5">
      <t>エン</t>
    </rPh>
    <rPh sb="6" eb="7">
      <t>ヒト</t>
    </rPh>
    <phoneticPr fontId="3"/>
  </si>
  <si>
    <t>2年</t>
    <phoneticPr fontId="11"/>
  </si>
  <si>
    <t>2年</t>
    <phoneticPr fontId="3"/>
  </si>
  <si>
    <t>2年</t>
    <rPh sb="1" eb="2">
      <t>ネン</t>
    </rPh>
    <phoneticPr fontId="11"/>
  </si>
  <si>
    <t>注２：年収入五分位階級の境界値は年によって異なるので、以下のリンクの４－３表の数字を参照</t>
    <rPh sb="2" eb="3">
      <t>トシ</t>
    </rPh>
    <rPh sb="3" eb="5">
      <t>シュウニュウ</t>
    </rPh>
    <rPh sb="5" eb="6">
      <t>ゴ</t>
    </rPh>
    <rPh sb="6" eb="7">
      <t>ブン</t>
    </rPh>
    <rPh sb="7" eb="8">
      <t>イ</t>
    </rPh>
    <rPh sb="8" eb="10">
      <t>カイキュウ</t>
    </rPh>
    <rPh sb="11" eb="13">
      <t>キョウカイ</t>
    </rPh>
    <rPh sb="13" eb="14">
      <t>チ</t>
    </rPh>
    <rPh sb="15" eb="16">
      <t>トシ</t>
    </rPh>
    <rPh sb="20" eb="21">
      <t>コト</t>
    </rPh>
    <rPh sb="26" eb="28">
      <t>イカ</t>
    </rPh>
    <rPh sb="36" eb="37">
      <t>ヒョウ</t>
    </rPh>
    <rPh sb="38" eb="40">
      <t>スウジ</t>
    </rPh>
    <rPh sb="41" eb="43">
      <t>サンショウ</t>
    </rPh>
    <phoneticPr fontId="11"/>
  </si>
  <si>
    <t>き の こ 類</t>
    <rPh sb="6" eb="7">
      <t>ルイ</t>
    </rPh>
    <phoneticPr fontId="13"/>
  </si>
  <si>
    <t>　　特定保健用食品は、該当する食品群に含む。</t>
    <rPh sb="2" eb="4">
      <t>トクテイ</t>
    </rPh>
    <rPh sb="4" eb="7">
      <t>ホケンヨウ</t>
    </rPh>
    <rPh sb="7" eb="9">
      <t>ショクヒン</t>
    </rPh>
    <rPh sb="11" eb="13">
      <t>ガイトウ</t>
    </rPh>
    <rPh sb="15" eb="18">
      <t>ショクヒングン</t>
    </rPh>
    <rPh sb="19" eb="20">
      <t>フク</t>
    </rPh>
    <phoneticPr fontId="13"/>
  </si>
  <si>
    <t>ブロッコリースプラウト</t>
    <phoneticPr fontId="3"/>
  </si>
  <si>
    <t>そばの芽</t>
    <phoneticPr fontId="3"/>
  </si>
  <si>
    <t>落花生の芽</t>
    <phoneticPr fontId="3"/>
  </si>
  <si>
    <t>ほうれんそうスプラウト</t>
    <phoneticPr fontId="3"/>
  </si>
  <si>
    <t>７年</t>
    <phoneticPr fontId="11"/>
  </si>
  <si>
    <t xml:space="preserve"> 　Ⅲ－８　野菜の加工・業務用需要の動向</t>
    <rPh sb="9" eb="11">
      <t>カコウ</t>
    </rPh>
    <rPh sb="12" eb="15">
      <t>ギョウムヨウ</t>
    </rPh>
    <rPh sb="15" eb="17">
      <t>ジュヨウ</t>
    </rPh>
    <rPh sb="18" eb="20">
      <t>ドウコウ</t>
    </rPh>
    <phoneticPr fontId="11"/>
  </si>
  <si>
    <t xml:space="preserve">   Ⅲ－４　主要野菜の１人当り野菜消費</t>
    <rPh sb="9" eb="11">
      <t>ヤサイ</t>
    </rPh>
    <phoneticPr fontId="11"/>
  </si>
  <si>
    <t>（注１）消費税は、外税。</t>
    <rPh sb="1" eb="2">
      <t>チュウ</t>
    </rPh>
    <rPh sb="4" eb="7">
      <t>ショウヒゼイ</t>
    </rPh>
    <rPh sb="9" eb="10">
      <t>ソト</t>
    </rPh>
    <rPh sb="10" eb="11">
      <t>ゼイ</t>
    </rPh>
    <phoneticPr fontId="3"/>
  </si>
  <si>
    <r>
      <t>　JICFS分類</t>
    </r>
    <r>
      <rPr>
        <vertAlign val="superscript"/>
        <sz val="9"/>
        <color theme="1"/>
        <rFont val="ＭＳ 明朝"/>
        <family val="1"/>
        <charset val="128"/>
      </rPr>
      <t>※</t>
    </r>
    <r>
      <rPr>
        <sz val="9"/>
        <color theme="1"/>
        <rFont val="ＭＳ 明朝"/>
        <family val="1"/>
        <charset val="128"/>
      </rPr>
      <t>の「生鮮食品」における「農産」の「その他農産」および「その他生鮮食品」、「冷凍食品」における「冷凍農産素材」および「冷凍調理」、「惣菜類」における「和惣菜」「洋惣菜」「中華惣菜」「その他惣菜」「サラダ」に属するPOSデータ（アイテム群）から、カット野菜、冷凍野菜、野菜惣菜に属するPOSデータ（アイテム群）を抽出。</t>
    </r>
    <phoneticPr fontId="3"/>
  </si>
  <si>
    <t>　抽出したPOSデータを以下のとおり分類した。</t>
    <phoneticPr fontId="3"/>
  </si>
  <si>
    <t>　① カット野菜</t>
    <phoneticPr fontId="3"/>
  </si>
  <si>
    <t>　ア．カット</t>
    <phoneticPr fontId="3"/>
  </si>
  <si>
    <t>　イ．サラダ</t>
    <phoneticPr fontId="3"/>
  </si>
  <si>
    <t>　「その他農産」に属し、商品名に野菜名称および「サラダ」というワードが含まれているアイテムを「サラダ」に分類し、商品名に野菜品目名称があるアイテムは品目別の、無いアイテムは「ミックス」のサラダとした。</t>
    <phoneticPr fontId="3"/>
  </si>
  <si>
    <t>　ウ．キット</t>
    <phoneticPr fontId="3"/>
  </si>
  <si>
    <t>「その他農産」又は「その他生鮮食品」に属し、商品名に「炒め用」や「鍋用」などの用途のワードが含まれているアイテムを「キット」に分類し、商品名に野菜品目名称があるアイテムは品目別の、無いアイテムで野菜を使用しているものは「ミックス」のキットとした。</t>
  </si>
  <si>
    <t>エ．惣菜サラダ</t>
  </si>
  <si>
    <t>　「惣菜類」の「サラダ」に属し、商品名に野菜名称が含まれているアイテムを「惣菜サラダ」に分類し、商品名に野菜品目名称があるアイテムは品目別の、無いアイテムは「ミックス」の惣菜サラダとした。　　</t>
    <phoneticPr fontId="3"/>
  </si>
  <si>
    <t>　② 冷凍野菜</t>
    <phoneticPr fontId="3"/>
  </si>
  <si>
    <t>　③ 惣菜</t>
    <phoneticPr fontId="3"/>
  </si>
  <si>
    <t>　「その他農産」に属し、商品名に野菜名称および「千切り、刻み、カット」等のワードが含まれているアイテムを「カット」に分類し、商品名に野菜品目名称があるアイテムは品目別の無いアイテムは「ミックス」のカットとした。</t>
    <phoneticPr fontId="3"/>
  </si>
  <si>
    <r>
      <t>　　ア．「冷凍農産素材」に属し、商品名に野菜名称が含まれるアイテムを「冷凍」に分類し、商品名に野菜品目名称があるアイテムは品目別の、無いアイテムは「ミックス」の「冷凍」とした。なお、フライドポテトは、総務省家計調査年</t>
    </r>
    <r>
      <rPr>
        <sz val="9"/>
        <color rgb="FF000000"/>
        <rFont val="ＭＳ 明朝"/>
        <family val="1"/>
        <charset val="128"/>
      </rPr>
      <t>報の商品分類に基づき「冷凍調理」に分類した</t>
    </r>
    <r>
      <rPr>
        <sz val="9"/>
        <color rgb="FF000000"/>
        <rFont val="ＭＳ 明朝"/>
        <family val="1"/>
        <charset val="128"/>
      </rPr>
      <t>。</t>
    </r>
    <phoneticPr fontId="3"/>
  </si>
  <si>
    <r>
      <t>　　イ．フライドポテトおよび、「冷凍調理」に属し商品名に野菜名称が含まれるアイテムを「冷凍調理」</t>
    </r>
    <r>
      <rPr>
        <sz val="9"/>
        <color rgb="FF000000"/>
        <rFont val="ＭＳ 明朝"/>
        <family val="1"/>
        <charset val="128"/>
      </rPr>
      <t>に分類し、商品名に野菜品目名称があるアイテムは品目別の、品目を特定できないアイテムは「その他冷凍調理」とした。</t>
    </r>
    <phoneticPr fontId="3"/>
  </si>
  <si>
    <r>
      <t>　「和惣菜」「洋惣菜」「中華惣菜」「その他惣菜」「煮豆」に属し、商品名に野菜名称があるアイテムまたは、「なます」等の野菜を主体とした惣菜のアイテムを「野菜惣菜」に分類し、商品名に野菜名称があるアイテムを品目別の「野菜惣菜」</t>
    </r>
    <r>
      <rPr>
        <sz val="9"/>
        <color rgb="FF000000"/>
        <rFont val="ＭＳ 明朝"/>
        <family val="1"/>
        <charset val="128"/>
      </rPr>
      <t>、品目を特定できないアイテムは「その他野菜惣菜」とした。</t>
    </r>
    <phoneticPr fontId="3"/>
  </si>
  <si>
    <t>（注２）POSデータからの関連データ抽出方</t>
    <rPh sb="1" eb="2">
      <t>チュウ</t>
    </rPh>
    <rPh sb="13" eb="15">
      <t>カンレン</t>
    </rPh>
    <rPh sb="18" eb="20">
      <t>チュウシュツ</t>
    </rPh>
    <rPh sb="20" eb="21">
      <t>ホウ</t>
    </rPh>
    <phoneticPr fontId="3"/>
  </si>
  <si>
    <t>（留意事項）</t>
    <phoneticPr fontId="3"/>
  </si>
  <si>
    <t>　本調査の使用に際しては、集計に用いたPOSデータには、コンビニエンスストア、大型総合スーパーのデータが含まれていないことを留意する必要がある。</t>
    <phoneticPr fontId="3"/>
  </si>
  <si>
    <t>＜朝＞</t>
    <rPh sb="1" eb="2">
      <t>アサ</t>
    </rPh>
    <phoneticPr fontId="20"/>
  </si>
  <si>
    <t>食事状況</t>
    <rPh sb="0" eb="2">
      <t>ショクジ</t>
    </rPh>
    <rPh sb="2" eb="4">
      <t>ジョウキョウ</t>
    </rPh>
    <phoneticPr fontId="20"/>
  </si>
  <si>
    <t>1～ 6歳</t>
    <phoneticPr fontId="20"/>
  </si>
  <si>
    <t>70歳以上</t>
    <rPh sb="3" eb="5">
      <t>イジョウ</t>
    </rPh>
    <phoneticPr fontId="20"/>
  </si>
  <si>
    <t>欠食</t>
    <rPh sb="0" eb="2">
      <t>ケッショク</t>
    </rPh>
    <phoneticPr fontId="20"/>
  </si>
  <si>
    <t>　菓子・果物などのみ</t>
    <rPh sb="1" eb="3">
      <t>カシ</t>
    </rPh>
    <rPh sb="4" eb="6">
      <t>クダモノ</t>
    </rPh>
    <phoneticPr fontId="20"/>
  </si>
  <si>
    <t>　錠剤などのみ</t>
    <rPh sb="1" eb="3">
      <t>ジョウザイ</t>
    </rPh>
    <phoneticPr fontId="20"/>
  </si>
  <si>
    <t>　何も食べない</t>
    <rPh sb="1" eb="2">
      <t>ナニ</t>
    </rPh>
    <rPh sb="3" eb="4">
      <t>タ</t>
    </rPh>
    <phoneticPr fontId="20"/>
  </si>
  <si>
    <t>＜昼＞</t>
    <rPh sb="1" eb="2">
      <t>ヒル</t>
    </rPh>
    <phoneticPr fontId="20"/>
  </si>
  <si>
    <t>＜夕＞</t>
    <rPh sb="1" eb="2">
      <t>ユウ</t>
    </rPh>
    <phoneticPr fontId="20"/>
  </si>
  <si>
    <t>7～14歳</t>
    <phoneticPr fontId="20"/>
  </si>
  <si>
    <t>給　食</t>
    <rPh sb="0" eb="1">
      <t>キュウ</t>
    </rPh>
    <rPh sb="2" eb="3">
      <t>ショク</t>
    </rPh>
    <phoneticPr fontId="20"/>
  </si>
  <si>
    <t>合　計</t>
    <rPh sb="0" eb="1">
      <t>ゴウ</t>
    </rPh>
    <rPh sb="2" eb="3">
      <t>ケイ</t>
    </rPh>
    <phoneticPr fontId="20"/>
  </si>
  <si>
    <t>調理済み食</t>
    <phoneticPr fontId="20"/>
  </si>
  <si>
    <t>外食・給食</t>
    <phoneticPr fontId="20"/>
  </si>
  <si>
    <t>1～ 6歳</t>
    <phoneticPr fontId="20"/>
  </si>
  <si>
    <t>総　数</t>
    <phoneticPr fontId="20"/>
  </si>
  <si>
    <t>家庭食</t>
    <phoneticPr fontId="20"/>
  </si>
  <si>
    <t>外　食</t>
    <phoneticPr fontId="20"/>
  </si>
  <si>
    <t>-</t>
    <phoneticPr fontId="3"/>
  </si>
  <si>
    <t>15～19歳</t>
    <phoneticPr fontId="20"/>
  </si>
  <si>
    <t>20～29歳</t>
    <phoneticPr fontId="20"/>
  </si>
  <si>
    <t>30～39歳</t>
    <phoneticPr fontId="20"/>
  </si>
  <si>
    <t>40～49歳</t>
    <phoneticPr fontId="20"/>
  </si>
  <si>
    <t>50～59歳</t>
    <phoneticPr fontId="20"/>
  </si>
  <si>
    <t>60～69歳</t>
    <phoneticPr fontId="20"/>
  </si>
  <si>
    <t>-</t>
    <phoneticPr fontId="3"/>
  </si>
  <si>
    <t>-</t>
    <phoneticPr fontId="3"/>
  </si>
  <si>
    <t>-</t>
    <phoneticPr fontId="3"/>
  </si>
  <si>
    <t>総　数</t>
    <phoneticPr fontId="20"/>
  </si>
  <si>
    <t>7～14歳</t>
    <phoneticPr fontId="20"/>
  </si>
  <si>
    <t>15～19歳</t>
    <phoneticPr fontId="20"/>
  </si>
  <si>
    <t>20～29歳</t>
    <phoneticPr fontId="20"/>
  </si>
  <si>
    <t>30～39歳</t>
    <phoneticPr fontId="20"/>
  </si>
  <si>
    <t>40～49歳</t>
    <phoneticPr fontId="20"/>
  </si>
  <si>
    <t>50～59歳</t>
    <phoneticPr fontId="20"/>
  </si>
  <si>
    <t>60～69歳</t>
    <phoneticPr fontId="20"/>
  </si>
  <si>
    <t>家庭食</t>
    <phoneticPr fontId="20"/>
  </si>
  <si>
    <t>調理済み食</t>
    <phoneticPr fontId="20"/>
  </si>
  <si>
    <t>外食・給食</t>
    <phoneticPr fontId="20"/>
  </si>
  <si>
    <t>外　食</t>
    <phoneticPr fontId="20"/>
  </si>
  <si>
    <t>-</t>
    <phoneticPr fontId="3"/>
  </si>
  <si>
    <t>総　数</t>
    <phoneticPr fontId="20"/>
  </si>
  <si>
    <t>1～ 6歳</t>
    <phoneticPr fontId="20"/>
  </si>
  <si>
    <t>7～14歳</t>
    <phoneticPr fontId="20"/>
  </si>
  <si>
    <t>15～19歳</t>
    <phoneticPr fontId="20"/>
  </si>
  <si>
    <t>20～29歳</t>
    <phoneticPr fontId="20"/>
  </si>
  <si>
    <t>30～39歳</t>
    <phoneticPr fontId="20"/>
  </si>
  <si>
    <t>40～49歳</t>
    <phoneticPr fontId="20"/>
  </si>
  <si>
    <t>50～59歳</t>
    <phoneticPr fontId="20"/>
  </si>
  <si>
    <t>60～69歳</t>
    <phoneticPr fontId="20"/>
  </si>
  <si>
    <t>（単位：％）</t>
    <rPh sb="1" eb="3">
      <t>タンイ</t>
    </rPh>
    <phoneticPr fontId="3"/>
  </si>
  <si>
    <t>資料：厚生労働省　「国民健康・栄養調査　報告書」</t>
    <rPh sb="0" eb="2">
      <t>シリョウ</t>
    </rPh>
    <rPh sb="20" eb="23">
      <t>ホウコクショ</t>
    </rPh>
    <phoneticPr fontId="13"/>
  </si>
  <si>
    <t>Ⅲ-７　国民健康・栄養調査</t>
    <rPh sb="4" eb="6">
      <t>コクミン</t>
    </rPh>
    <rPh sb="9" eb="11">
      <t>エイヨウ</t>
    </rPh>
    <rPh sb="11" eb="13">
      <t>チョウサ</t>
    </rPh>
    <phoneticPr fontId="13"/>
  </si>
  <si>
    <t>総数</t>
    <phoneticPr fontId="20"/>
  </si>
  <si>
    <t>20-29歳</t>
  </si>
  <si>
    <t>30-39歳</t>
  </si>
  <si>
    <t>40-49歳</t>
  </si>
  <si>
    <t>50-59歳</t>
  </si>
  <si>
    <t>60-69歳</t>
  </si>
  <si>
    <t>70歳以上</t>
  </si>
  <si>
    <t>人数</t>
  </si>
  <si>
    <t>%</t>
  </si>
  <si>
    <t>総数</t>
    <rPh sb="0" eb="2">
      <t>ソウスウ</t>
    </rPh>
    <phoneticPr fontId="20"/>
  </si>
  <si>
    <t>総　数</t>
    <phoneticPr fontId="20"/>
  </si>
  <si>
    <t>70g未満</t>
  </si>
  <si>
    <t>70-140g未満</t>
  </si>
  <si>
    <t>140-210</t>
  </si>
  <si>
    <t>210-280</t>
  </si>
  <si>
    <t>280-350</t>
  </si>
  <si>
    <t>350g以上</t>
  </si>
  <si>
    <t>男性</t>
    <rPh sb="0" eb="2">
      <t>ダンセイ</t>
    </rPh>
    <phoneticPr fontId="20"/>
  </si>
  <si>
    <t>総　数</t>
    <phoneticPr fontId="20"/>
  </si>
  <si>
    <t>女性</t>
    <rPh sb="0" eb="2">
      <t>ジョセイ</t>
    </rPh>
    <phoneticPr fontId="20"/>
  </si>
  <si>
    <t>総　数</t>
    <phoneticPr fontId="20"/>
  </si>
  <si>
    <t>人数</t>
    <rPh sb="0" eb="2">
      <t>ニンズウ</t>
    </rPh>
    <phoneticPr fontId="20"/>
  </si>
  <si>
    <t>％</t>
    <phoneticPr fontId="20"/>
  </si>
  <si>
    <t>70ｇ未満</t>
    <rPh sb="3" eb="5">
      <t>ミマン</t>
    </rPh>
    <phoneticPr fontId="20"/>
  </si>
  <si>
    <t>70g以上～140g未満</t>
    <rPh sb="3" eb="5">
      <t>イジョウ</t>
    </rPh>
    <rPh sb="10" eb="12">
      <t>ミマン</t>
    </rPh>
    <phoneticPr fontId="20"/>
  </si>
  <si>
    <t>140g～210g未満</t>
    <rPh sb="9" eb="11">
      <t>ミマン</t>
    </rPh>
    <phoneticPr fontId="20"/>
  </si>
  <si>
    <t>210g～280g未満</t>
    <rPh sb="9" eb="11">
      <t>ミマン</t>
    </rPh>
    <phoneticPr fontId="20"/>
  </si>
  <si>
    <t>280g～350g未満</t>
    <rPh sb="9" eb="11">
      <t>ミマン</t>
    </rPh>
    <phoneticPr fontId="20"/>
  </si>
  <si>
    <t>350g以上</t>
    <rPh sb="4" eb="6">
      <t>イジョウ</t>
    </rPh>
    <phoneticPr fontId="20"/>
  </si>
  <si>
    <t>注）家庭食：家庭で作った食事や弁当</t>
    <phoneticPr fontId="13"/>
  </si>
  <si>
    <t>　　調理済み食：調理食品、出前を家庭で食べた場合</t>
    <phoneticPr fontId="13"/>
  </si>
  <si>
    <t>注） 割合は全国補正値であり、単なる人数比とは異なる。</t>
    <rPh sb="0" eb="1">
      <t>チュウ</t>
    </rPh>
    <rPh sb="3" eb="5">
      <t>ワリアイ</t>
    </rPh>
    <rPh sb="6" eb="8">
      <t>ゼンコク</t>
    </rPh>
    <rPh sb="8" eb="10">
      <t>ホセイ</t>
    </rPh>
    <rPh sb="10" eb="11">
      <t>アタイ</t>
    </rPh>
    <rPh sb="15" eb="16">
      <t>タン</t>
    </rPh>
    <rPh sb="18" eb="20">
      <t>ニンズウ</t>
    </rPh>
    <rPh sb="20" eb="21">
      <t>ヒ</t>
    </rPh>
    <rPh sb="23" eb="24">
      <t>コト</t>
    </rPh>
    <phoneticPr fontId="20"/>
  </si>
  <si>
    <t>平成13年より分類が変更された。特に「ジャム」は「砂糖類」から「果実類」に、「味噌」は「豆類」から「調味料・香辛料類」に「マヨネーズ」は「油脂類」から「調味料・香辛料類」に分類された。</t>
    <rPh sb="0" eb="2">
      <t>ヘイセイ</t>
    </rPh>
    <rPh sb="4" eb="5">
      <t>ネン</t>
    </rPh>
    <rPh sb="7" eb="9">
      <t>ブンルイ</t>
    </rPh>
    <rPh sb="10" eb="12">
      <t>ヘンコウ</t>
    </rPh>
    <rPh sb="16" eb="17">
      <t>トク</t>
    </rPh>
    <rPh sb="25" eb="27">
      <t>サトウ</t>
    </rPh>
    <rPh sb="27" eb="28">
      <t>ルイ</t>
    </rPh>
    <rPh sb="32" eb="34">
      <t>カジツ</t>
    </rPh>
    <rPh sb="34" eb="35">
      <t>ルイ</t>
    </rPh>
    <rPh sb="39" eb="41">
      <t>ミソ</t>
    </rPh>
    <rPh sb="44" eb="46">
      <t>マメルイ</t>
    </rPh>
    <rPh sb="50" eb="53">
      <t>チョウミリョウ</t>
    </rPh>
    <rPh sb="54" eb="57">
      <t>コウシンリョウ</t>
    </rPh>
    <rPh sb="57" eb="58">
      <t>ルイ</t>
    </rPh>
    <phoneticPr fontId="13"/>
  </si>
  <si>
    <t>「動物性食品」の「総量」には「バター」「動物性油脂」が含まれるため、内訳合計とは一致しない。また、平成13年より調理を加味した数量となり、「米・加工品」の米は「めし」・「かゆ」など、</t>
    <rPh sb="1" eb="4">
      <t>ドウブツセイ</t>
    </rPh>
    <rPh sb="4" eb="6">
      <t>ショクヒン</t>
    </rPh>
    <rPh sb="9" eb="11">
      <t>ソウリョウ</t>
    </rPh>
    <rPh sb="20" eb="22">
      <t>ドウブツ</t>
    </rPh>
    <rPh sb="22" eb="23">
      <t>セイ</t>
    </rPh>
    <rPh sb="23" eb="25">
      <t>ユシ</t>
    </rPh>
    <rPh sb="27" eb="28">
      <t>フク</t>
    </rPh>
    <rPh sb="34" eb="36">
      <t>ウチワケ</t>
    </rPh>
    <rPh sb="36" eb="38">
      <t>ゴウケイ</t>
    </rPh>
    <rPh sb="40" eb="42">
      <t>イッチ</t>
    </rPh>
    <rPh sb="49" eb="51">
      <t>ヘイセイ</t>
    </rPh>
    <rPh sb="53" eb="54">
      <t>ネン</t>
    </rPh>
    <rPh sb="56" eb="58">
      <t>チョウリ</t>
    </rPh>
    <rPh sb="59" eb="61">
      <t>カミ</t>
    </rPh>
    <phoneticPr fontId="13"/>
  </si>
  <si>
    <t>　「その他の穀類・加工品」の「干しそば」は「ゆでそば」など、「藻類」の「乾燥わかめ」は「水戻戻しわかめ」など、「嗜好飲料類」の「茶葉」は「茶浸出液」などで算出している。</t>
    <phoneticPr fontId="13"/>
  </si>
  <si>
    <t>「その他のいも・加工品」に、は、「でんぷん・加工品」が含まれ、「その他の野菜」には、「野菜ジュース」「漬けもの」が含まれる。</t>
    <phoneticPr fontId="13"/>
  </si>
  <si>
    <t>平成15年から23年までは補助栄養素（顆粒、錠剤、カプセル、ドリンク状の製品〔薬剤も含む〕）及び特定保健用食品からの摂取量の調査がが追加された。</t>
    <rPh sb="0" eb="2">
      <t>ヘイセイ</t>
    </rPh>
    <rPh sb="4" eb="5">
      <t>ネン</t>
    </rPh>
    <rPh sb="9" eb="10">
      <t>ネン</t>
    </rPh>
    <rPh sb="13" eb="15">
      <t>ホジョ</t>
    </rPh>
    <rPh sb="15" eb="18">
      <t>エイヨウソ</t>
    </rPh>
    <rPh sb="19" eb="21">
      <t>カリュウ</t>
    </rPh>
    <rPh sb="22" eb="24">
      <t>ジョウザイ</t>
    </rPh>
    <rPh sb="34" eb="35">
      <t>ジョウ</t>
    </rPh>
    <rPh sb="36" eb="38">
      <t>セイヒン</t>
    </rPh>
    <rPh sb="39" eb="41">
      <t>ヤクザイ</t>
    </rPh>
    <rPh sb="42" eb="43">
      <t>フク</t>
    </rPh>
    <rPh sb="46" eb="47">
      <t>オヨ</t>
    </rPh>
    <rPh sb="48" eb="50">
      <t>トクテイ</t>
    </rPh>
    <rPh sb="50" eb="53">
      <t>ホケンヨウ</t>
    </rPh>
    <rPh sb="53" eb="55">
      <t>ショクヒン</t>
    </rPh>
    <rPh sb="58" eb="60">
      <t>セッシュ</t>
    </rPh>
    <rPh sb="60" eb="61">
      <t>リョウ</t>
    </rPh>
    <rPh sb="62" eb="64">
      <t>チョウサ</t>
    </rPh>
    <phoneticPr fontId="13"/>
  </si>
  <si>
    <t>　注１：穀類の内訳は、米・加工品＋小麦・加工品＋その他の穀類・加工品。野菜類の内訳は、緑黄色野菜＋その他の野菜＋野菜ジュース＋漬物</t>
    <rPh sb="1" eb="2">
      <t>チュウ</t>
    </rPh>
    <rPh sb="4" eb="6">
      <t>コクルイ</t>
    </rPh>
    <rPh sb="7" eb="9">
      <t>ウチワケ</t>
    </rPh>
    <rPh sb="11" eb="12">
      <t>コメ</t>
    </rPh>
    <rPh sb="13" eb="16">
      <t>カコウヒン</t>
    </rPh>
    <rPh sb="17" eb="19">
      <t>コムギ</t>
    </rPh>
    <rPh sb="20" eb="23">
      <t>カコウヒン</t>
    </rPh>
    <rPh sb="26" eb="27">
      <t>タ</t>
    </rPh>
    <rPh sb="28" eb="30">
      <t>コクルイ</t>
    </rPh>
    <rPh sb="31" eb="34">
      <t>カコウヒン</t>
    </rPh>
    <rPh sb="35" eb="38">
      <t>ヤサイルイ</t>
    </rPh>
    <rPh sb="39" eb="41">
      <t>ウチワケ</t>
    </rPh>
    <rPh sb="43" eb="46">
      <t>リョクオウショク</t>
    </rPh>
    <rPh sb="46" eb="48">
      <t>ヤサイ</t>
    </rPh>
    <rPh sb="51" eb="52">
      <t>タ</t>
    </rPh>
    <rPh sb="53" eb="55">
      <t>ヤサイ</t>
    </rPh>
    <rPh sb="56" eb="58">
      <t>ヤサイ</t>
    </rPh>
    <rPh sb="63" eb="65">
      <t>ツケモノ</t>
    </rPh>
    <phoneticPr fontId="13"/>
  </si>
  <si>
    <t>　注２：同報告書の調査時期は、10 ～ 11 月中の日曜日及び祝祭日を除く任意の１日</t>
    <rPh sb="1" eb="2">
      <t>チュウ</t>
    </rPh>
    <rPh sb="4" eb="5">
      <t>ドウ</t>
    </rPh>
    <rPh sb="5" eb="8">
      <t>ホウコクショ</t>
    </rPh>
    <rPh sb="9" eb="11">
      <t>チョウサ</t>
    </rPh>
    <rPh sb="11" eb="13">
      <t>ジキ</t>
    </rPh>
    <phoneticPr fontId="13"/>
  </si>
  <si>
    <t>注）割合は全国補正値であり、単なる人数比とは異なる。</t>
    <rPh sb="0" eb="1">
      <t>チュウ</t>
    </rPh>
    <rPh sb="2" eb="4">
      <t>ワリアイ</t>
    </rPh>
    <rPh sb="5" eb="10">
      <t>ゼンコクホセイチ</t>
    </rPh>
    <rPh sb="14" eb="15">
      <t>タン</t>
    </rPh>
    <phoneticPr fontId="40"/>
  </si>
  <si>
    <t>15年</t>
    <rPh sb="2" eb="3">
      <t>ネン</t>
    </rPh>
    <phoneticPr fontId="20"/>
  </si>
  <si>
    <t>16年</t>
    <rPh sb="2" eb="3">
      <t>ネン</t>
    </rPh>
    <phoneticPr fontId="20"/>
  </si>
  <si>
    <t>17年</t>
    <rPh sb="2" eb="3">
      <t>ネン</t>
    </rPh>
    <phoneticPr fontId="20"/>
  </si>
  <si>
    <t>18年</t>
    <rPh sb="2" eb="3">
      <t>ネン</t>
    </rPh>
    <phoneticPr fontId="20"/>
  </si>
  <si>
    <t>19年</t>
    <rPh sb="2" eb="3">
      <t>ネン</t>
    </rPh>
    <phoneticPr fontId="20"/>
  </si>
  <si>
    <t>20年</t>
    <rPh sb="2" eb="3">
      <t>ネン</t>
    </rPh>
    <phoneticPr fontId="20"/>
  </si>
  <si>
    <t>21年</t>
    <rPh sb="2" eb="3">
      <t>ネン</t>
    </rPh>
    <phoneticPr fontId="20"/>
  </si>
  <si>
    <t>22年</t>
    <rPh sb="2" eb="3">
      <t>ネン</t>
    </rPh>
    <phoneticPr fontId="20"/>
  </si>
  <si>
    <t>23年</t>
    <rPh sb="2" eb="3">
      <t>ネン</t>
    </rPh>
    <phoneticPr fontId="20"/>
  </si>
  <si>
    <t>24年</t>
    <rPh sb="2" eb="3">
      <t>ネン</t>
    </rPh>
    <phoneticPr fontId="20"/>
  </si>
  <si>
    <t>25年</t>
    <rPh sb="2" eb="3">
      <t>ネン</t>
    </rPh>
    <phoneticPr fontId="20"/>
  </si>
  <si>
    <t>26年</t>
    <rPh sb="2" eb="3">
      <t>ネン</t>
    </rPh>
    <phoneticPr fontId="20"/>
  </si>
  <si>
    <t>27年</t>
    <rPh sb="2" eb="3">
      <t>ネン</t>
    </rPh>
    <phoneticPr fontId="20"/>
  </si>
  <si>
    <t>28年</t>
    <rPh sb="2" eb="3">
      <t>ネン</t>
    </rPh>
    <phoneticPr fontId="20"/>
  </si>
  <si>
    <t>　　(２) 食品群別摂取量（平成28年全国・年齢階級別・平均値）</t>
    <rPh sb="6" eb="9">
      <t>ショクヒングン</t>
    </rPh>
    <rPh sb="9" eb="10">
      <t>ベツ</t>
    </rPh>
    <rPh sb="10" eb="13">
      <t>セッシュリョウ</t>
    </rPh>
    <rPh sb="14" eb="16">
      <t>ヘイセイ</t>
    </rPh>
    <rPh sb="18" eb="19">
      <t>ネン</t>
    </rPh>
    <rPh sb="19" eb="21">
      <t>ゼンコク</t>
    </rPh>
    <rPh sb="22" eb="24">
      <t>ネンレイ</t>
    </rPh>
    <rPh sb="24" eb="27">
      <t>カイキュウベツ</t>
    </rPh>
    <rPh sb="28" eb="30">
      <t>ヘイキン</t>
    </rPh>
    <rPh sb="30" eb="31">
      <t>アタイ</t>
    </rPh>
    <phoneticPr fontId="13"/>
  </si>
  <si>
    <t>　　(１) 食品群別摂取量の推移（１人１日当たり、全国）</t>
    <phoneticPr fontId="3"/>
  </si>
  <si>
    <t>全年齢階層</t>
    <rPh sb="0" eb="1">
      <t>ゼン</t>
    </rPh>
    <rPh sb="1" eb="3">
      <t>ネンレイ</t>
    </rPh>
    <rPh sb="3" eb="5">
      <t>カイソウ</t>
    </rPh>
    <phoneticPr fontId="2"/>
  </si>
  <si>
    <t>　緑黄色野菜</t>
  </si>
  <si>
    <t>　その他の野菜</t>
  </si>
  <si>
    <t>いも類</t>
  </si>
  <si>
    <t>20歳以上</t>
  </si>
  <si>
    <t>1～6歳</t>
  </si>
  <si>
    <t>7～14歳</t>
  </si>
  <si>
    <t>15～19歳</t>
  </si>
  <si>
    <t>20～29歳</t>
  </si>
  <si>
    <t>30～39歳</t>
  </si>
  <si>
    <t>40～49歳</t>
  </si>
  <si>
    <t>50～59歳</t>
  </si>
  <si>
    <t>60～69歳</t>
  </si>
  <si>
    <t>20歳以上</t>
    <phoneticPr fontId="20"/>
  </si>
  <si>
    <t>1～6歳</t>
    <phoneticPr fontId="20"/>
  </si>
  <si>
    <t>7～14歳</t>
    <phoneticPr fontId="20"/>
  </si>
  <si>
    <t>15～19歳</t>
    <phoneticPr fontId="20"/>
  </si>
  <si>
    <t>20～29歳</t>
    <phoneticPr fontId="20"/>
  </si>
  <si>
    <t>40～49歳</t>
    <phoneticPr fontId="20"/>
  </si>
  <si>
    <t>60～69歳</t>
    <phoneticPr fontId="20"/>
  </si>
  <si>
    <t>70歳以上</t>
    <phoneticPr fontId="3"/>
  </si>
  <si>
    <t>野菜計</t>
    <rPh sb="0" eb="1">
      <t>ヤ</t>
    </rPh>
    <rPh sb="1" eb="2">
      <t>サイ</t>
    </rPh>
    <rPh sb="2" eb="3">
      <t>ケイ</t>
    </rPh>
    <phoneticPr fontId="2"/>
  </si>
  <si>
    <t xml:space="preserve">16年 </t>
    <phoneticPr fontId="3"/>
  </si>
  <si>
    <t xml:space="preserve">17年 </t>
    <phoneticPr fontId="3"/>
  </si>
  <si>
    <t xml:space="preserve">18年 </t>
    <phoneticPr fontId="3"/>
  </si>
  <si>
    <t xml:space="preserve">19年 </t>
    <phoneticPr fontId="3"/>
  </si>
  <si>
    <t xml:space="preserve">20年 </t>
    <phoneticPr fontId="3"/>
  </si>
  <si>
    <t xml:space="preserve">21年 </t>
    <phoneticPr fontId="3"/>
  </si>
  <si>
    <t xml:space="preserve">22年 </t>
    <phoneticPr fontId="3"/>
  </si>
  <si>
    <t xml:space="preserve">23年 </t>
    <phoneticPr fontId="3"/>
  </si>
  <si>
    <t xml:space="preserve">24年 </t>
    <phoneticPr fontId="3"/>
  </si>
  <si>
    <t xml:space="preserve">25年 </t>
    <phoneticPr fontId="3"/>
  </si>
  <si>
    <t xml:space="preserve">26年 </t>
    <phoneticPr fontId="3"/>
  </si>
  <si>
    <t xml:space="preserve">27年 </t>
    <phoneticPr fontId="3"/>
  </si>
  <si>
    <t xml:space="preserve">28年 </t>
    <phoneticPr fontId="3"/>
  </si>
  <si>
    <t>類</t>
    <rPh sb="0" eb="1">
      <t>タグイ</t>
    </rPh>
    <phoneticPr fontId="3"/>
  </si>
  <si>
    <t>年次</t>
    <rPh sb="0" eb="2">
      <t>ネンジ</t>
    </rPh>
    <phoneticPr fontId="3"/>
  </si>
  <si>
    <t xml:space="preserve">平成15年 </t>
    <phoneticPr fontId="3"/>
  </si>
  <si>
    <t>20歳以上</t>
    <phoneticPr fontId="20"/>
  </si>
  <si>
    <t>① 総　　数</t>
    <rPh sb="2" eb="3">
      <t>フサ</t>
    </rPh>
    <rPh sb="5" eb="6">
      <t>カズ</t>
    </rPh>
    <phoneticPr fontId="3"/>
  </si>
  <si>
    <t>② 男　　性</t>
    <rPh sb="2" eb="3">
      <t>オトコ</t>
    </rPh>
    <rPh sb="5" eb="6">
      <t>セイ</t>
    </rPh>
    <phoneticPr fontId="3"/>
  </si>
  <si>
    <t>③ 女　　性</t>
    <rPh sb="2" eb="3">
      <t>オンナ</t>
    </rPh>
    <rPh sb="5" eb="6">
      <t>セイ</t>
    </rPh>
    <phoneticPr fontId="3"/>
  </si>
  <si>
    <t xml:space="preserve">平成15年 </t>
    <phoneticPr fontId="3"/>
  </si>
  <si>
    <t xml:space="preserve">16年 </t>
    <phoneticPr fontId="3"/>
  </si>
  <si>
    <t xml:space="preserve">17年 </t>
    <phoneticPr fontId="3"/>
  </si>
  <si>
    <t xml:space="preserve">18年 </t>
    <phoneticPr fontId="3"/>
  </si>
  <si>
    <t xml:space="preserve">19年 </t>
    <phoneticPr fontId="3"/>
  </si>
  <si>
    <t xml:space="preserve">20年 </t>
    <phoneticPr fontId="3"/>
  </si>
  <si>
    <t xml:space="preserve">21年 </t>
    <phoneticPr fontId="3"/>
  </si>
  <si>
    <t xml:space="preserve">22年 </t>
    <phoneticPr fontId="3"/>
  </si>
  <si>
    <t xml:space="preserve">23年 </t>
    <phoneticPr fontId="3"/>
  </si>
  <si>
    <t xml:space="preserve">24年 </t>
    <phoneticPr fontId="3"/>
  </si>
  <si>
    <t xml:space="preserve">25年 </t>
    <phoneticPr fontId="3"/>
  </si>
  <si>
    <t xml:space="preserve">26年 </t>
    <phoneticPr fontId="3"/>
  </si>
  <si>
    <t xml:space="preserve">27年 </t>
    <phoneticPr fontId="3"/>
  </si>
  <si>
    <t xml:space="preserve">28年 </t>
    <phoneticPr fontId="3"/>
  </si>
  <si>
    <t xml:space="preserve">平成15年 </t>
    <phoneticPr fontId="3"/>
  </si>
  <si>
    <t xml:space="preserve">16年 </t>
    <phoneticPr fontId="3"/>
  </si>
  <si>
    <t xml:space="preserve">17年 </t>
    <phoneticPr fontId="3"/>
  </si>
  <si>
    <t>1～6歳</t>
    <phoneticPr fontId="20"/>
  </si>
  <si>
    <t>70歳以上</t>
    <phoneticPr fontId="3"/>
  </si>
  <si>
    <t xml:space="preserve">平成15年 </t>
    <phoneticPr fontId="3"/>
  </si>
  <si>
    <t xml:space="preserve">16年 </t>
    <phoneticPr fontId="3"/>
  </si>
  <si>
    <t xml:space="preserve">17年 </t>
    <phoneticPr fontId="3"/>
  </si>
  <si>
    <t xml:space="preserve">18年 </t>
    <phoneticPr fontId="3"/>
  </si>
  <si>
    <t xml:space="preserve">19年 </t>
    <phoneticPr fontId="3"/>
  </si>
  <si>
    <t xml:space="preserve">20年 </t>
    <phoneticPr fontId="3"/>
  </si>
  <si>
    <t xml:space="preserve">21年 </t>
    <phoneticPr fontId="3"/>
  </si>
  <si>
    <t xml:space="preserve">22年 </t>
    <phoneticPr fontId="3"/>
  </si>
  <si>
    <t xml:space="preserve">23年 </t>
    <phoneticPr fontId="3"/>
  </si>
  <si>
    <t xml:space="preserve">24年 </t>
    <phoneticPr fontId="3"/>
  </si>
  <si>
    <t xml:space="preserve">25年 </t>
    <phoneticPr fontId="3"/>
  </si>
  <si>
    <t xml:space="preserve">26年 </t>
    <phoneticPr fontId="3"/>
  </si>
  <si>
    <t xml:space="preserve">27年 </t>
    <phoneticPr fontId="3"/>
  </si>
  <si>
    <t xml:space="preserve">28年 </t>
    <phoneticPr fontId="3"/>
  </si>
  <si>
    <t>資料：厚生労働省健康局　「国民健康・栄養調査報告書」</t>
    <rPh sb="0" eb="2">
      <t>シリョウ</t>
    </rPh>
    <phoneticPr fontId="13"/>
  </si>
  <si>
    <t>　　(５) 年齢階級別（20歳以上）野菜類摂取量の分布（平成28年）</t>
    <rPh sb="6" eb="8">
      <t>ネンレイ</t>
    </rPh>
    <rPh sb="8" eb="10">
      <t>カイキュウ</t>
    </rPh>
    <rPh sb="10" eb="11">
      <t>ベツ</t>
    </rPh>
    <rPh sb="18" eb="21">
      <t>ヤサイルイ</t>
    </rPh>
    <rPh sb="21" eb="23">
      <t>セッシュ</t>
    </rPh>
    <rPh sb="23" eb="24">
      <t>リョウ</t>
    </rPh>
    <rPh sb="25" eb="27">
      <t>ブンプ</t>
    </rPh>
    <phoneticPr fontId="13"/>
  </si>
  <si>
    <t>総　数</t>
    <rPh sb="0" eb="1">
      <t>フサ</t>
    </rPh>
    <rPh sb="2" eb="3">
      <t>カズ</t>
    </rPh>
    <phoneticPr fontId="20"/>
  </si>
  <si>
    <t>（３）野菜の年齢階級別摂取量 - 平均値、全国補正値 -</t>
    <rPh sb="3" eb="5">
      <t>ヤサイ</t>
    </rPh>
    <rPh sb="11" eb="13">
      <t>セッシュ</t>
    </rPh>
    <rPh sb="13" eb="14">
      <t>リョウ</t>
    </rPh>
    <phoneticPr fontId="3"/>
  </si>
  <si>
    <t>　　(４) 野菜類摂取量の分布の推移</t>
    <rPh sb="6" eb="9">
      <t>ヤサイルイ</t>
    </rPh>
    <rPh sb="9" eb="11">
      <t>セッシュ</t>
    </rPh>
    <rPh sb="11" eb="12">
      <t>リョウ</t>
    </rPh>
    <rPh sb="13" eb="15">
      <t>ブンプ</t>
    </rPh>
    <rPh sb="16" eb="18">
      <t>スイイ</t>
    </rPh>
    <phoneticPr fontId="13"/>
  </si>
  <si>
    <t xml:space="preserve">　　(６) 朝、昼、夕別にみた１日の食事状況 - 全国、補正値 - </t>
    <phoneticPr fontId="3"/>
  </si>
  <si>
    <t xml:space="preserve">資料：総務省「家計調査報告」 </t>
    <phoneticPr fontId="6"/>
  </si>
  <si>
    <t>（注２）千人当たり販売金額（税抜、円）：月別販売金額の合計を月別来店客数で除して1000を乗じた値の集計値（地域や業態の規模、収録店舗数の変動に影響なく商品の売れ行きを計ることができる指標）</t>
    <rPh sb="1" eb="2">
      <t>チュウ</t>
    </rPh>
    <rPh sb="4" eb="6">
      <t>センニン</t>
    </rPh>
    <rPh sb="6" eb="7">
      <t>ア</t>
    </rPh>
    <rPh sb="9" eb="11">
      <t>ハンバイ</t>
    </rPh>
    <rPh sb="11" eb="13">
      <t>キンガク</t>
    </rPh>
    <rPh sb="14" eb="15">
      <t>ゼイ</t>
    </rPh>
    <rPh sb="15" eb="16">
      <t>ヌ</t>
    </rPh>
    <rPh sb="17" eb="18">
      <t>エン</t>
    </rPh>
    <phoneticPr fontId="3"/>
  </si>
  <si>
    <t xml:space="preserve">       （２）主要野菜の世帯主年齢階層別年間購入数量 －（全国・二人以上の世帯）－</t>
    <rPh sb="10" eb="12">
      <t>シュヨウ</t>
    </rPh>
    <rPh sb="12" eb="14">
      <t>ヤサイ</t>
    </rPh>
    <rPh sb="15" eb="17">
      <t>セタイ</t>
    </rPh>
    <rPh sb="17" eb="18">
      <t>シュ</t>
    </rPh>
    <rPh sb="18" eb="20">
      <t>ネンレイ</t>
    </rPh>
    <rPh sb="20" eb="22">
      <t>カイソウ</t>
    </rPh>
    <rPh sb="22" eb="23">
      <t>ベツ</t>
    </rPh>
    <rPh sb="23" eb="25">
      <t>ネンカン</t>
    </rPh>
    <rPh sb="25" eb="27">
      <t>コウニュウ</t>
    </rPh>
    <rPh sb="27" eb="29">
      <t>スウリョウ</t>
    </rPh>
    <rPh sb="35" eb="37">
      <t>フタリ</t>
    </rPh>
    <rPh sb="37" eb="39">
      <t>イジョウ</t>
    </rPh>
    <rPh sb="40" eb="42">
      <t>セタイ</t>
    </rPh>
    <phoneticPr fontId="11"/>
  </si>
  <si>
    <t xml:space="preserve">       （３）主要野菜の世帯主年齢階層別年間購入金額 －（全国・二人以上の世帯）－</t>
    <rPh sb="10" eb="12">
      <t>シュヨウ</t>
    </rPh>
    <rPh sb="12" eb="14">
      <t>ヤサイ</t>
    </rPh>
    <rPh sb="15" eb="17">
      <t>セタイ</t>
    </rPh>
    <rPh sb="17" eb="18">
      <t>シュ</t>
    </rPh>
    <rPh sb="18" eb="20">
      <t>ネンレイ</t>
    </rPh>
    <rPh sb="20" eb="22">
      <t>カイソウ</t>
    </rPh>
    <rPh sb="22" eb="23">
      <t>ベツ</t>
    </rPh>
    <rPh sb="23" eb="25">
      <t>ネンカン</t>
    </rPh>
    <rPh sb="25" eb="27">
      <t>コウニュウ</t>
    </rPh>
    <rPh sb="27" eb="29">
      <t>キンガク</t>
    </rPh>
    <rPh sb="35" eb="37">
      <t>フタリ</t>
    </rPh>
    <rPh sb="37" eb="39">
      <t>イジョウ</t>
    </rPh>
    <rPh sb="40" eb="42">
      <t>セタイ</t>
    </rPh>
    <phoneticPr fontId="11"/>
  </si>
  <si>
    <t>キ ャ ベ ツ（指定野菜）</t>
    <phoneticPr fontId="3"/>
  </si>
  <si>
    <t>き ゅ う り（指定野菜）</t>
    <phoneticPr fontId="3"/>
  </si>
  <si>
    <t>さ と い も（指定野菜）</t>
    <phoneticPr fontId="3"/>
  </si>
  <si>
    <t>だ い こ ん（指定野菜）</t>
    <phoneticPr fontId="3"/>
  </si>
  <si>
    <t>た ま ね ぎ（指定野菜）</t>
    <phoneticPr fontId="3"/>
  </si>
  <si>
    <t>ト  マ  ト（指定野菜）</t>
    <phoneticPr fontId="3"/>
  </si>
  <si>
    <t>な　　す（指定野菜）</t>
    <phoneticPr fontId="3"/>
  </si>
  <si>
    <t>に ん じ ん（指定野菜）</t>
    <phoneticPr fontId="3"/>
  </si>
  <si>
    <t>ね    ぎ（指定野菜）</t>
    <phoneticPr fontId="3"/>
  </si>
  <si>
    <t>は く さ い（指定野菜）</t>
    <phoneticPr fontId="3"/>
  </si>
  <si>
    <t>ピ ー マ ン（指定野菜）</t>
    <phoneticPr fontId="3"/>
  </si>
  <si>
    <t>ほうれんそう（指定野菜）</t>
    <phoneticPr fontId="3"/>
  </si>
  <si>
    <t>レ  タ  ス（指定野菜）</t>
    <phoneticPr fontId="3"/>
  </si>
  <si>
    <t>ばれいしょ（指定野菜）</t>
    <phoneticPr fontId="3"/>
  </si>
  <si>
    <t>指定野菜１４品目計</t>
    <rPh sb="6" eb="8">
      <t>ヒンモク</t>
    </rPh>
    <rPh sb="8" eb="9">
      <t>ケイ</t>
    </rPh>
    <phoneticPr fontId="3"/>
  </si>
  <si>
    <t>キ ャ ベ ツ（指定野菜）</t>
    <phoneticPr fontId="3"/>
  </si>
  <si>
    <t>き ゅ う り（指定野菜）</t>
    <phoneticPr fontId="3"/>
  </si>
  <si>
    <t>さ と い も（指定野菜）</t>
    <phoneticPr fontId="3"/>
  </si>
  <si>
    <t>だ い こ ん（指定野菜）</t>
    <phoneticPr fontId="3"/>
  </si>
  <si>
    <t>た ま ね ぎ（指定野菜）</t>
    <phoneticPr fontId="3"/>
  </si>
  <si>
    <t>ト  マ  ト（指定野菜）</t>
    <phoneticPr fontId="3"/>
  </si>
  <si>
    <t>な　　す（指定野菜）</t>
    <phoneticPr fontId="3"/>
  </si>
  <si>
    <t>に ん じ ん（指定野菜）</t>
    <phoneticPr fontId="3"/>
  </si>
  <si>
    <t>ね    ぎ（指定野菜）</t>
    <phoneticPr fontId="3"/>
  </si>
  <si>
    <t>は く さ い（指定野菜）</t>
    <phoneticPr fontId="3"/>
  </si>
  <si>
    <t>ピ ー マ ン（指定野菜）</t>
    <phoneticPr fontId="3"/>
  </si>
  <si>
    <t>ほうれんそう（指定野菜）</t>
    <phoneticPr fontId="3"/>
  </si>
  <si>
    <t>レ  タ  ス（指定野菜）</t>
    <phoneticPr fontId="3"/>
  </si>
  <si>
    <t>ばれいしょ（指定野菜）</t>
    <phoneticPr fontId="3"/>
  </si>
  <si>
    <t xml:space="preserve">       （４）主要野菜の年齢階層別年間購入金額 －（全国・単身世帯）－</t>
    <rPh sb="10" eb="12">
      <t>シュヨウ</t>
    </rPh>
    <rPh sb="12" eb="14">
      <t>ヤサイ</t>
    </rPh>
    <rPh sb="15" eb="17">
      <t>ネンレイ</t>
    </rPh>
    <rPh sb="17" eb="19">
      <t>カイソウ</t>
    </rPh>
    <rPh sb="19" eb="20">
      <t>ベツ</t>
    </rPh>
    <rPh sb="20" eb="22">
      <t>ネンカン</t>
    </rPh>
    <rPh sb="22" eb="24">
      <t>コウニュウ</t>
    </rPh>
    <rPh sb="24" eb="26">
      <t>キンガク</t>
    </rPh>
    <rPh sb="32" eb="34">
      <t>タンシン</t>
    </rPh>
    <rPh sb="34" eb="36">
      <t>セタイ</t>
    </rPh>
    <phoneticPr fontId="11"/>
  </si>
  <si>
    <t xml:space="preserve">        （１）指定野菜の年間購入数量 －（全国・二人以上の世帯）－－</t>
    <phoneticPr fontId="11"/>
  </si>
  <si>
    <t>－ １人当たり年間支出金額の推移（全国・二人以上の世帯） －</t>
    <phoneticPr fontId="11"/>
  </si>
  <si>
    <t>資料：総務省統計局「家計調査年報」</t>
  </si>
  <si>
    <t>資料：株式会社ＫＳＰ－ＳＰ「全国ＰＯＳデータ」を基に、農畜産業振興機構が作成。</t>
    <rPh sb="0" eb="2">
      <t>シリョウ</t>
    </rPh>
    <rPh sb="3" eb="5">
      <t>カブシキ</t>
    </rPh>
    <rPh sb="5" eb="7">
      <t>カイシャ</t>
    </rPh>
    <rPh sb="24" eb="25">
      <t>モト</t>
    </rPh>
    <rPh sb="27" eb="29">
      <t>ノウチク</t>
    </rPh>
    <rPh sb="29" eb="31">
      <t>サンギョウ</t>
    </rPh>
    <rPh sb="31" eb="33">
      <t>シンコウ</t>
    </rPh>
    <rPh sb="33" eb="35">
      <t>キコウ</t>
    </rPh>
    <rPh sb="36" eb="38">
      <t>サクセイ</t>
    </rPh>
    <phoneticPr fontId="3"/>
  </si>
  <si>
    <t>２９</t>
  </si>
  <si>
    <t>（注３）千人当たり販売金額（税抜、円）：年別販売金額の合計を年別来店客数で除して1000を乗じた値の集計値（地域や業態の規模、収録店舗数の変動に影響なく商品の売れ行きを計ることができる指標）</t>
    <rPh sb="1" eb="2">
      <t>チュウ</t>
    </rPh>
    <rPh sb="4" eb="6">
      <t>センニン</t>
    </rPh>
    <rPh sb="6" eb="7">
      <t>ア</t>
    </rPh>
    <rPh sb="9" eb="11">
      <t>ハンバイ</t>
    </rPh>
    <rPh sb="11" eb="13">
      <t>キンガク</t>
    </rPh>
    <rPh sb="14" eb="15">
      <t>ゼイ</t>
    </rPh>
    <rPh sb="15" eb="16">
      <t>ヌ</t>
    </rPh>
    <rPh sb="17" eb="18">
      <t>エン</t>
    </rPh>
    <rPh sb="20" eb="21">
      <t>ネン</t>
    </rPh>
    <rPh sb="30" eb="3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</si>
</sst>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Red]\-#,##0.0"/>
    <numFmt numFmtId="177" formatCode="0.0"/>
    <numFmt numFmtId="178" formatCode="#,##0.0_);[Red]\(#,##0.0\)"/>
    <numFmt numFmtId="179" formatCode="#,##0.0;\-#,##0.0"/>
    <numFmt numFmtId="180" formatCode="#,##0.0"/>
    <numFmt numFmtId="181" formatCode="#,##0_);[Red]\(#,##0\)"/>
    <numFmt numFmtId="182" formatCode="#,##0;[Red]#,##0"/>
    <numFmt numFmtId="183" formatCode="#.00"/>
    <numFmt numFmtId="184" formatCode="#,###,###,##0;&quot; -&quot;###,###,##0"/>
    <numFmt numFmtId="185" formatCode="###,###,###,##0;&quot;-&quot;##,###,###,##0"/>
    <numFmt numFmtId="186" formatCode="#,##0.0&quot; &quot;"/>
    <numFmt numFmtId="187" formatCode="#,##0&quot; &quot;"/>
    <numFmt numFmtId="188" formatCode="0.0_);[Red]\(0.0\)"/>
    <numFmt numFmtId="189" formatCode="0.0_ "/>
    <numFmt numFmtId="190" formatCode="#,##0_ "/>
    <numFmt numFmtId="191" formatCode="#,##0.0_ "/>
    <numFmt numFmtId="192" formatCode="0_);[Red]\(0\)"/>
    <numFmt numFmtId="193" formatCode="#"/>
    <numFmt numFmtId="194" formatCode="#,##0;&quot;△&quot;\ #,##0"/>
  </numFmts>
  <fonts count="58" x14ac:knownFonts="1">
    <font>
      <sz val="11"/>
      <color theme="1"/>
      <name val="ＭＳ Ｐゴシック"/>
      <family val="2"/>
      <charset val="128"/>
      <scheme val="minor"/>
    </font>
    <font>
      <sz val="11"/>
      <color theme="1"/>
      <name val="ＭＳ Ｐゴシック"/>
      <family val="2"/>
      <charset val="128"/>
      <scheme val="minor"/>
    </font>
    <font>
      <b/>
      <sz val="9"/>
      <color theme="1"/>
      <name val="Meiryo UI"/>
      <family val="2"/>
      <charset val="128"/>
    </font>
    <font>
      <sz val="6"/>
      <name val="ＭＳ Ｐゴシック"/>
      <family val="2"/>
      <charset val="128"/>
      <scheme val="minor"/>
    </font>
    <font>
      <sz val="11"/>
      <name val="ＭＳ 明朝"/>
      <family val="1"/>
      <charset val="128"/>
    </font>
    <font>
      <b/>
      <sz val="11"/>
      <name val="ＭＳ Ｐゴシック"/>
      <family val="3"/>
      <charset val="128"/>
    </font>
    <font>
      <sz val="6"/>
      <name val="ＭＳ Ｐ明朝"/>
      <family val="1"/>
      <charset val="128"/>
    </font>
    <font>
      <sz val="14"/>
      <name val="Terminal"/>
      <family val="3"/>
      <charset val="255"/>
    </font>
    <font>
      <b/>
      <sz val="10"/>
      <name val="ＭＳ Ｐゴシック"/>
      <family val="3"/>
      <charset val="128"/>
      <scheme val="minor"/>
    </font>
    <font>
      <sz val="10"/>
      <name val="ＭＳ Ｐゴシック"/>
      <family val="3"/>
      <charset val="128"/>
      <scheme val="minor"/>
    </font>
    <font>
      <sz val="10"/>
      <name val="ＭＳ 明朝"/>
      <family val="1"/>
      <charset val="128"/>
    </font>
    <font>
      <sz val="7"/>
      <name val="ＭＳ Ｐゴシック"/>
      <family val="3"/>
      <charset val="128"/>
    </font>
    <font>
      <sz val="8"/>
      <name val="ＭＳ Ｐゴシック"/>
      <family val="3"/>
      <charset val="128"/>
      <scheme val="minor"/>
    </font>
    <font>
      <sz val="7"/>
      <name val="Terminal"/>
      <family val="3"/>
      <charset val="255"/>
    </font>
    <font>
      <sz val="7.5"/>
      <name val="ＭＳ Ｐゴシック"/>
      <family val="3"/>
      <charset val="128"/>
      <scheme val="minor"/>
    </font>
    <font>
      <sz val="7"/>
      <name val="ＭＳ Ｐゴシック"/>
      <family val="3"/>
      <charset val="128"/>
      <scheme val="minor"/>
    </font>
    <font>
      <sz val="9"/>
      <name val="ＭＳ Ｐゴシック"/>
      <family val="3"/>
      <charset val="128"/>
      <scheme val="minor"/>
    </font>
    <font>
      <b/>
      <sz val="10"/>
      <name val="ＭＳ Ｐゴシック"/>
      <family val="3"/>
      <charset val="128"/>
    </font>
    <font>
      <sz val="10"/>
      <name val="ＭＳ Ｐゴシック"/>
      <family val="3"/>
      <charset val="128"/>
    </font>
    <font>
      <b/>
      <sz val="20"/>
      <color rgb="FFFF0000"/>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sz val="10"/>
      <name val="ＭＳ Ｐ明朝"/>
      <family val="1"/>
      <charset val="128"/>
    </font>
    <font>
      <sz val="8"/>
      <name val="ＭＳ 明朝"/>
      <family val="1"/>
      <charset val="128"/>
    </font>
    <font>
      <sz val="9.5"/>
      <name val="ＭＳ 明朝"/>
      <family val="1"/>
      <charset val="128"/>
    </font>
    <font>
      <sz val="9.5"/>
      <name val="ＭＳ Ｐゴシック"/>
      <family val="3"/>
      <charset val="128"/>
      <scheme val="minor"/>
    </font>
    <font>
      <sz val="10.5"/>
      <name val="ＭＳ Ｐゴシック"/>
      <family val="3"/>
      <charset val="128"/>
      <scheme val="minor"/>
    </font>
    <font>
      <sz val="11"/>
      <name val="ＭＳ Ｐゴシック"/>
      <family val="3"/>
      <charset val="128"/>
    </font>
    <font>
      <sz val="11"/>
      <color theme="1"/>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6"/>
      <name val="ＭＳ 明朝"/>
      <family val="1"/>
      <charset val="128"/>
    </font>
    <font>
      <sz val="9"/>
      <color theme="1"/>
      <name val="ＭＳ Ｐゴシック"/>
      <family val="3"/>
      <charset val="128"/>
    </font>
    <font>
      <sz val="9"/>
      <color theme="1"/>
      <name val="ＭＳ 明朝"/>
      <family val="1"/>
      <charset val="128"/>
    </font>
    <font>
      <sz val="16"/>
      <name val="ＭＳ 明朝"/>
      <family val="1"/>
      <charset val="128"/>
    </font>
    <font>
      <sz val="14"/>
      <name val="ＭＳ 明朝"/>
      <family val="1"/>
      <charset val="128"/>
    </font>
    <font>
      <sz val="7"/>
      <name val="ＭＳ Ｐ明朝"/>
      <family val="1"/>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z val="11"/>
      <color rgb="FF006100"/>
      <name val="ＭＳ Ｐゴシック"/>
      <family val="2"/>
      <charset val="128"/>
      <scheme val="minor"/>
    </font>
    <font>
      <sz val="9"/>
      <color theme="1"/>
      <name val="ＭＳ Ｐゴシック"/>
      <family val="3"/>
      <charset val="128"/>
      <scheme val="minor"/>
    </font>
    <font>
      <sz val="11"/>
      <color theme="1"/>
      <name val="ＭＳ Ｐゴシック"/>
      <family val="3"/>
      <charset val="128"/>
    </font>
    <font>
      <vertAlign val="superscript"/>
      <sz val="9"/>
      <color theme="1"/>
      <name val="ＭＳ 明朝"/>
      <family val="1"/>
      <charset val="128"/>
    </font>
    <font>
      <sz val="9"/>
      <color rgb="FF000000"/>
      <name val="ＭＳ 明朝"/>
      <family val="1"/>
      <charset val="128"/>
    </font>
    <font>
      <sz val="11"/>
      <color indexed="8"/>
      <name val="ＭＳ Ｐゴシック"/>
      <family val="3"/>
      <charset val="128"/>
    </font>
    <font>
      <sz val="9"/>
      <color theme="1"/>
      <name val="ＭＳ Ｐゴシック"/>
      <family val="2"/>
      <charset val="128"/>
      <scheme val="minor"/>
    </font>
    <font>
      <sz val="9"/>
      <name val="ＭＳ Ｐ明朝"/>
      <family val="1"/>
      <charset val="128"/>
    </font>
    <font>
      <sz val="12"/>
      <name val="ＭＳ Ｐゴシック"/>
      <family val="3"/>
      <charset val="128"/>
    </font>
    <font>
      <sz val="12"/>
      <color theme="1"/>
      <name val="ＭＳ Ｐゴシック"/>
      <family val="2"/>
      <charset val="128"/>
      <scheme val="minor"/>
    </font>
    <font>
      <b/>
      <sz val="9"/>
      <color rgb="FFFF0000"/>
      <name val="ＭＳ Ｐゴシック"/>
      <family val="3"/>
      <charset val="128"/>
      <scheme val="minor"/>
    </font>
    <font>
      <sz val="10"/>
      <color theme="1"/>
      <name val="ＭＳ Ｐゴシック"/>
      <family val="3"/>
      <charset val="128"/>
      <scheme val="minor"/>
    </font>
    <font>
      <b/>
      <sz val="11"/>
      <color theme="1"/>
      <name val="ＭＳ Ｐゴシック"/>
      <family val="3"/>
      <charset val="128"/>
    </font>
    <font>
      <b/>
      <sz val="11"/>
      <color theme="1"/>
      <name val="ＭＳ Ｐゴシック"/>
      <family val="2"/>
      <charset val="128"/>
    </font>
    <font>
      <sz val="10"/>
      <color theme="1"/>
      <name val="ＭＳ 明朝"/>
      <family val="1"/>
      <charset val="128"/>
    </font>
    <font>
      <b/>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top/>
      <bottom/>
      <diagonal/>
    </border>
    <border>
      <left/>
      <right style="double">
        <color indexed="64"/>
      </right>
      <top/>
      <bottom style="dotted">
        <color indexed="64"/>
      </bottom>
      <diagonal/>
    </border>
    <border>
      <left style="double">
        <color indexed="64"/>
      </left>
      <right/>
      <top/>
      <bottom style="dotted">
        <color indexed="64"/>
      </bottom>
      <diagonal/>
    </border>
    <border>
      <left/>
      <right style="double">
        <color indexed="64"/>
      </right>
      <top style="dotted">
        <color indexed="64"/>
      </top>
      <bottom/>
      <diagonal/>
    </border>
    <border>
      <left style="double">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top style="dotted">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hair">
        <color indexed="8"/>
      </left>
      <right/>
      <top style="thin">
        <color indexed="8"/>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style="hair">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thin">
        <color indexed="8"/>
      </right>
      <top/>
      <bottom/>
      <diagonal/>
    </border>
    <border>
      <left style="thin">
        <color indexed="8"/>
      </left>
      <right style="hair">
        <color indexed="8"/>
      </right>
      <top/>
      <bottom/>
      <diagonal/>
    </border>
    <border>
      <left style="hair">
        <color indexed="8"/>
      </left>
      <right style="thin">
        <color indexed="8"/>
      </right>
      <top/>
      <bottom/>
      <diagonal/>
    </border>
    <border>
      <left style="hair">
        <color indexed="8"/>
      </left>
      <right/>
      <top/>
      <bottom/>
      <diagonal/>
    </border>
    <border>
      <left style="thin">
        <color indexed="64"/>
      </left>
      <right style="hair">
        <color indexed="8"/>
      </right>
      <top/>
      <bottom/>
      <diagonal/>
    </border>
    <border>
      <left style="hair">
        <color indexed="8"/>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8"/>
      </right>
      <top style="double">
        <color indexed="64"/>
      </top>
      <bottom style="thin">
        <color indexed="64"/>
      </bottom>
      <diagonal/>
    </border>
    <border>
      <left style="thin">
        <color indexed="8"/>
      </left>
      <right style="hair">
        <color indexed="8"/>
      </right>
      <top style="double">
        <color indexed="64"/>
      </top>
      <bottom style="thin">
        <color indexed="64"/>
      </bottom>
      <diagonal/>
    </border>
    <border>
      <left style="hair">
        <color indexed="8"/>
      </left>
      <right style="thin">
        <color indexed="8"/>
      </right>
      <top style="double">
        <color indexed="64"/>
      </top>
      <bottom style="thin">
        <color indexed="64"/>
      </bottom>
      <diagonal/>
    </border>
    <border>
      <left style="hair">
        <color indexed="8"/>
      </left>
      <right/>
      <top style="double">
        <color indexed="64"/>
      </top>
      <bottom style="thin">
        <color indexed="64"/>
      </bottom>
      <diagonal/>
    </border>
    <border>
      <left style="thin">
        <color indexed="64"/>
      </left>
      <right style="hair">
        <color indexed="8"/>
      </right>
      <top style="double">
        <color indexed="64"/>
      </top>
      <bottom style="thin">
        <color indexed="64"/>
      </bottom>
      <diagonal/>
    </border>
    <border>
      <left style="hair">
        <color indexed="8"/>
      </left>
      <right style="thin">
        <color indexed="64"/>
      </right>
      <top style="double">
        <color indexed="64"/>
      </top>
      <bottom style="thin">
        <color indexed="64"/>
      </bottom>
      <diagonal/>
    </border>
    <border>
      <left style="thin">
        <color indexed="8"/>
      </left>
      <right style="hair">
        <color indexed="64"/>
      </right>
      <top style="thin">
        <color indexed="64"/>
      </top>
      <bottom/>
      <diagonal/>
    </border>
    <border>
      <left/>
      <right style="thin">
        <color rgb="FF000000"/>
      </right>
      <top style="thin">
        <color indexed="64"/>
      </top>
      <bottom/>
      <diagonal/>
    </border>
    <border>
      <left style="thin">
        <color rgb="FF000000"/>
      </left>
      <right style="hair">
        <color indexed="64"/>
      </right>
      <top style="thin">
        <color indexed="64"/>
      </top>
      <bottom/>
      <diagonal/>
    </border>
    <border>
      <left style="thin">
        <color rgb="FF000000"/>
      </left>
      <right style="hair">
        <color rgb="FF000000"/>
      </right>
      <top style="thin">
        <color indexed="64"/>
      </top>
      <bottom/>
      <diagonal/>
    </border>
    <border>
      <left/>
      <right style="thin">
        <color indexed="8"/>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8"/>
      </right>
      <top/>
      <bottom/>
      <diagonal/>
    </border>
    <border>
      <left style="double">
        <color indexed="64"/>
      </left>
      <right style="thin">
        <color indexed="8"/>
      </right>
      <top/>
      <bottom/>
      <diagonal/>
    </border>
    <border>
      <left style="thin">
        <color indexed="64"/>
      </left>
      <right style="thin">
        <color indexed="8"/>
      </right>
      <top/>
      <bottom style="thin">
        <color indexed="64"/>
      </bottom>
      <diagonal/>
    </border>
    <border>
      <left style="double">
        <color indexed="64"/>
      </left>
      <right style="thin">
        <color indexed="8"/>
      </right>
      <top/>
      <bottom style="thin">
        <color indexed="64"/>
      </bottom>
      <diagonal/>
    </border>
    <border>
      <left style="double">
        <color indexed="64"/>
      </left>
      <right style="thin">
        <color indexed="8"/>
      </right>
      <top style="thin">
        <color indexed="64"/>
      </top>
      <bottom style="thin">
        <color indexed="64"/>
      </bottom>
      <diagonal/>
    </border>
    <border>
      <left style="thin">
        <color indexed="64"/>
      </left>
      <right style="thin">
        <color indexed="8"/>
      </right>
      <top/>
      <bottom style="double">
        <color indexed="64"/>
      </bottom>
      <diagonal/>
    </border>
    <border>
      <left/>
      <right style="thin">
        <color indexed="8"/>
      </right>
      <top/>
      <bottom style="double">
        <color indexed="64"/>
      </bottom>
      <diagonal/>
    </border>
    <border>
      <left style="double">
        <color indexed="64"/>
      </left>
      <right style="thin">
        <color indexed="8"/>
      </right>
      <top/>
      <bottom style="double">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0" fontId="4" fillId="0" borderId="0"/>
    <xf numFmtId="0" fontId="7" fillId="0" borderId="0"/>
    <xf numFmtId="38" fontId="4" fillId="0" borderId="0" applyFont="0" applyFill="0" applyBorder="0" applyAlignment="0" applyProtection="0"/>
    <xf numFmtId="9" fontId="4" fillId="0" borderId="0" applyFont="0" applyFill="0" applyBorder="0" applyAlignment="0" applyProtection="0"/>
    <xf numFmtId="0" fontId="28" fillId="0" borderId="0"/>
    <xf numFmtId="0" fontId="7" fillId="0" borderId="0"/>
    <xf numFmtId="0" fontId="28" fillId="0" borderId="0"/>
    <xf numFmtId="0" fontId="37" fillId="0" borderId="0"/>
    <xf numFmtId="0" fontId="4" fillId="0" borderId="0"/>
    <xf numFmtId="0" fontId="28" fillId="0" borderId="0">
      <alignment vertical="center"/>
    </xf>
    <xf numFmtId="38" fontId="47" fillId="0" borderId="0" applyFont="0" applyFill="0" applyBorder="0" applyAlignment="0" applyProtection="0">
      <alignment vertical="center"/>
    </xf>
    <xf numFmtId="0" fontId="28" fillId="0" borderId="0">
      <alignment vertical="center"/>
    </xf>
    <xf numFmtId="38" fontId="47" fillId="0" borderId="0" applyFont="0" applyFill="0" applyBorder="0" applyAlignment="0" applyProtection="0">
      <alignment vertical="center"/>
    </xf>
  </cellStyleXfs>
  <cellXfs count="920">
    <xf numFmtId="0" fontId="0" fillId="0" borderId="0" xfId="0">
      <alignment vertical="center"/>
    </xf>
    <xf numFmtId="0" fontId="5" fillId="0" borderId="0" xfId="2" quotePrefix="1" applyFont="1" applyAlignment="1">
      <alignment horizontal="left" vertical="center"/>
    </xf>
    <xf numFmtId="0" fontId="8" fillId="0" borderId="0" xfId="3" applyFont="1" applyFill="1" applyAlignment="1" applyProtection="1">
      <alignment horizontal="left" vertical="center"/>
    </xf>
    <xf numFmtId="0" fontId="9" fillId="0" borderId="0" xfId="3" applyFont="1" applyFill="1" applyAlignment="1">
      <alignment vertical="center"/>
    </xf>
    <xf numFmtId="0" fontId="10" fillId="0" borderId="0" xfId="3" applyFont="1" applyAlignment="1">
      <alignment vertical="center"/>
    </xf>
    <xf numFmtId="0" fontId="8" fillId="0" borderId="0" xfId="3" applyFont="1" applyFill="1" applyBorder="1" applyAlignment="1" applyProtection="1">
      <alignment horizontal="left" vertical="center"/>
    </xf>
    <xf numFmtId="0" fontId="9" fillId="0" borderId="1" xfId="3" applyFont="1" applyFill="1" applyBorder="1" applyAlignment="1">
      <alignment vertical="center"/>
    </xf>
    <xf numFmtId="0" fontId="12" fillId="0" borderId="2" xfId="3" applyFont="1" applyFill="1" applyBorder="1" applyAlignment="1">
      <alignment horizontal="right" vertical="center"/>
    </xf>
    <xf numFmtId="0" fontId="12" fillId="0" borderId="3"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5" xfId="3" applyFont="1" applyFill="1" applyBorder="1" applyAlignment="1">
      <alignment vertical="center"/>
    </xf>
    <xf numFmtId="0" fontId="12" fillId="0" borderId="0" xfId="3" applyFont="1" applyFill="1" applyBorder="1" applyAlignment="1">
      <alignment vertical="center"/>
    </xf>
    <xf numFmtId="0" fontId="12" fillId="0" borderId="6" xfId="3" applyFont="1" applyFill="1" applyBorder="1" applyAlignment="1">
      <alignment horizontal="center" vertical="center"/>
    </xf>
    <xf numFmtId="0" fontId="9" fillId="0" borderId="7" xfId="3" applyFont="1" applyFill="1" applyBorder="1" applyAlignment="1">
      <alignment vertical="center"/>
    </xf>
    <xf numFmtId="0" fontId="12" fillId="0" borderId="8" xfId="3" applyFont="1" applyFill="1" applyBorder="1" applyAlignment="1">
      <alignment vertical="center"/>
    </xf>
    <xf numFmtId="0" fontId="12" fillId="0" borderId="9" xfId="3" applyFont="1" applyFill="1" applyBorder="1" applyAlignment="1">
      <alignment vertical="center"/>
    </xf>
    <xf numFmtId="0" fontId="12" fillId="0" borderId="10" xfId="3" applyFont="1" applyFill="1" applyBorder="1" applyAlignment="1">
      <alignment horizontal="center" vertical="center"/>
    </xf>
    <xf numFmtId="0" fontId="12" fillId="0" borderId="10" xfId="3" applyFont="1" applyFill="1" applyBorder="1" applyAlignment="1" applyProtection="1">
      <alignment horizontal="center"/>
    </xf>
    <xf numFmtId="0" fontId="12" fillId="0" borderId="10" xfId="3" applyFont="1" applyFill="1" applyBorder="1" applyAlignment="1">
      <alignment vertical="center"/>
    </xf>
    <xf numFmtId="0" fontId="9" fillId="0" borderId="11" xfId="3" applyFont="1" applyFill="1" applyBorder="1" applyAlignment="1">
      <alignment vertical="center"/>
    </xf>
    <xf numFmtId="0" fontId="9" fillId="0" borderId="5" xfId="3" applyFont="1" applyFill="1" applyBorder="1" applyAlignment="1">
      <alignment vertical="center"/>
    </xf>
    <xf numFmtId="0" fontId="9" fillId="0" borderId="0" xfId="3" applyFont="1" applyFill="1" applyBorder="1" applyAlignment="1">
      <alignment vertical="center"/>
    </xf>
    <xf numFmtId="0" fontId="14" fillId="0" borderId="6" xfId="3" applyFont="1" applyFill="1" applyBorder="1" applyAlignment="1">
      <alignment horizontal="right" vertical="center"/>
    </xf>
    <xf numFmtId="0" fontId="15" fillId="0" borderId="6" xfId="3" applyFont="1" applyFill="1" applyBorder="1" applyAlignment="1">
      <alignment horizontal="right" vertical="center"/>
    </xf>
    <xf numFmtId="38" fontId="16" fillId="0" borderId="6" xfId="4" applyFont="1" applyFill="1" applyBorder="1" applyAlignment="1">
      <alignment vertical="center"/>
    </xf>
    <xf numFmtId="38" fontId="16" fillId="0" borderId="7" xfId="4" applyFont="1" applyFill="1" applyBorder="1" applyAlignment="1">
      <alignment vertical="center"/>
    </xf>
    <xf numFmtId="38" fontId="16" fillId="0" borderId="5" xfId="4" applyFont="1" applyFill="1" applyBorder="1" applyAlignment="1">
      <alignment vertical="center"/>
    </xf>
    <xf numFmtId="38" fontId="16" fillId="0" borderId="0" xfId="4" applyFont="1" applyFill="1" applyBorder="1" applyAlignment="1">
      <alignment horizontal="left" vertical="center"/>
    </xf>
    <xf numFmtId="176" fontId="16" fillId="0" borderId="6" xfId="4" applyNumberFormat="1" applyFont="1" applyFill="1" applyBorder="1" applyAlignment="1">
      <alignment vertical="center"/>
    </xf>
    <xf numFmtId="0" fontId="10" fillId="0" borderId="0" xfId="3" applyFont="1" applyFill="1" applyAlignment="1">
      <alignment vertical="center"/>
    </xf>
    <xf numFmtId="0" fontId="16" fillId="0" borderId="0" xfId="4" quotePrefix="1" applyNumberFormat="1" applyFont="1" applyFill="1" applyBorder="1" applyAlignment="1">
      <alignment horizontal="left" vertical="center"/>
    </xf>
    <xf numFmtId="176" fontId="16" fillId="0" borderId="5" xfId="4" applyNumberFormat="1" applyFont="1" applyFill="1" applyBorder="1" applyAlignment="1">
      <alignment vertical="center"/>
    </xf>
    <xf numFmtId="0" fontId="10" fillId="0" borderId="5" xfId="3" applyFont="1" applyFill="1" applyBorder="1" applyAlignment="1">
      <alignment vertical="center"/>
    </xf>
    <xf numFmtId="0" fontId="10" fillId="0" borderId="0" xfId="3" applyFont="1" applyFill="1" applyBorder="1" applyAlignment="1">
      <alignment vertical="center"/>
    </xf>
    <xf numFmtId="38" fontId="16" fillId="0" borderId="8" xfId="4" applyFont="1" applyFill="1" applyBorder="1" applyAlignment="1">
      <alignment vertical="center"/>
    </xf>
    <xf numFmtId="38" fontId="16" fillId="0" borderId="10" xfId="4" applyFont="1" applyFill="1" applyBorder="1" applyAlignment="1">
      <alignment vertical="center"/>
    </xf>
    <xf numFmtId="38" fontId="12" fillId="0" borderId="0" xfId="4" applyFont="1" applyFill="1" applyAlignment="1">
      <alignment vertical="center"/>
    </xf>
    <xf numFmtId="0" fontId="12" fillId="0" borderId="0" xfId="3" applyFont="1" applyFill="1" applyAlignment="1">
      <alignment vertical="center"/>
    </xf>
    <xf numFmtId="0" fontId="17" fillId="0" borderId="0" xfId="3" applyFont="1" applyAlignment="1" applyProtection="1">
      <alignment horizontal="left"/>
    </xf>
    <xf numFmtId="0" fontId="18" fillId="0" borderId="0" xfId="3" applyFont="1"/>
    <xf numFmtId="0" fontId="19" fillId="2" borderId="0" xfId="3" applyFont="1" applyFill="1" applyBorder="1" applyAlignment="1">
      <alignment wrapText="1"/>
    </xf>
    <xf numFmtId="0" fontId="16" fillId="0" borderId="0" xfId="3" applyFont="1" applyAlignment="1">
      <alignment vertical="center"/>
    </xf>
    <xf numFmtId="0" fontId="8" fillId="0" borderId="0" xfId="3" applyFont="1" applyAlignment="1" applyProtection="1">
      <alignment horizontal="left" vertical="center"/>
    </xf>
    <xf numFmtId="0" fontId="9" fillId="0" borderId="0" xfId="3" applyFont="1" applyAlignment="1">
      <alignment vertical="center"/>
    </xf>
    <xf numFmtId="38" fontId="9" fillId="0" borderId="0" xfId="4" applyFont="1" applyAlignment="1">
      <alignment vertical="center"/>
    </xf>
    <xf numFmtId="0" fontId="16" fillId="0" borderId="0" xfId="3" applyFont="1" applyBorder="1" applyAlignment="1">
      <alignment vertical="center"/>
    </xf>
    <xf numFmtId="0" fontId="16" fillId="0" borderId="9" xfId="3" applyFont="1" applyBorder="1" applyAlignment="1">
      <alignment vertical="center"/>
    </xf>
    <xf numFmtId="0" fontId="16" fillId="0" borderId="0" xfId="3" applyFont="1" applyBorder="1" applyAlignment="1" applyProtection="1">
      <alignment horizontal="left" vertical="center"/>
    </xf>
    <xf numFmtId="0" fontId="16" fillId="0" borderId="0" xfId="3" applyFont="1" applyBorder="1" applyAlignment="1">
      <alignment horizontal="right" vertical="center"/>
    </xf>
    <xf numFmtId="0" fontId="16" fillId="0" borderId="12" xfId="3" applyFont="1" applyBorder="1" applyAlignment="1">
      <alignment vertical="center"/>
    </xf>
    <xf numFmtId="0" fontId="16" fillId="0" borderId="14" xfId="3" applyFont="1" applyBorder="1" applyAlignment="1">
      <alignment vertical="center"/>
    </xf>
    <xf numFmtId="0" fontId="16" fillId="0" borderId="15" xfId="3" applyFont="1" applyBorder="1" applyAlignment="1" applyProtection="1">
      <alignment horizontal="center" vertical="center"/>
    </xf>
    <xf numFmtId="0" fontId="16" fillId="0" borderId="13" xfId="3" applyFont="1" applyBorder="1" applyAlignment="1" applyProtection="1">
      <alignment horizontal="center" vertical="center"/>
    </xf>
    <xf numFmtId="0" fontId="16" fillId="0" borderId="15" xfId="3" applyFont="1" applyFill="1" applyBorder="1" applyAlignment="1" applyProtection="1">
      <alignment horizontal="center" vertical="center"/>
    </xf>
    <xf numFmtId="38" fontId="16" fillId="0" borderId="15" xfId="4" applyFont="1" applyFill="1" applyBorder="1" applyAlignment="1" applyProtection="1">
      <alignment horizontal="center" vertical="center"/>
    </xf>
    <xf numFmtId="37" fontId="16" fillId="0" borderId="6" xfId="3" applyNumberFormat="1" applyFont="1" applyBorder="1" applyAlignment="1" applyProtection="1">
      <alignment vertical="center"/>
    </xf>
    <xf numFmtId="37" fontId="16" fillId="0" borderId="7" xfId="3" applyNumberFormat="1" applyFont="1" applyBorder="1" applyAlignment="1" applyProtection="1">
      <alignment vertical="center"/>
    </xf>
    <xf numFmtId="37" fontId="16" fillId="0" borderId="16" xfId="3" applyNumberFormat="1" applyFont="1" applyBorder="1" applyAlignment="1" applyProtection="1">
      <alignment vertical="center"/>
    </xf>
    <xf numFmtId="37" fontId="16" fillId="0" borderId="15" xfId="3" applyNumberFormat="1" applyFont="1" applyBorder="1" applyAlignment="1" applyProtection="1">
      <alignment vertical="center"/>
    </xf>
    <xf numFmtId="37" fontId="16" fillId="0" borderId="15" xfId="3" applyNumberFormat="1" applyFont="1" applyFill="1" applyBorder="1" applyAlignment="1" applyProtection="1">
      <alignment vertical="center"/>
    </xf>
    <xf numFmtId="0" fontId="16" fillId="0" borderId="5" xfId="3" applyFont="1" applyBorder="1" applyAlignment="1">
      <alignment vertical="center"/>
    </xf>
    <xf numFmtId="0" fontId="16" fillId="0" borderId="3" xfId="3" applyFont="1" applyBorder="1" applyAlignment="1" applyProtection="1">
      <alignment horizontal="left" vertical="center"/>
    </xf>
    <xf numFmtId="0" fontId="16" fillId="0" borderId="1" xfId="3" applyFont="1" applyBorder="1" applyAlignment="1">
      <alignment vertical="center"/>
    </xf>
    <xf numFmtId="37" fontId="16" fillId="0" borderId="3" xfId="3" applyNumberFormat="1" applyFont="1" applyBorder="1" applyAlignment="1" applyProtection="1">
      <alignment vertical="center"/>
    </xf>
    <xf numFmtId="37" fontId="16" fillId="0" borderId="4" xfId="3" applyNumberFormat="1" applyFont="1" applyBorder="1" applyAlignment="1" applyProtection="1">
      <alignment vertical="center"/>
    </xf>
    <xf numFmtId="37" fontId="16" fillId="0" borderId="1" xfId="3" applyNumberFormat="1" applyFont="1" applyBorder="1" applyAlignment="1" applyProtection="1">
      <alignment vertical="center"/>
    </xf>
    <xf numFmtId="37" fontId="16" fillId="0" borderId="6" xfId="3" applyNumberFormat="1" applyFont="1" applyFill="1" applyBorder="1" applyAlignment="1" applyProtection="1">
      <alignment vertical="center"/>
    </xf>
    <xf numFmtId="37" fontId="16" fillId="0" borderId="3" xfId="3" applyNumberFormat="1" applyFont="1" applyFill="1" applyBorder="1" applyAlignment="1" applyProtection="1">
      <alignment vertical="center"/>
    </xf>
    <xf numFmtId="38" fontId="16" fillId="0" borderId="6" xfId="4" applyFont="1" applyBorder="1" applyAlignment="1">
      <alignment vertical="center"/>
    </xf>
    <xf numFmtId="179" fontId="16" fillId="0" borderId="6" xfId="3" applyNumberFormat="1" applyFont="1" applyBorder="1" applyAlignment="1" applyProtection="1">
      <alignment vertical="center"/>
    </xf>
    <xf numFmtId="179" fontId="16" fillId="0" borderId="7" xfId="3" applyNumberFormat="1" applyFont="1" applyBorder="1" applyAlignment="1" applyProtection="1">
      <alignment vertical="center"/>
    </xf>
    <xf numFmtId="179" fontId="16" fillId="0" borderId="0" xfId="3" applyNumberFormat="1" applyFont="1" applyBorder="1" applyAlignment="1" applyProtection="1">
      <alignment vertical="center"/>
    </xf>
    <xf numFmtId="179" fontId="16" fillId="0" borderId="6" xfId="3" applyNumberFormat="1" applyFont="1" applyFill="1" applyBorder="1" applyAlignment="1" applyProtection="1">
      <alignment vertical="center"/>
    </xf>
    <xf numFmtId="177" fontId="16" fillId="0" borderId="6" xfId="5" applyNumberFormat="1" applyFont="1" applyFill="1" applyBorder="1" applyAlignment="1" applyProtection="1">
      <alignment vertical="center"/>
    </xf>
    <xf numFmtId="0" fontId="16" fillId="0" borderId="7" xfId="3" applyFont="1" applyBorder="1" applyAlignment="1">
      <alignment vertical="center"/>
    </xf>
    <xf numFmtId="179" fontId="16" fillId="0" borderId="10" xfId="3" applyNumberFormat="1" applyFont="1" applyBorder="1" applyAlignment="1" applyProtection="1">
      <alignment vertical="center"/>
    </xf>
    <xf numFmtId="179" fontId="16" fillId="0" borderId="8" xfId="3" applyNumberFormat="1" applyFont="1" applyBorder="1" applyAlignment="1" applyProtection="1">
      <alignment vertical="center"/>
    </xf>
    <xf numFmtId="179" fontId="16" fillId="0" borderId="10" xfId="3" applyNumberFormat="1" applyFont="1" applyFill="1" applyBorder="1" applyAlignment="1" applyProtection="1">
      <alignment vertical="center"/>
    </xf>
    <xf numFmtId="0" fontId="16" fillId="0" borderId="6" xfId="3" applyFont="1" applyBorder="1" applyAlignment="1">
      <alignment vertical="center"/>
    </xf>
    <xf numFmtId="37" fontId="16" fillId="0" borderId="0" xfId="3" applyNumberFormat="1" applyFont="1" applyBorder="1" applyAlignment="1" applyProtection="1">
      <alignment vertical="center"/>
    </xf>
    <xf numFmtId="37" fontId="16" fillId="0" borderId="2" xfId="3" applyNumberFormat="1" applyFont="1" applyBorder="1" applyAlignment="1" applyProtection="1">
      <alignment vertical="center"/>
    </xf>
    <xf numFmtId="38" fontId="16" fillId="0" borderId="3" xfId="4" applyFont="1" applyBorder="1" applyAlignment="1">
      <alignment vertical="center"/>
    </xf>
    <xf numFmtId="179" fontId="16" fillId="0" borderId="9" xfId="3" applyNumberFormat="1" applyFont="1" applyBorder="1" applyAlignment="1" applyProtection="1">
      <alignment vertical="center"/>
    </xf>
    <xf numFmtId="179" fontId="16" fillId="0" borderId="11" xfId="3" applyNumberFormat="1" applyFont="1" applyBorder="1" applyAlignment="1" applyProtection="1">
      <alignment vertical="center"/>
    </xf>
    <xf numFmtId="179" fontId="16" fillId="0" borderId="11" xfId="3" applyNumberFormat="1" applyFont="1" applyFill="1" applyBorder="1" applyAlignment="1" applyProtection="1">
      <alignment vertical="center"/>
    </xf>
    <xf numFmtId="0" fontId="16" fillId="0" borderId="8" xfId="3" applyFont="1" applyBorder="1" applyAlignment="1">
      <alignment vertical="center"/>
    </xf>
    <xf numFmtId="0" fontId="16" fillId="0" borderId="10" xfId="3" applyFont="1" applyBorder="1" applyAlignment="1">
      <alignment vertical="center"/>
    </xf>
    <xf numFmtId="0" fontId="9" fillId="0" borderId="0" xfId="3" applyFont="1" applyBorder="1" applyAlignment="1" applyProtection="1">
      <alignment horizontal="left" vertical="center"/>
    </xf>
    <xf numFmtId="0" fontId="9" fillId="0" borderId="0" xfId="3" applyFont="1" applyBorder="1" applyAlignment="1">
      <alignment vertical="center"/>
    </xf>
    <xf numFmtId="37" fontId="9" fillId="0" borderId="0" xfId="3" applyNumberFormat="1" applyFont="1" applyBorder="1" applyAlignment="1" applyProtection="1">
      <alignment vertical="center"/>
    </xf>
    <xf numFmtId="0" fontId="9" fillId="0" borderId="0" xfId="3" applyFont="1" applyAlignment="1" applyProtection="1">
      <alignment horizontal="left" vertical="center"/>
    </xf>
    <xf numFmtId="37" fontId="9" fillId="0" borderId="0" xfId="3" applyNumberFormat="1" applyFont="1" applyAlignment="1" applyProtection="1">
      <alignment vertical="center"/>
    </xf>
    <xf numFmtId="0" fontId="21" fillId="0" borderId="0" xfId="0" applyFont="1" applyAlignment="1" applyProtection="1">
      <alignment horizontal="left" vertical="center"/>
    </xf>
    <xf numFmtId="0" fontId="10" fillId="0" borderId="0" xfId="0" applyFont="1" applyAlignment="1">
      <alignment vertical="center"/>
    </xf>
    <xf numFmtId="0" fontId="10" fillId="0" borderId="0" xfId="0" applyFont="1" applyFill="1" applyAlignment="1">
      <alignment vertical="center"/>
    </xf>
    <xf numFmtId="0" fontId="10" fillId="0" borderId="0" xfId="0" quotePrefix="1" applyFont="1" applyAlignment="1" applyProtection="1">
      <alignment horizontal="left" vertical="center"/>
    </xf>
    <xf numFmtId="0" fontId="10" fillId="0" borderId="0" xfId="0" applyFont="1" applyBorder="1" applyAlignment="1">
      <alignment vertical="center"/>
    </xf>
    <xf numFmtId="0" fontId="10" fillId="0" borderId="0" xfId="0" quotePrefix="1" applyFont="1" applyBorder="1" applyAlignment="1" applyProtection="1">
      <alignment horizontal="left" vertical="center"/>
    </xf>
    <xf numFmtId="0" fontId="22" fillId="0" borderId="0" xfId="0" applyFont="1" applyBorder="1" applyAlignment="1">
      <alignment horizontal="right" vertical="center"/>
    </xf>
    <xf numFmtId="0" fontId="22" fillId="0" borderId="0" xfId="0" applyFont="1" applyFill="1" applyBorder="1" applyAlignment="1">
      <alignment horizontal="right" vertical="center"/>
    </xf>
    <xf numFmtId="0" fontId="10" fillId="0" borderId="4" xfId="0" applyFont="1" applyBorder="1" applyAlignment="1">
      <alignment horizontal="right" vertical="center"/>
    </xf>
    <xf numFmtId="0" fontId="10" fillId="0" borderId="3" xfId="0" applyFont="1" applyBorder="1" applyAlignment="1">
      <alignment vertical="center"/>
    </xf>
    <xf numFmtId="0" fontId="10" fillId="0" borderId="3" xfId="0" applyFont="1" applyFill="1" applyBorder="1" applyAlignment="1">
      <alignment vertical="center"/>
    </xf>
    <xf numFmtId="0" fontId="10" fillId="0" borderId="5"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horizontal="center" vertical="center"/>
    </xf>
    <xf numFmtId="0" fontId="10" fillId="0" borderId="6" xfId="0" quotePrefix="1" applyFont="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0" xfId="0" applyFont="1" applyFill="1" applyBorder="1" applyAlignment="1">
      <alignment vertical="center"/>
    </xf>
    <xf numFmtId="0" fontId="10" fillId="0" borderId="7" xfId="0" applyFont="1" applyBorder="1" applyAlignment="1" applyProtection="1">
      <alignment horizontal="distributed" vertical="center"/>
    </xf>
    <xf numFmtId="37" fontId="23" fillId="0" borderId="6" xfId="0" applyNumberFormat="1" applyFont="1" applyBorder="1" applyAlignment="1" applyProtection="1">
      <alignment vertical="center"/>
    </xf>
    <xf numFmtId="38" fontId="10" fillId="0" borderId="6" xfId="4" applyFont="1" applyBorder="1" applyAlignment="1">
      <alignment vertical="center"/>
    </xf>
    <xf numFmtId="37" fontId="23" fillId="0" borderId="3" xfId="0" applyNumberFormat="1" applyFont="1" applyBorder="1" applyAlignment="1" applyProtection="1">
      <alignment vertical="center"/>
    </xf>
    <xf numFmtId="38" fontId="10" fillId="0" borderId="6" xfId="4" applyFont="1" applyFill="1" applyBorder="1" applyAlignment="1">
      <alignment vertical="center"/>
    </xf>
    <xf numFmtId="0" fontId="24" fillId="0" borderId="7" xfId="0" applyFont="1" applyBorder="1" applyAlignment="1" applyProtection="1">
      <alignment horizontal="distributed" vertical="center"/>
    </xf>
    <xf numFmtId="38" fontId="10" fillId="0" borderId="10" xfId="4" applyFont="1" applyFill="1" applyBorder="1" applyAlignment="1">
      <alignment vertical="center"/>
    </xf>
    <xf numFmtId="0" fontId="10" fillId="0" borderId="13" xfId="0" applyFont="1" applyBorder="1" applyAlignment="1" applyProtection="1">
      <alignment horizontal="center" vertical="center"/>
    </xf>
    <xf numFmtId="37" fontId="23" fillId="0" borderId="15" xfId="0" applyNumberFormat="1" applyFont="1" applyBorder="1" applyAlignment="1" applyProtection="1">
      <alignment vertical="center"/>
    </xf>
    <xf numFmtId="38" fontId="10" fillId="0" borderId="15" xfId="4" applyFont="1" applyBorder="1" applyAlignment="1">
      <alignment vertical="center"/>
    </xf>
    <xf numFmtId="38" fontId="10" fillId="0" borderId="15" xfId="4" applyFont="1" applyFill="1" applyBorder="1" applyAlignment="1">
      <alignment vertical="center"/>
    </xf>
    <xf numFmtId="0" fontId="22" fillId="0" borderId="0" xfId="0" applyFont="1" applyAlignment="1" applyProtection="1">
      <alignment horizontal="left" vertical="center"/>
    </xf>
    <xf numFmtId="37" fontId="10" fillId="0" borderId="0" xfId="0" applyNumberFormat="1" applyFont="1" applyAlignment="1" applyProtection="1">
      <alignment vertical="center"/>
    </xf>
    <xf numFmtId="37" fontId="10" fillId="0" borderId="0" xfId="0" applyNumberFormat="1" applyFont="1" applyFill="1" applyAlignment="1" applyProtection="1">
      <alignment vertical="center"/>
    </xf>
    <xf numFmtId="38" fontId="10" fillId="0" borderId="0" xfId="0" applyNumberFormat="1" applyFont="1" applyAlignment="1">
      <alignment vertical="center"/>
    </xf>
    <xf numFmtId="0" fontId="10" fillId="0" borderId="0" xfId="0" applyFont="1" applyAlignment="1" applyProtection="1">
      <alignment horizontal="left" vertical="center"/>
    </xf>
    <xf numFmtId="38" fontId="10" fillId="0" borderId="0" xfId="4" applyFont="1" applyAlignment="1">
      <alignment vertical="center"/>
    </xf>
    <xf numFmtId="0" fontId="25" fillId="0" borderId="0" xfId="3" applyFont="1"/>
    <xf numFmtId="0" fontId="25" fillId="0" borderId="0" xfId="3" applyFont="1" applyFill="1"/>
    <xf numFmtId="0" fontId="8" fillId="0" borderId="0" xfId="3" applyFont="1" applyAlignment="1" applyProtection="1">
      <alignment horizontal="left"/>
    </xf>
    <xf numFmtId="0" fontId="26" fillId="0" borderId="0" xfId="3" applyFont="1"/>
    <xf numFmtId="0" fontId="26" fillId="0" borderId="0" xfId="3" applyFont="1" applyFill="1"/>
    <xf numFmtId="0" fontId="9" fillId="0" borderId="0" xfId="3" quotePrefix="1" applyFont="1" applyBorder="1" applyAlignment="1" applyProtection="1">
      <alignment horizontal="left"/>
    </xf>
    <xf numFmtId="0" fontId="26" fillId="0" borderId="9" xfId="3" applyFont="1" applyBorder="1"/>
    <xf numFmtId="0" fontId="26" fillId="0" borderId="9" xfId="3" applyFont="1" applyBorder="1" applyAlignment="1" applyProtection="1">
      <alignment horizontal="left"/>
    </xf>
    <xf numFmtId="0" fontId="26" fillId="0" borderId="9" xfId="3" applyFont="1" applyBorder="1" applyAlignment="1" applyProtection="1">
      <alignment horizontal="right"/>
    </xf>
    <xf numFmtId="0" fontId="26" fillId="0" borderId="0" xfId="3" applyFont="1" applyFill="1" applyBorder="1" applyAlignment="1" applyProtection="1">
      <alignment horizontal="right"/>
    </xf>
    <xf numFmtId="0" fontId="26" fillId="0" borderId="9" xfId="3" applyFont="1" applyFill="1" applyBorder="1" applyAlignment="1" applyProtection="1">
      <alignment horizontal="right"/>
    </xf>
    <xf numFmtId="0" fontId="16" fillId="0" borderId="12" xfId="3" applyFont="1" applyBorder="1" applyAlignment="1" applyProtection="1">
      <alignment horizontal="center" vertical="center"/>
    </xf>
    <xf numFmtId="0" fontId="16" fillId="0" borderId="12" xfId="3" applyFont="1" applyBorder="1" applyAlignment="1" applyProtection="1">
      <alignment horizontal="center" vertical="center" shrinkToFit="1"/>
    </xf>
    <xf numFmtId="0" fontId="16" fillId="0" borderId="15" xfId="3" applyFont="1" applyBorder="1" applyAlignment="1" applyProtection="1">
      <alignment horizontal="center" vertical="center" shrinkToFit="1"/>
    </xf>
    <xf numFmtId="0" fontId="16" fillId="0" borderId="15" xfId="3" applyFont="1" applyFill="1" applyBorder="1" applyAlignment="1" applyProtection="1">
      <alignment horizontal="center" vertical="center" shrinkToFit="1"/>
    </xf>
    <xf numFmtId="0" fontId="16" fillId="0" borderId="5" xfId="3" applyFont="1" applyBorder="1" applyAlignment="1" applyProtection="1">
      <alignment horizontal="center" vertical="center"/>
    </xf>
    <xf numFmtId="37" fontId="16" fillId="0" borderId="5" xfId="3" applyNumberFormat="1" applyFont="1" applyBorder="1" applyAlignment="1" applyProtection="1">
      <alignment vertical="center"/>
    </xf>
    <xf numFmtId="0" fontId="16" fillId="0" borderId="8" xfId="3" applyFont="1" applyBorder="1" applyAlignment="1" applyProtection="1">
      <alignment horizontal="center" vertical="center"/>
    </xf>
    <xf numFmtId="37" fontId="16" fillId="0" borderId="8" xfId="3" applyNumberFormat="1" applyFont="1" applyBorder="1" applyAlignment="1" applyProtection="1">
      <alignment vertical="center"/>
    </xf>
    <xf numFmtId="37" fontId="16" fillId="0" borderId="10" xfId="3" applyNumberFormat="1" applyFont="1" applyBorder="1" applyAlignment="1" applyProtection="1">
      <alignment horizontal="right" vertical="center"/>
    </xf>
    <xf numFmtId="37" fontId="16" fillId="0" borderId="10" xfId="3" applyNumberFormat="1" applyFont="1" applyFill="1" applyBorder="1" applyAlignment="1" applyProtection="1">
      <alignment horizontal="right" vertical="center"/>
    </xf>
    <xf numFmtId="0" fontId="16" fillId="0" borderId="8" xfId="3" applyFont="1" applyBorder="1" applyAlignment="1" applyProtection="1">
      <alignment vertical="center"/>
    </xf>
    <xf numFmtId="0" fontId="27" fillId="0" borderId="0" xfId="3" quotePrefix="1" applyFont="1" applyBorder="1" applyAlignment="1" applyProtection="1">
      <alignment horizontal="left"/>
    </xf>
    <xf numFmtId="0" fontId="27" fillId="0" borderId="0" xfId="3" applyFont="1" applyAlignment="1">
      <alignment vertical="center"/>
    </xf>
    <xf numFmtId="0" fontId="27" fillId="0" borderId="0" xfId="3" quotePrefix="1" applyFont="1" applyBorder="1" applyAlignment="1" applyProtection="1">
      <alignment horizontal="left" vertical="center"/>
    </xf>
    <xf numFmtId="0" fontId="27" fillId="0" borderId="0" xfId="3" applyFont="1" applyBorder="1" applyAlignment="1">
      <alignment vertical="center"/>
    </xf>
    <xf numFmtId="0" fontId="29" fillId="0" borderId="0" xfId="6" applyFont="1" applyFill="1" applyBorder="1"/>
    <xf numFmtId="0" fontId="27" fillId="0" borderId="0" xfId="3" applyFont="1" applyBorder="1" applyAlignment="1" applyProtection="1">
      <alignment horizontal="right" vertical="center"/>
    </xf>
    <xf numFmtId="0" fontId="0" fillId="0" borderId="0" xfId="0" applyAlignment="1">
      <alignment vertical="center"/>
    </xf>
    <xf numFmtId="0" fontId="27" fillId="0" borderId="3" xfId="3" applyFont="1" applyBorder="1" applyAlignment="1" applyProtection="1">
      <alignment horizontal="right" vertical="center"/>
    </xf>
    <xf numFmtId="0" fontId="27" fillId="0" borderId="10" xfId="3" applyFont="1" applyBorder="1" applyAlignment="1">
      <alignment vertical="center"/>
    </xf>
    <xf numFmtId="37" fontId="27" fillId="0" borderId="4" xfId="3" applyNumberFormat="1" applyFont="1" applyBorder="1" applyAlignment="1" applyProtection="1">
      <alignment vertical="center"/>
    </xf>
    <xf numFmtId="37" fontId="27" fillId="0" borderId="2" xfId="3" applyNumberFormat="1" applyFont="1" applyBorder="1" applyAlignment="1" applyProtection="1">
      <alignment vertical="center"/>
    </xf>
    <xf numFmtId="37" fontId="27" fillId="0" borderId="3" xfId="3" applyNumberFormat="1" applyFont="1" applyBorder="1" applyAlignment="1" applyProtection="1">
      <alignment vertical="center"/>
    </xf>
    <xf numFmtId="37" fontId="27" fillId="0" borderId="3" xfId="3" applyNumberFormat="1" applyFont="1" applyBorder="1" applyAlignment="1" applyProtection="1">
      <alignment horizontal="right" vertical="center"/>
    </xf>
    <xf numFmtId="37" fontId="27" fillId="0" borderId="6" xfId="3" applyNumberFormat="1" applyFont="1" applyBorder="1" applyAlignment="1" applyProtection="1">
      <alignment vertical="center"/>
    </xf>
    <xf numFmtId="37" fontId="27" fillId="0" borderId="6" xfId="3" applyNumberFormat="1" applyFont="1" applyBorder="1" applyAlignment="1" applyProtection="1">
      <alignment horizontal="right" vertical="center"/>
    </xf>
    <xf numFmtId="0" fontId="27" fillId="0" borderId="6" xfId="3" applyFont="1" applyBorder="1" applyAlignment="1" applyProtection="1">
      <alignment horizontal="right" vertical="center"/>
    </xf>
    <xf numFmtId="37" fontId="27" fillId="0" borderId="7" xfId="3" applyNumberFormat="1" applyFont="1" applyBorder="1" applyAlignment="1" applyProtection="1">
      <alignment vertical="center"/>
    </xf>
    <xf numFmtId="37" fontId="27" fillId="0" borderId="0" xfId="3" applyNumberFormat="1" applyFont="1" applyBorder="1" applyAlignment="1" applyProtection="1">
      <alignment vertical="center"/>
    </xf>
    <xf numFmtId="0" fontId="27" fillId="0" borderId="6" xfId="3" applyFont="1" applyFill="1" applyBorder="1" applyAlignment="1" applyProtection="1">
      <alignment horizontal="right" vertical="center"/>
    </xf>
    <xf numFmtId="37" fontId="27" fillId="0" borderId="6" xfId="3" applyNumberFormat="1" applyFont="1" applyFill="1" applyBorder="1" applyAlignment="1" applyProtection="1">
      <alignment vertical="center"/>
    </xf>
    <xf numFmtId="37" fontId="27" fillId="0" borderId="0" xfId="3" applyNumberFormat="1" applyFont="1" applyFill="1" applyBorder="1" applyAlignment="1" applyProtection="1">
      <alignment vertical="center"/>
    </xf>
    <xf numFmtId="37" fontId="27" fillId="0" borderId="7" xfId="3" applyNumberFormat="1" applyFont="1" applyFill="1" applyBorder="1" applyAlignment="1" applyProtection="1">
      <alignment vertical="center"/>
    </xf>
    <xf numFmtId="0" fontId="27" fillId="0" borderId="5" xfId="3" applyFont="1" applyBorder="1" applyAlignment="1" applyProtection="1">
      <alignment horizontal="right" vertical="center"/>
    </xf>
    <xf numFmtId="37" fontId="27" fillId="0" borderId="5" xfId="3" applyNumberFormat="1" applyFont="1" applyFill="1" applyBorder="1" applyAlignment="1" applyProtection="1">
      <alignment vertical="center"/>
    </xf>
    <xf numFmtId="0" fontId="27" fillId="0" borderId="10" xfId="3" applyFont="1" applyBorder="1" applyAlignment="1" applyProtection="1">
      <alignment horizontal="right" vertical="center"/>
    </xf>
    <xf numFmtId="37" fontId="27" fillId="0" borderId="8" xfId="3" applyNumberFormat="1" applyFont="1" applyFill="1" applyBorder="1" applyAlignment="1" applyProtection="1">
      <alignment vertical="center"/>
    </xf>
    <xf numFmtId="37" fontId="27" fillId="0" borderId="10" xfId="3" applyNumberFormat="1" applyFont="1" applyFill="1" applyBorder="1" applyAlignment="1" applyProtection="1">
      <alignment vertical="center"/>
    </xf>
    <xf numFmtId="37" fontId="27" fillId="0" borderId="9" xfId="3" applyNumberFormat="1" applyFont="1" applyFill="1" applyBorder="1" applyAlignment="1" applyProtection="1">
      <alignment vertical="center"/>
    </xf>
    <xf numFmtId="37" fontId="27" fillId="0" borderId="11" xfId="3" applyNumberFormat="1" applyFont="1" applyFill="1" applyBorder="1" applyAlignment="1" applyProtection="1">
      <alignment vertical="center"/>
    </xf>
    <xf numFmtId="37" fontId="27" fillId="0" borderId="6" xfId="3" applyNumberFormat="1" applyFont="1" applyFill="1" applyBorder="1" applyAlignment="1" applyProtection="1">
      <alignment horizontal="right" vertical="center"/>
    </xf>
    <xf numFmtId="0" fontId="27" fillId="0" borderId="0" xfId="3" applyFont="1" applyFill="1" applyBorder="1" applyAlignment="1" applyProtection="1">
      <alignment horizontal="right" vertical="center"/>
    </xf>
    <xf numFmtId="0" fontId="27" fillId="0" borderId="7" xfId="3" applyFont="1" applyFill="1" applyBorder="1" applyAlignment="1" applyProtection="1">
      <alignment horizontal="right" vertical="center"/>
    </xf>
    <xf numFmtId="37" fontId="27" fillId="0" borderId="6" xfId="3" applyNumberFormat="1" applyFont="1" applyFill="1" applyBorder="1" applyAlignment="1">
      <alignment vertical="center"/>
    </xf>
    <xf numFmtId="37" fontId="27" fillId="0" borderId="5" xfId="3" applyNumberFormat="1" applyFont="1" applyFill="1" applyBorder="1" applyAlignment="1">
      <alignment vertical="center"/>
    </xf>
    <xf numFmtId="37" fontId="27" fillId="0" borderId="0" xfId="3" applyNumberFormat="1" applyFont="1" applyFill="1" applyBorder="1" applyAlignment="1">
      <alignment vertical="center"/>
    </xf>
    <xf numFmtId="37" fontId="27" fillId="0" borderId="7" xfId="3" applyNumberFormat="1" applyFont="1" applyFill="1" applyBorder="1" applyAlignment="1">
      <alignment vertical="center"/>
    </xf>
    <xf numFmtId="38" fontId="27" fillId="0" borderId="6" xfId="3" applyNumberFormat="1" applyFont="1" applyFill="1" applyBorder="1" applyAlignment="1">
      <alignment vertical="center"/>
    </xf>
    <xf numFmtId="37" fontId="27" fillId="0" borderId="10" xfId="3" applyNumberFormat="1" applyFont="1" applyFill="1" applyBorder="1" applyAlignment="1">
      <alignment vertical="center"/>
    </xf>
    <xf numFmtId="38" fontId="27" fillId="0" borderId="10" xfId="3" applyNumberFormat="1" applyFont="1" applyFill="1" applyBorder="1" applyAlignment="1">
      <alignment vertical="center"/>
    </xf>
    <xf numFmtId="0" fontId="27" fillId="0" borderId="0" xfId="3" applyFont="1" applyFill="1" applyAlignment="1" applyProtection="1">
      <alignment horizontal="left" vertical="center"/>
    </xf>
    <xf numFmtId="0" fontId="27" fillId="0" borderId="0" xfId="3" applyFont="1" applyFill="1" applyBorder="1" applyAlignment="1" applyProtection="1">
      <alignment horizontal="left" vertical="center"/>
    </xf>
    <xf numFmtId="0" fontId="27" fillId="0" borderId="0" xfId="3" applyFont="1" applyFill="1" applyBorder="1" applyAlignment="1">
      <alignment vertical="center"/>
    </xf>
    <xf numFmtId="0" fontId="27" fillId="0" borderId="2" xfId="3" applyFont="1" applyFill="1" applyBorder="1" applyAlignment="1">
      <alignment vertical="center"/>
    </xf>
    <xf numFmtId="0" fontId="27" fillId="0" borderId="0" xfId="3" applyFont="1" applyAlignment="1" applyProtection="1">
      <alignment horizontal="left" vertical="center"/>
    </xf>
    <xf numFmtId="0" fontId="9" fillId="0" borderId="0" xfId="3" quotePrefix="1" applyFont="1" applyAlignment="1" applyProtection="1">
      <alignment horizontal="left" vertical="center"/>
    </xf>
    <xf numFmtId="0" fontId="9" fillId="0" borderId="9" xfId="3" applyFont="1" applyBorder="1" applyAlignment="1">
      <alignment vertical="center"/>
    </xf>
    <xf numFmtId="0" fontId="9" fillId="0" borderId="3" xfId="3" applyFont="1" applyBorder="1" applyAlignment="1" applyProtection="1">
      <alignment horizontal="right" vertical="center"/>
    </xf>
    <xf numFmtId="0" fontId="9" fillId="0" borderId="10" xfId="3" applyFont="1" applyBorder="1" applyAlignment="1" applyProtection="1">
      <alignment horizontal="left" vertical="center"/>
    </xf>
    <xf numFmtId="0" fontId="9" fillId="0" borderId="3" xfId="3" applyFont="1" applyBorder="1" applyAlignment="1" applyProtection="1">
      <alignment vertical="center"/>
    </xf>
    <xf numFmtId="0" fontId="9" fillId="0" borderId="1" xfId="3" applyFont="1" applyBorder="1" applyAlignment="1" applyProtection="1">
      <alignment horizontal="center" vertical="center"/>
    </xf>
    <xf numFmtId="37" fontId="9" fillId="0" borderId="1" xfId="3" applyNumberFormat="1" applyFont="1" applyBorder="1" applyAlignment="1" applyProtection="1">
      <alignment vertical="center"/>
    </xf>
    <xf numFmtId="37" fontId="9" fillId="0" borderId="3" xfId="3" applyNumberFormat="1" applyFont="1" applyBorder="1" applyAlignment="1" applyProtection="1">
      <alignment vertical="center"/>
    </xf>
    <xf numFmtId="0" fontId="9" fillId="0" borderId="17" xfId="3" applyFont="1" applyBorder="1" applyAlignment="1">
      <alignment vertical="center"/>
    </xf>
    <xf numFmtId="0" fontId="9" fillId="0" borderId="18" xfId="3" applyFont="1" applyBorder="1" applyAlignment="1" applyProtection="1">
      <alignment horizontal="center" vertical="center"/>
    </xf>
    <xf numFmtId="37" fontId="9" fillId="0" borderId="18" xfId="3" applyNumberFormat="1" applyFont="1" applyBorder="1" applyAlignment="1" applyProtection="1">
      <alignment vertical="center"/>
    </xf>
    <xf numFmtId="37" fontId="9" fillId="0" borderId="17" xfId="3" applyNumberFormat="1" applyFont="1" applyBorder="1" applyAlignment="1" applyProtection="1">
      <alignment vertical="center"/>
    </xf>
    <xf numFmtId="0" fontId="9" fillId="0" borderId="19" xfId="3" applyFont="1" applyBorder="1" applyAlignment="1" applyProtection="1">
      <alignment vertical="center"/>
    </xf>
    <xf numFmtId="0" fontId="9" fillId="0" borderId="20" xfId="3" applyFont="1" applyBorder="1" applyAlignment="1" applyProtection="1">
      <alignment horizontal="center" vertical="center"/>
    </xf>
    <xf numFmtId="37" fontId="9" fillId="0" borderId="20" xfId="3" applyNumberFormat="1" applyFont="1" applyBorder="1" applyAlignment="1" applyProtection="1">
      <alignment vertical="center"/>
    </xf>
    <xf numFmtId="37" fontId="9" fillId="0" borderId="19" xfId="3" applyNumberFormat="1" applyFont="1" applyBorder="1" applyAlignment="1" applyProtection="1">
      <alignment vertical="center"/>
    </xf>
    <xf numFmtId="0" fontId="10" fillId="0" borderId="5" xfId="3" applyFont="1" applyBorder="1" applyAlignment="1">
      <alignment vertical="center"/>
    </xf>
    <xf numFmtId="0" fontId="10" fillId="0" borderId="0" xfId="3" applyFont="1" applyBorder="1" applyAlignment="1">
      <alignment vertical="center"/>
    </xf>
    <xf numFmtId="0" fontId="9" fillId="0" borderId="6" xfId="3" applyFont="1" applyFill="1" applyBorder="1" applyAlignment="1" applyProtection="1">
      <alignment vertical="center"/>
    </xf>
    <xf numFmtId="0" fontId="9" fillId="0" borderId="6" xfId="3" applyFont="1" applyFill="1" applyBorder="1" applyAlignment="1" applyProtection="1">
      <alignment horizontal="center" vertical="center"/>
    </xf>
    <xf numFmtId="37" fontId="9" fillId="2" borderId="6" xfId="3" applyNumberFormat="1" applyFont="1" applyFill="1" applyBorder="1" applyAlignment="1" applyProtection="1">
      <alignment vertical="center"/>
    </xf>
    <xf numFmtId="0" fontId="9" fillId="0" borderId="10" xfId="3" applyFont="1" applyFill="1" applyBorder="1" applyAlignment="1">
      <alignment vertical="center"/>
    </xf>
    <xf numFmtId="0" fontId="9" fillId="0" borderId="10" xfId="3" applyFont="1" applyFill="1" applyBorder="1" applyAlignment="1" applyProtection="1">
      <alignment horizontal="center" vertical="center"/>
    </xf>
    <xf numFmtId="0" fontId="9" fillId="2" borderId="10" xfId="3" applyFont="1" applyFill="1" applyBorder="1" applyAlignment="1">
      <alignment vertical="center"/>
    </xf>
    <xf numFmtId="37" fontId="9" fillId="2" borderId="10" xfId="3" applyNumberFormat="1" applyFont="1" applyFill="1" applyBorder="1" applyAlignment="1" applyProtection="1">
      <alignment vertical="center"/>
    </xf>
    <xf numFmtId="0" fontId="9" fillId="2" borderId="0" xfId="3" applyFont="1" applyFill="1" applyAlignment="1">
      <alignment vertical="center"/>
    </xf>
    <xf numFmtId="0" fontId="9" fillId="2" borderId="0" xfId="3" quotePrefix="1" applyFont="1" applyFill="1" applyAlignment="1" applyProtection="1">
      <alignment horizontal="left" vertical="center"/>
    </xf>
    <xf numFmtId="0" fontId="9" fillId="2" borderId="0" xfId="3" applyFont="1" applyFill="1" applyAlignment="1">
      <alignment horizontal="left" vertical="center"/>
    </xf>
    <xf numFmtId="0" fontId="9" fillId="0" borderId="0" xfId="3" quotePrefix="1" applyFont="1" applyAlignment="1" applyProtection="1">
      <alignment horizontal="left" vertical="center" wrapText="1"/>
    </xf>
    <xf numFmtId="0" fontId="24" fillId="0" borderId="0" xfId="3" quotePrefix="1" applyFont="1" applyAlignment="1" applyProtection="1">
      <alignment horizontal="left" vertical="center"/>
    </xf>
    <xf numFmtId="176" fontId="30" fillId="0" borderId="6" xfId="1" applyNumberFormat="1" applyFont="1" applyFill="1" applyBorder="1" applyAlignment="1">
      <alignment horizontal="right" vertical="center" wrapText="1"/>
    </xf>
    <xf numFmtId="177" fontId="30" fillId="0" borderId="6" xfId="8" applyNumberFormat="1" applyFont="1" applyFill="1" applyBorder="1" applyAlignment="1">
      <alignment horizontal="right" vertical="center" wrapText="1"/>
    </xf>
    <xf numFmtId="177" fontId="30" fillId="0" borderId="19" xfId="8" applyNumberFormat="1" applyFont="1" applyFill="1" applyBorder="1" applyAlignment="1">
      <alignment horizontal="right" vertical="center" wrapText="1"/>
    </xf>
    <xf numFmtId="177" fontId="30" fillId="0" borderId="10" xfId="8" applyNumberFormat="1" applyFont="1" applyFill="1" applyBorder="1" applyAlignment="1">
      <alignment horizontal="right" vertical="center" wrapText="1"/>
    </xf>
    <xf numFmtId="0" fontId="18" fillId="0" borderId="0" xfId="7" applyFont="1" applyAlignment="1">
      <alignment vertical="center"/>
    </xf>
    <xf numFmtId="0" fontId="30" fillId="0" borderId="0" xfId="7" applyFont="1" applyAlignment="1">
      <alignment vertical="center"/>
    </xf>
    <xf numFmtId="0" fontId="28" fillId="0" borderId="0" xfId="0" applyFont="1" applyAlignment="1">
      <alignment vertical="center"/>
    </xf>
    <xf numFmtId="0" fontId="30" fillId="0" borderId="0" xfId="7" applyFont="1" applyAlignment="1">
      <alignment horizontal="right" vertical="center"/>
    </xf>
    <xf numFmtId="176" fontId="30" fillId="0" borderId="6" xfId="4" applyNumberFormat="1" applyFont="1" applyBorder="1" applyAlignment="1">
      <alignment vertical="center"/>
    </xf>
    <xf numFmtId="176" fontId="30" fillId="0" borderId="7" xfId="4" applyNumberFormat="1" applyFont="1" applyBorder="1" applyAlignment="1">
      <alignment vertical="center"/>
    </xf>
    <xf numFmtId="176" fontId="30" fillId="0" borderId="6" xfId="4" applyNumberFormat="1" applyFont="1" applyFill="1" applyBorder="1" applyAlignment="1">
      <alignment vertical="center"/>
    </xf>
    <xf numFmtId="176" fontId="30" fillId="0" borderId="3" xfId="4" applyNumberFormat="1" applyFont="1" applyBorder="1" applyAlignment="1">
      <alignment vertical="center"/>
    </xf>
    <xf numFmtId="176" fontId="30" fillId="0" borderId="4" xfId="4" applyNumberFormat="1" applyFont="1" applyBorder="1" applyAlignment="1">
      <alignment vertical="center"/>
    </xf>
    <xf numFmtId="176" fontId="30" fillId="0" borderId="3" xfId="4" applyNumberFormat="1" applyFont="1" applyFill="1" applyBorder="1" applyAlignment="1">
      <alignment vertical="center"/>
    </xf>
    <xf numFmtId="176" fontId="30" fillId="0" borderId="25" xfId="4" applyNumberFormat="1" applyFont="1" applyFill="1" applyBorder="1" applyAlignment="1">
      <alignment vertical="center"/>
    </xf>
    <xf numFmtId="176" fontId="30" fillId="0" borderId="28" xfId="4" applyNumberFormat="1" applyFont="1" applyBorder="1" applyAlignment="1">
      <alignment vertical="center"/>
    </xf>
    <xf numFmtId="176" fontId="30" fillId="0" borderId="29" xfId="4" applyNumberFormat="1" applyFont="1" applyBorder="1" applyAlignment="1">
      <alignment vertical="center"/>
    </xf>
    <xf numFmtId="176" fontId="30" fillId="0" borderId="28" xfId="4" applyNumberFormat="1" applyFont="1" applyFill="1" applyBorder="1" applyAlignment="1">
      <alignment vertical="center"/>
    </xf>
    <xf numFmtId="176" fontId="30" fillId="0" borderId="31" xfId="4" applyNumberFormat="1" applyFont="1" applyBorder="1" applyAlignment="1">
      <alignment vertical="center"/>
    </xf>
    <xf numFmtId="176" fontId="30" fillId="0" borderId="32" xfId="4" applyNumberFormat="1" applyFont="1" applyBorder="1" applyAlignment="1">
      <alignment vertical="center"/>
    </xf>
    <xf numFmtId="176" fontId="30" fillId="0" borderId="32" xfId="4" applyNumberFormat="1" applyFont="1" applyFill="1" applyBorder="1" applyAlignment="1">
      <alignment vertical="center"/>
    </xf>
    <xf numFmtId="176" fontId="30" fillId="0" borderId="19" xfId="4" applyNumberFormat="1" applyFont="1" applyBorder="1" applyAlignment="1">
      <alignment vertical="center"/>
    </xf>
    <xf numFmtId="176" fontId="30" fillId="0" borderId="24" xfId="4" applyNumberFormat="1" applyFont="1" applyBorder="1" applyAlignment="1">
      <alignment vertical="center"/>
    </xf>
    <xf numFmtId="176" fontId="30" fillId="0" borderId="24" xfId="4" applyNumberFormat="1" applyFont="1" applyFill="1" applyBorder="1" applyAlignment="1">
      <alignment vertical="center"/>
    </xf>
    <xf numFmtId="176" fontId="30" fillId="0" borderId="35" xfId="4" applyNumberFormat="1" applyFont="1" applyBorder="1" applyAlignment="1">
      <alignment vertical="center"/>
    </xf>
    <xf numFmtId="176" fontId="30" fillId="0" borderId="36" xfId="4" applyNumberFormat="1" applyFont="1" applyBorder="1" applyAlignment="1">
      <alignment vertical="center"/>
    </xf>
    <xf numFmtId="176" fontId="30" fillId="0" borderId="36" xfId="4" applyNumberFormat="1" applyFont="1" applyFill="1" applyBorder="1" applyAlignment="1">
      <alignment vertical="center"/>
    </xf>
    <xf numFmtId="176" fontId="30" fillId="0" borderId="7" xfId="4" applyNumberFormat="1" applyFont="1" applyFill="1" applyBorder="1" applyAlignment="1">
      <alignment vertical="center"/>
    </xf>
    <xf numFmtId="176" fontId="30" fillId="0" borderId="40" xfId="4" applyNumberFormat="1" applyFont="1" applyBorder="1" applyAlignment="1">
      <alignment vertical="center"/>
    </xf>
    <xf numFmtId="176" fontId="30" fillId="0" borderId="41" xfId="4" applyNumberFormat="1" applyFont="1" applyBorder="1" applyAlignment="1">
      <alignment vertical="center"/>
    </xf>
    <xf numFmtId="176" fontId="30" fillId="0" borderId="41" xfId="4" applyNumberFormat="1" applyFont="1" applyFill="1" applyBorder="1" applyAlignment="1">
      <alignment vertical="center"/>
    </xf>
    <xf numFmtId="176" fontId="30" fillId="0" borderId="36" xfId="4" applyNumberFormat="1" applyFont="1" applyFill="1" applyBorder="1" applyAlignment="1">
      <alignment horizontal="center" vertical="center"/>
    </xf>
    <xf numFmtId="176" fontId="30" fillId="0" borderId="40" xfId="4" quotePrefix="1" applyNumberFormat="1" applyFont="1" applyBorder="1" applyAlignment="1">
      <alignment horizontal="center" vertical="center"/>
    </xf>
    <xf numFmtId="176" fontId="30" fillId="0" borderId="40" xfId="4" quotePrefix="1" applyNumberFormat="1" applyFont="1" applyFill="1" applyBorder="1" applyAlignment="1">
      <alignment horizontal="center" vertical="center"/>
    </xf>
    <xf numFmtId="176" fontId="30" fillId="0" borderId="45" xfId="4" applyNumberFormat="1" applyFont="1" applyBorder="1" applyAlignment="1">
      <alignment vertical="center"/>
    </xf>
    <xf numFmtId="176" fontId="30" fillId="0" borderId="46" xfId="4" applyNumberFormat="1" applyFont="1" applyBorder="1" applyAlignment="1">
      <alignment vertical="center"/>
    </xf>
    <xf numFmtId="176" fontId="30" fillId="0" borderId="46" xfId="4" applyNumberFormat="1" applyFont="1" applyFill="1" applyBorder="1" applyAlignment="1">
      <alignment vertical="center"/>
    </xf>
    <xf numFmtId="0" fontId="4" fillId="0" borderId="0" xfId="2"/>
    <xf numFmtId="0" fontId="17" fillId="0" borderId="0" xfId="2" applyFont="1" applyFill="1" applyBorder="1" applyAlignment="1" applyProtection="1">
      <alignment horizontal="left" vertical="center"/>
    </xf>
    <xf numFmtId="0" fontId="18" fillId="0" borderId="0" xfId="2" quotePrefix="1" applyFont="1" applyBorder="1" applyAlignment="1" applyProtection="1">
      <alignment horizontal="left"/>
    </xf>
    <xf numFmtId="0" fontId="18" fillId="0" borderId="0" xfId="2" applyFont="1"/>
    <xf numFmtId="0" fontId="25" fillId="0" borderId="0" xfId="2" applyFont="1"/>
    <xf numFmtId="0" fontId="30" fillId="0" borderId="0" xfId="2" applyFont="1" applyAlignment="1">
      <alignment horizontal="right"/>
    </xf>
    <xf numFmtId="0" fontId="18" fillId="0" borderId="15" xfId="2" applyFont="1" applyBorder="1" applyAlignment="1">
      <alignment horizontal="center" vertical="center"/>
    </xf>
    <xf numFmtId="3" fontId="18" fillId="0" borderId="15" xfId="2" applyNumberFormat="1" applyFont="1" applyBorder="1" applyAlignment="1">
      <alignment vertical="center"/>
    </xf>
    <xf numFmtId="0" fontId="34" fillId="0" borderId="0" xfId="2" applyFont="1" applyBorder="1"/>
    <xf numFmtId="180" fontId="34" fillId="0" borderId="0" xfId="2" applyNumberFormat="1" applyFont="1" applyBorder="1"/>
    <xf numFmtId="0" fontId="35" fillId="0" borderId="0" xfId="2" applyFont="1"/>
    <xf numFmtId="0" fontId="18" fillId="0" borderId="0" xfId="0" quotePrefix="1" applyFont="1" applyBorder="1" applyAlignment="1" applyProtection="1">
      <alignment horizontal="left"/>
    </xf>
    <xf numFmtId="0" fontId="0" fillId="0" borderId="0" xfId="0" applyAlignment="1"/>
    <xf numFmtId="0" fontId="30" fillId="0" borderId="0" xfId="0" applyFont="1" applyAlignment="1">
      <alignment horizontal="right"/>
    </xf>
    <xf numFmtId="0" fontId="18" fillId="2" borderId="1" xfId="0" applyFont="1" applyFill="1" applyBorder="1" applyAlignment="1"/>
    <xf numFmtId="0" fontId="18" fillId="2" borderId="4" xfId="0" applyFont="1" applyFill="1" applyBorder="1" applyAlignment="1"/>
    <xf numFmtId="0" fontId="18" fillId="2" borderId="8" xfId="0" applyFont="1" applyFill="1" applyBorder="1" applyAlignment="1"/>
    <xf numFmtId="0" fontId="18" fillId="2" borderId="11" xfId="0" applyFont="1" applyFill="1" applyBorder="1" applyAlignment="1"/>
    <xf numFmtId="0" fontId="18" fillId="2" borderId="15" xfId="0" applyFont="1" applyFill="1" applyBorder="1" applyAlignment="1">
      <alignment horizontal="center" vertical="center"/>
    </xf>
    <xf numFmtId="0" fontId="18" fillId="2" borderId="1" xfId="0" applyFont="1" applyFill="1" applyBorder="1" applyAlignment="1">
      <alignment vertical="center"/>
    </xf>
    <xf numFmtId="0" fontId="18" fillId="2" borderId="13" xfId="0" applyFont="1" applyFill="1" applyBorder="1" applyAlignment="1">
      <alignment vertical="center"/>
    </xf>
    <xf numFmtId="3" fontId="18" fillId="2" borderId="15" xfId="0" applyNumberFormat="1" applyFont="1" applyFill="1" applyBorder="1" applyAlignment="1">
      <alignment vertical="center"/>
    </xf>
    <xf numFmtId="0" fontId="18" fillId="2" borderId="6" xfId="0" applyFont="1" applyFill="1" applyBorder="1" applyAlignment="1">
      <alignment vertical="center"/>
    </xf>
    <xf numFmtId="0" fontId="18" fillId="2" borderId="3" xfId="0" applyFont="1" applyFill="1" applyBorder="1" applyAlignment="1">
      <alignment vertical="center"/>
    </xf>
    <xf numFmtId="3" fontId="18" fillId="2" borderId="3" xfId="0" applyNumberFormat="1" applyFont="1" applyFill="1" applyBorder="1" applyAlignment="1">
      <alignment vertical="center"/>
    </xf>
    <xf numFmtId="0" fontId="18" fillId="2" borderId="10" xfId="0" applyFont="1" applyFill="1" applyBorder="1" applyAlignment="1">
      <alignment vertical="center"/>
    </xf>
    <xf numFmtId="3" fontId="18" fillId="2" borderId="10" xfId="0" applyNumberFormat="1" applyFont="1" applyFill="1" applyBorder="1" applyAlignment="1">
      <alignment vertical="center"/>
    </xf>
    <xf numFmtId="0" fontId="18" fillId="2" borderId="4" xfId="0" applyFont="1" applyFill="1" applyBorder="1" applyAlignment="1">
      <alignment vertical="center"/>
    </xf>
    <xf numFmtId="0" fontId="18" fillId="2" borderId="8" xfId="0" applyFont="1" applyFill="1" applyBorder="1" applyAlignment="1">
      <alignment vertical="center"/>
    </xf>
    <xf numFmtId="0" fontId="18" fillId="2" borderId="11" xfId="0" applyFont="1" applyFill="1" applyBorder="1" applyAlignment="1">
      <alignment vertical="center"/>
    </xf>
    <xf numFmtId="0" fontId="18" fillId="0" borderId="12" xfId="2" applyFont="1" applyBorder="1" applyAlignment="1"/>
    <xf numFmtId="0" fontId="0" fillId="0" borderId="13" xfId="0" applyBorder="1" applyAlignment="1"/>
    <xf numFmtId="0" fontId="18" fillId="0" borderId="15" xfId="2" applyFont="1" applyBorder="1" applyAlignment="1">
      <alignment vertical="center"/>
    </xf>
    <xf numFmtId="0" fontId="28" fillId="0" borderId="0" xfId="0" applyFont="1" applyFill="1" applyAlignment="1">
      <alignment vertical="center"/>
    </xf>
    <xf numFmtId="0" fontId="18" fillId="0" borderId="0" xfId="0" applyFont="1" applyBorder="1" applyAlignment="1">
      <alignment vertical="center"/>
    </xf>
    <xf numFmtId="0" fontId="18" fillId="0" borderId="0" xfId="0" applyFont="1" applyAlignment="1">
      <alignment vertical="center"/>
    </xf>
    <xf numFmtId="0" fontId="28" fillId="0" borderId="0" xfId="0" applyFont="1" applyBorder="1" applyAlignment="1">
      <alignment vertical="center"/>
    </xf>
    <xf numFmtId="0" fontId="31" fillId="0" borderId="0" xfId="0" quotePrefix="1" applyFont="1" applyFill="1" applyBorder="1" applyAlignment="1">
      <alignment horizontal="right" vertical="center"/>
    </xf>
    <xf numFmtId="0" fontId="30" fillId="0" borderId="12" xfId="0" applyFont="1" applyBorder="1" applyAlignment="1">
      <alignment vertical="center"/>
    </xf>
    <xf numFmtId="0" fontId="30" fillId="0" borderId="14" xfId="0" applyFont="1" applyBorder="1" applyAlignment="1">
      <alignment vertical="center"/>
    </xf>
    <xf numFmtId="0" fontId="30" fillId="0" borderId="15" xfId="0" applyFont="1" applyFill="1" applyBorder="1" applyAlignment="1">
      <alignment horizontal="center" vertical="center"/>
    </xf>
    <xf numFmtId="0" fontId="30" fillId="0" borderId="15" xfId="0" applyFont="1" applyFill="1" applyBorder="1" applyAlignment="1">
      <alignment horizontal="centerContinuous" vertical="center"/>
    </xf>
    <xf numFmtId="38" fontId="30" fillId="2" borderId="15" xfId="1" applyFont="1" applyFill="1" applyBorder="1" applyAlignment="1">
      <alignment horizontal="right" vertical="center"/>
    </xf>
    <xf numFmtId="0" fontId="30" fillId="0" borderId="12" xfId="0" applyFont="1" applyBorder="1" applyAlignment="1">
      <alignment horizontal="distributed" vertical="center"/>
    </xf>
    <xf numFmtId="0" fontId="30" fillId="0" borderId="13" xfId="0" applyFont="1" applyBorder="1" applyAlignment="1">
      <alignment vertical="center"/>
    </xf>
    <xf numFmtId="0" fontId="30" fillId="0" borderId="13" xfId="0" applyFont="1" applyBorder="1" applyAlignment="1">
      <alignment horizontal="left" vertical="center" indent="1"/>
    </xf>
    <xf numFmtId="0" fontId="30" fillId="0" borderId="13" xfId="0" applyFont="1" applyBorder="1" applyAlignment="1">
      <alignment horizontal="left" vertical="center" indent="2"/>
    </xf>
    <xf numFmtId="0" fontId="31" fillId="0" borderId="0" xfId="0" quotePrefix="1" applyFont="1" applyAlignment="1">
      <alignment horizontal="left"/>
    </xf>
    <xf numFmtId="0" fontId="28" fillId="0" borderId="0" xfId="0" quotePrefix="1" applyFont="1" applyAlignment="1">
      <alignment horizontal="left" vertical="center"/>
    </xf>
    <xf numFmtId="0" fontId="31" fillId="0" borderId="0" xfId="0" applyFont="1" applyAlignment="1"/>
    <xf numFmtId="0" fontId="30" fillId="0" borderId="15" xfId="0" applyFont="1" applyFill="1" applyBorder="1" applyAlignment="1">
      <alignment horizontal="left" vertical="center"/>
    </xf>
    <xf numFmtId="182" fontId="30" fillId="2" borderId="15" xfId="0" applyNumberFormat="1" applyFont="1" applyFill="1" applyBorder="1" applyAlignment="1">
      <alignment horizontal="right" vertical="center"/>
    </xf>
    <xf numFmtId="0" fontId="30" fillId="0" borderId="14" xfId="0" applyFont="1" applyBorder="1" applyAlignment="1">
      <alignment horizontal="left" vertical="center" indent="1"/>
    </xf>
    <xf numFmtId="0" fontId="5" fillId="0" borderId="0" xfId="9" applyFont="1" applyFill="1" applyAlignment="1" applyProtection="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182" fontId="30" fillId="2" borderId="13" xfId="0" applyNumberFormat="1" applyFont="1" applyFill="1" applyBorder="1" applyAlignment="1">
      <alignment horizontal="center" vertical="center"/>
    </xf>
    <xf numFmtId="182" fontId="30" fillId="2" borderId="15" xfId="0" applyNumberFormat="1" applyFont="1" applyFill="1" applyBorder="1" applyAlignment="1">
      <alignment horizontal="center" vertical="center"/>
    </xf>
    <xf numFmtId="0" fontId="30" fillId="0" borderId="12" xfId="0" applyFont="1" applyBorder="1" applyAlignment="1">
      <alignment horizontal="left" vertical="center" indent="1"/>
    </xf>
    <xf numFmtId="0" fontId="39" fillId="0" borderId="1" xfId="0" applyFont="1" applyBorder="1" applyAlignment="1">
      <alignment horizontal="left" vertical="center"/>
    </xf>
    <xf numFmtId="0" fontId="39" fillId="0" borderId="8" xfId="0" applyFont="1" applyBorder="1" applyAlignment="1">
      <alignment horizontal="center" vertical="center"/>
    </xf>
    <xf numFmtId="0" fontId="39" fillId="0" borderId="15" xfId="0" applyFont="1" applyBorder="1" applyAlignment="1">
      <alignment horizontal="center" vertical="center"/>
    </xf>
    <xf numFmtId="0" fontId="39" fillId="0" borderId="49" xfId="0" applyFont="1" applyBorder="1" applyAlignment="1">
      <alignment horizontal="center" vertical="center"/>
    </xf>
    <xf numFmtId="0" fontId="39" fillId="0" borderId="48" xfId="0" applyFont="1" applyBorder="1" applyAlignment="1">
      <alignment horizontal="center" vertical="center"/>
    </xf>
    <xf numFmtId="0" fontId="39" fillId="0" borderId="14" xfId="0" applyFont="1" applyBorder="1" applyAlignment="1">
      <alignment horizontal="center" vertical="center"/>
    </xf>
    <xf numFmtId="0" fontId="39" fillId="0" borderId="47" xfId="0" applyFont="1" applyBorder="1" applyAlignment="1">
      <alignment horizontal="center" vertical="center"/>
    </xf>
    <xf numFmtId="0" fontId="39" fillId="0" borderId="50" xfId="0" applyFont="1" applyBorder="1" applyAlignment="1">
      <alignment horizontal="center" vertical="center"/>
    </xf>
    <xf numFmtId="0" fontId="39" fillId="0" borderId="9" xfId="0" applyFont="1" applyBorder="1" applyAlignment="1">
      <alignment horizontal="center" vertical="center"/>
    </xf>
    <xf numFmtId="0" fontId="39" fillId="0" borderId="5" xfId="0" applyFont="1" applyBorder="1" applyAlignment="1">
      <alignment horizontal="left" vertical="center"/>
    </xf>
    <xf numFmtId="0" fontId="39" fillId="0" borderId="5" xfId="0" applyFont="1" applyBorder="1">
      <alignment vertical="center"/>
    </xf>
    <xf numFmtId="0" fontId="39" fillId="0" borderId="0" xfId="0" applyFont="1" applyBorder="1">
      <alignment vertical="center"/>
    </xf>
    <xf numFmtId="0" fontId="39" fillId="0" borderId="53" xfId="0" applyFont="1" applyBorder="1">
      <alignment vertical="center"/>
    </xf>
    <xf numFmtId="183" fontId="39" fillId="0" borderId="54" xfId="0" applyNumberFormat="1" applyFont="1" applyBorder="1">
      <alignment vertical="center"/>
    </xf>
    <xf numFmtId="183" fontId="39" fillId="0" borderId="0" xfId="0" applyNumberFormat="1" applyFont="1" applyBorder="1">
      <alignment vertical="center"/>
    </xf>
    <xf numFmtId="183" fontId="39" fillId="0" borderId="53" xfId="0" applyNumberFormat="1" applyFont="1" applyBorder="1">
      <alignment vertical="center"/>
    </xf>
    <xf numFmtId="2" fontId="39" fillId="0" borderId="54" xfId="0" applyNumberFormat="1" applyFont="1" applyBorder="1">
      <alignment vertical="center"/>
    </xf>
    <xf numFmtId="2" fontId="39" fillId="0" borderId="0" xfId="0" applyNumberFormat="1" applyFont="1" applyBorder="1">
      <alignment vertical="center"/>
    </xf>
    <xf numFmtId="2" fontId="39" fillId="0" borderId="53" xfId="0" applyNumberFormat="1" applyFont="1" applyBorder="1">
      <alignment vertical="center"/>
    </xf>
    <xf numFmtId="0" fontId="39" fillId="0" borderId="54" xfId="0" applyFont="1" applyBorder="1">
      <alignment vertical="center"/>
    </xf>
    <xf numFmtId="0" fontId="39" fillId="0" borderId="7" xfId="0" applyFont="1" applyBorder="1">
      <alignment vertical="center"/>
    </xf>
    <xf numFmtId="0" fontId="39" fillId="0" borderId="18" xfId="0" applyFont="1" applyBorder="1" applyAlignment="1">
      <alignment horizontal="center" vertical="center"/>
    </xf>
    <xf numFmtId="0" fontId="39" fillId="0" borderId="18" xfId="0" applyFont="1" applyBorder="1">
      <alignment vertical="center"/>
    </xf>
    <xf numFmtId="0" fontId="39" fillId="0" borderId="21" xfId="0" applyFont="1" applyBorder="1">
      <alignment vertical="center"/>
    </xf>
    <xf numFmtId="0" fontId="39" fillId="0" borderId="55" xfId="0" applyFont="1" applyBorder="1">
      <alignment vertical="center"/>
    </xf>
    <xf numFmtId="183" fontId="39" fillId="0" borderId="56" xfId="0" applyNumberFormat="1" applyFont="1" applyBorder="1">
      <alignment vertical="center"/>
    </xf>
    <xf numFmtId="183" fontId="39" fillId="0" borderId="21" xfId="0" applyNumberFormat="1" applyFont="1" applyBorder="1">
      <alignment vertical="center"/>
    </xf>
    <xf numFmtId="183" fontId="39" fillId="0" borderId="55" xfId="0" applyNumberFormat="1" applyFont="1" applyBorder="1">
      <alignment vertical="center"/>
    </xf>
    <xf numFmtId="2" fontId="39" fillId="0" borderId="56" xfId="0" applyNumberFormat="1" applyFont="1" applyBorder="1">
      <alignment vertical="center"/>
    </xf>
    <xf numFmtId="2" fontId="39" fillId="0" borderId="21" xfId="0" applyNumberFormat="1" applyFont="1" applyBorder="1">
      <alignment vertical="center"/>
    </xf>
    <xf numFmtId="2" fontId="39" fillId="0" borderId="55" xfId="0" applyNumberFormat="1" applyFont="1" applyBorder="1">
      <alignment vertical="center"/>
    </xf>
    <xf numFmtId="0" fontId="39" fillId="0" borderId="56" xfId="0" applyFont="1" applyBorder="1">
      <alignment vertical="center"/>
    </xf>
    <xf numFmtId="0" fontId="39" fillId="0" borderId="22" xfId="0" applyFont="1" applyBorder="1">
      <alignment vertical="center"/>
    </xf>
    <xf numFmtId="0" fontId="39" fillId="0" borderId="20" xfId="0" applyFont="1" applyBorder="1" applyAlignment="1">
      <alignment horizontal="left" vertical="center"/>
    </xf>
    <xf numFmtId="0" fontId="39" fillId="0" borderId="20" xfId="0" applyFont="1" applyBorder="1">
      <alignment vertical="center"/>
    </xf>
    <xf numFmtId="0" fontId="39" fillId="0" borderId="23" xfId="0" applyFont="1" applyBorder="1">
      <alignment vertical="center"/>
    </xf>
    <xf numFmtId="0" fontId="39" fillId="0" borderId="57" xfId="0" applyFont="1" applyBorder="1">
      <alignment vertical="center"/>
    </xf>
    <xf numFmtId="183" fontId="39" fillId="0" borderId="58" xfId="0" applyNumberFormat="1" applyFont="1" applyBorder="1">
      <alignment vertical="center"/>
    </xf>
    <xf numFmtId="183" fontId="39" fillId="0" borderId="23" xfId="0" applyNumberFormat="1" applyFont="1" applyBorder="1">
      <alignment vertical="center"/>
    </xf>
    <xf numFmtId="183" fontId="39" fillId="0" borderId="57" xfId="0" applyNumberFormat="1" applyFont="1" applyBorder="1">
      <alignment vertical="center"/>
    </xf>
    <xf numFmtId="2" fontId="39" fillId="0" borderId="58" xfId="0" applyNumberFormat="1" applyFont="1" applyBorder="1">
      <alignment vertical="center"/>
    </xf>
    <xf numFmtId="2" fontId="39" fillId="0" borderId="23" xfId="0" applyNumberFormat="1" applyFont="1" applyBorder="1">
      <alignment vertical="center"/>
    </xf>
    <xf numFmtId="2" fontId="39" fillId="0" borderId="57" xfId="0" applyNumberFormat="1" applyFont="1" applyBorder="1">
      <alignment vertical="center"/>
    </xf>
    <xf numFmtId="0" fontId="39" fillId="0" borderId="58" xfId="0" applyFont="1" applyBorder="1">
      <alignment vertical="center"/>
    </xf>
    <xf numFmtId="0" fontId="39" fillId="0" borderId="24" xfId="0" applyFont="1" applyBorder="1">
      <alignment vertical="center"/>
    </xf>
    <xf numFmtId="0" fontId="39" fillId="0" borderId="59" xfId="0" applyFont="1" applyBorder="1" applyAlignment="1">
      <alignment horizontal="center" vertical="center"/>
    </xf>
    <xf numFmtId="0" fontId="39" fillId="0" borderId="8" xfId="0" applyFont="1" applyBorder="1">
      <alignment vertical="center"/>
    </xf>
    <xf numFmtId="0" fontId="39" fillId="0" borderId="9" xfId="0" applyFont="1" applyBorder="1">
      <alignment vertical="center"/>
    </xf>
    <xf numFmtId="0" fontId="39" fillId="0" borderId="52" xfId="0" applyFont="1" applyBorder="1">
      <alignment vertical="center"/>
    </xf>
    <xf numFmtId="183" fontId="39" fillId="0" borderId="51" xfId="0" applyNumberFormat="1" applyFont="1" applyBorder="1">
      <alignment vertical="center"/>
    </xf>
    <xf numFmtId="183" fontId="39" fillId="0" borderId="9" xfId="0" applyNumberFormat="1" applyFont="1" applyBorder="1">
      <alignment vertical="center"/>
    </xf>
    <xf numFmtId="183" fontId="39" fillId="0" borderId="52" xfId="0" applyNumberFormat="1" applyFont="1" applyBorder="1">
      <alignment vertical="center"/>
    </xf>
    <xf numFmtId="2" fontId="39" fillId="0" borderId="51" xfId="0" applyNumberFormat="1" applyFont="1" applyBorder="1">
      <alignment vertical="center"/>
    </xf>
    <xf numFmtId="2" fontId="39" fillId="0" borderId="9" xfId="0" applyNumberFormat="1" applyFont="1" applyBorder="1">
      <alignment vertical="center"/>
    </xf>
    <xf numFmtId="2" fontId="39" fillId="0" borderId="52" xfId="0" applyNumberFormat="1" applyFont="1" applyBorder="1">
      <alignment vertical="center"/>
    </xf>
    <xf numFmtId="0" fontId="39" fillId="0" borderId="51" xfId="0" applyFont="1" applyBorder="1">
      <alignment vertical="center"/>
    </xf>
    <xf numFmtId="0" fontId="39" fillId="0" borderId="11" xfId="0" applyFont="1" applyBorder="1">
      <alignment vertical="center"/>
    </xf>
    <xf numFmtId="0" fontId="0" fillId="0" borderId="0" xfId="0" applyFont="1" applyBorder="1" applyAlignment="1">
      <alignment vertical="center"/>
    </xf>
    <xf numFmtId="0" fontId="39" fillId="0" borderId="0" xfId="0" applyFont="1" applyBorder="1" applyAlignment="1">
      <alignment horizontal="center" vertical="center"/>
    </xf>
    <xf numFmtId="0" fontId="0" fillId="0" borderId="0" xfId="0" applyBorder="1">
      <alignment vertical="center"/>
    </xf>
    <xf numFmtId="0" fontId="39" fillId="0" borderId="2" xfId="0" applyFont="1" applyBorder="1" applyAlignment="1">
      <alignment horizontal="left" vertical="center"/>
    </xf>
    <xf numFmtId="0" fontId="0" fillId="0" borderId="6" xfId="0" applyFont="1" applyBorder="1" applyAlignment="1">
      <alignment vertical="center" shrinkToFit="1"/>
    </xf>
    <xf numFmtId="0" fontId="39" fillId="0" borderId="21" xfId="0" applyFont="1" applyBorder="1" applyAlignment="1">
      <alignment horizontal="center" vertical="center"/>
    </xf>
    <xf numFmtId="0" fontId="39" fillId="0" borderId="23" xfId="0" applyFont="1" applyBorder="1" applyAlignment="1">
      <alignment horizontal="left" vertical="center"/>
    </xf>
    <xf numFmtId="0" fontId="39" fillId="0" borderId="0" xfId="0" applyFont="1" applyBorder="1" applyAlignment="1">
      <alignment horizontal="left" vertical="center"/>
    </xf>
    <xf numFmtId="0" fontId="39" fillId="0" borderId="0" xfId="0" applyFont="1">
      <alignment vertical="center"/>
    </xf>
    <xf numFmtId="0" fontId="41" fillId="0" borderId="0" xfId="2" quotePrefix="1" applyFont="1" applyBorder="1" applyAlignment="1" applyProtection="1">
      <alignment horizontal="left"/>
    </xf>
    <xf numFmtId="0" fontId="39" fillId="0" borderId="3" xfId="0" applyFont="1" applyBorder="1">
      <alignment vertical="center"/>
    </xf>
    <xf numFmtId="0" fontId="39" fillId="0" borderId="10" xfId="0" applyFont="1" applyBorder="1" applyAlignment="1">
      <alignment horizontal="center" vertical="center" shrinkToFit="1"/>
    </xf>
    <xf numFmtId="0" fontId="39" fillId="0" borderId="61" xfId="0" applyFont="1" applyBorder="1">
      <alignment vertical="center"/>
    </xf>
    <xf numFmtId="183" fontId="39" fillId="0" borderId="62" xfId="0" applyNumberFormat="1" applyFont="1" applyBorder="1">
      <alignment vertical="center"/>
    </xf>
    <xf numFmtId="183" fontId="39" fillId="0" borderId="61" xfId="0" applyNumberFormat="1" applyFont="1" applyBorder="1">
      <alignment vertical="center"/>
    </xf>
    <xf numFmtId="183" fontId="39" fillId="0" borderId="63" xfId="0" applyNumberFormat="1" applyFont="1" applyBorder="1">
      <alignment vertical="center"/>
    </xf>
    <xf numFmtId="0" fontId="39" fillId="0" borderId="62" xfId="0" applyFont="1" applyBorder="1">
      <alignment vertical="center"/>
    </xf>
    <xf numFmtId="0" fontId="39" fillId="0" borderId="64" xfId="0" applyFont="1" applyBorder="1">
      <alignment vertical="center"/>
    </xf>
    <xf numFmtId="0" fontId="39" fillId="0" borderId="68" xfId="0" applyFont="1" applyBorder="1">
      <alignment vertical="center"/>
    </xf>
    <xf numFmtId="183" fontId="39" fillId="0" borderId="69" xfId="0" applyNumberFormat="1" applyFont="1" applyBorder="1">
      <alignment vertical="center"/>
    </xf>
    <xf numFmtId="183" fontId="39" fillId="0" borderId="68" xfId="0" applyNumberFormat="1" applyFont="1" applyBorder="1">
      <alignment vertical="center"/>
    </xf>
    <xf numFmtId="183" fontId="39" fillId="0" borderId="70" xfId="0" applyNumberFormat="1" applyFont="1" applyBorder="1">
      <alignment vertical="center"/>
    </xf>
    <xf numFmtId="0" fontId="39" fillId="0" borderId="69" xfId="0" applyFont="1" applyBorder="1">
      <alignment vertical="center"/>
    </xf>
    <xf numFmtId="0" fontId="39" fillId="0" borderId="32" xfId="0" applyFont="1" applyBorder="1">
      <alignment vertical="center"/>
    </xf>
    <xf numFmtId="0" fontId="0" fillId="0" borderId="3" xfId="0" applyBorder="1" applyAlignment="1">
      <alignment vertical="center" shrinkToFit="1"/>
    </xf>
    <xf numFmtId="0" fontId="0" fillId="0" borderId="2" xfId="0" applyBorder="1">
      <alignment vertical="center"/>
    </xf>
    <xf numFmtId="2" fontId="0" fillId="0" borderId="65" xfId="0" applyNumberFormat="1" applyBorder="1">
      <alignment vertical="center"/>
    </xf>
    <xf numFmtId="2" fontId="0" fillId="0" borderId="2" xfId="0" applyNumberFormat="1" applyBorder="1">
      <alignment vertical="center"/>
    </xf>
    <xf numFmtId="2" fontId="0" fillId="0" borderId="66" xfId="0" applyNumberFormat="1" applyBorder="1">
      <alignment vertical="center"/>
    </xf>
    <xf numFmtId="0" fontId="0" fillId="0" borderId="65" xfId="0" applyBorder="1">
      <alignment vertical="center"/>
    </xf>
    <xf numFmtId="0" fontId="0" fillId="0" borderId="4" xfId="0" applyBorder="1">
      <alignment vertical="center"/>
    </xf>
    <xf numFmtId="0" fontId="0" fillId="0" borderId="6" xfId="0" applyBorder="1" applyAlignment="1">
      <alignment vertical="center" shrinkToFit="1"/>
    </xf>
    <xf numFmtId="2" fontId="0" fillId="0" borderId="54" xfId="0" applyNumberFormat="1" applyBorder="1">
      <alignment vertical="center"/>
    </xf>
    <xf numFmtId="2" fontId="0" fillId="0" borderId="0" xfId="0" applyNumberFormat="1" applyBorder="1">
      <alignment vertical="center"/>
    </xf>
    <xf numFmtId="2" fontId="0" fillId="0" borderId="53" xfId="0" applyNumberFormat="1" applyBorder="1">
      <alignment vertical="center"/>
    </xf>
    <xf numFmtId="0" fontId="0" fillId="0" borderId="54" xfId="0" applyBorder="1">
      <alignment vertical="center"/>
    </xf>
    <xf numFmtId="0" fontId="0" fillId="0" borderId="7" xfId="0" applyBorder="1">
      <alignment vertical="center"/>
    </xf>
    <xf numFmtId="0" fontId="0" fillId="0" borderId="10" xfId="0" applyBorder="1" applyAlignment="1">
      <alignment horizontal="center" vertical="center" shrinkToFit="1"/>
    </xf>
    <xf numFmtId="0" fontId="0" fillId="0" borderId="9" xfId="0" applyBorder="1">
      <alignment vertical="center"/>
    </xf>
    <xf numFmtId="2" fontId="0" fillId="0" borderId="51" xfId="0" applyNumberFormat="1" applyBorder="1">
      <alignment vertical="center"/>
    </xf>
    <xf numFmtId="2" fontId="0" fillId="0" borderId="9" xfId="0" applyNumberFormat="1" applyBorder="1">
      <alignment vertical="center"/>
    </xf>
    <xf numFmtId="2" fontId="0" fillId="0" borderId="52" xfId="0" applyNumberFormat="1" applyBorder="1">
      <alignment vertical="center"/>
    </xf>
    <xf numFmtId="0" fontId="0" fillId="0" borderId="51" xfId="0" applyBorder="1">
      <alignment vertical="center"/>
    </xf>
    <xf numFmtId="0" fontId="0" fillId="0" borderId="11" xfId="0" applyBorder="1">
      <alignment vertical="center"/>
    </xf>
    <xf numFmtId="0" fontId="21" fillId="0" borderId="0" xfId="0" applyFont="1" applyBorder="1" applyAlignment="1">
      <alignment vertical="center"/>
    </xf>
    <xf numFmtId="4" fontId="32" fillId="0" borderId="0" xfId="0" applyNumberFormat="1" applyFont="1" applyAlignment="1"/>
    <xf numFmtId="0" fontId="30" fillId="0" borderId="5" xfId="3" applyFont="1" applyBorder="1" applyAlignment="1">
      <alignment horizontal="distributed" vertical="center"/>
    </xf>
    <xf numFmtId="0" fontId="22" fillId="0" borderId="0" xfId="3" applyFont="1" applyFill="1" applyBorder="1" applyAlignment="1">
      <alignment vertical="center"/>
    </xf>
    <xf numFmtId="0" fontId="30" fillId="0" borderId="3" xfId="3" applyFont="1" applyBorder="1"/>
    <xf numFmtId="0" fontId="30" fillId="0" borderId="4" xfId="3" applyFont="1" applyBorder="1"/>
    <xf numFmtId="177" fontId="30" fillId="0" borderId="6" xfId="3" applyNumberFormat="1" applyFont="1" applyBorder="1" applyAlignment="1" applyProtection="1">
      <alignment vertical="center"/>
    </xf>
    <xf numFmtId="177" fontId="30" fillId="0" borderId="10" xfId="3" applyNumberFormat="1" applyFont="1" applyBorder="1" applyAlignment="1" applyProtection="1">
      <alignment vertical="center"/>
    </xf>
    <xf numFmtId="0" fontId="22" fillId="0" borderId="0" xfId="3" applyFont="1" applyFill="1" applyAlignment="1">
      <alignment vertical="center"/>
    </xf>
    <xf numFmtId="0" fontId="43" fillId="0" borderId="0" xfId="0" applyFont="1" applyAlignment="1">
      <alignment horizontal="left" vertical="center"/>
    </xf>
    <xf numFmtId="0" fontId="43" fillId="0" borderId="0" xfId="0" applyFont="1" applyAlignment="1">
      <alignment vertical="center"/>
    </xf>
    <xf numFmtId="0" fontId="43" fillId="0" borderId="0" xfId="0" applyFont="1" applyAlignment="1">
      <alignment horizontal="right" vertical="center"/>
    </xf>
    <xf numFmtId="0" fontId="43" fillId="0" borderId="15" xfId="0" applyFont="1" applyBorder="1" applyAlignment="1">
      <alignment horizontal="center" vertical="center"/>
    </xf>
    <xf numFmtId="3" fontId="43" fillId="0" borderId="15" xfId="0" applyNumberFormat="1" applyFont="1" applyBorder="1" applyAlignment="1">
      <alignment vertical="center"/>
    </xf>
    <xf numFmtId="0" fontId="43" fillId="0" borderId="0" xfId="0" applyFont="1" applyBorder="1" applyAlignment="1">
      <alignment horizontal="center" vertical="center"/>
    </xf>
    <xf numFmtId="3" fontId="43" fillId="0" borderId="0" xfId="0" applyNumberFormat="1" applyFont="1" applyBorder="1" applyAlignment="1">
      <alignment vertical="center"/>
    </xf>
    <xf numFmtId="0" fontId="43" fillId="0" borderId="0" xfId="0" applyFont="1" applyAlignment="1">
      <alignment horizontal="center" vertical="center"/>
    </xf>
    <xf numFmtId="0" fontId="43" fillId="0" borderId="15" xfId="0" applyFont="1" applyFill="1" applyBorder="1" applyAlignment="1">
      <alignment horizontal="center" vertical="center"/>
    </xf>
    <xf numFmtId="3" fontId="43" fillId="0" borderId="0" xfId="0" applyNumberFormat="1" applyFont="1" applyAlignment="1">
      <alignment vertical="center"/>
    </xf>
    <xf numFmtId="0" fontId="43" fillId="0" borderId="0" xfId="0" applyFont="1">
      <alignment vertical="center"/>
    </xf>
    <xf numFmtId="184" fontId="16" fillId="0" borderId="15" xfId="0" applyNumberFormat="1" applyFont="1" applyFill="1" applyBorder="1" applyAlignment="1">
      <alignment horizontal="right" vertical="center"/>
    </xf>
    <xf numFmtId="185" fontId="43" fillId="0" borderId="15" xfId="10" applyNumberFormat="1" applyFont="1" applyFill="1" applyBorder="1" applyAlignment="1">
      <alignment horizontal="right" vertical="center"/>
    </xf>
    <xf numFmtId="38" fontId="43" fillId="0" borderId="15" xfId="1" applyFont="1" applyBorder="1" applyAlignment="1">
      <alignment vertical="center"/>
    </xf>
    <xf numFmtId="184" fontId="43" fillId="0" borderId="15" xfId="0" applyNumberFormat="1" applyFont="1" applyFill="1" applyBorder="1" applyAlignment="1">
      <alignment horizontal="center" vertical="center"/>
    </xf>
    <xf numFmtId="184" fontId="43" fillId="0" borderId="0" xfId="0" applyNumberFormat="1" applyFont="1" applyFill="1" applyBorder="1" applyAlignment="1">
      <alignment horizontal="center" vertical="top"/>
    </xf>
    <xf numFmtId="184" fontId="16" fillId="0" borderId="0" xfId="0" applyNumberFormat="1" applyFont="1" applyFill="1" applyBorder="1" applyAlignment="1">
      <alignment horizontal="right"/>
    </xf>
    <xf numFmtId="185" fontId="43" fillId="0" borderId="0" xfId="10" applyNumberFormat="1" applyFont="1" applyFill="1" applyAlignment="1">
      <alignment horizontal="right"/>
    </xf>
    <xf numFmtId="38" fontId="43" fillId="0" borderId="0" xfId="1" applyFont="1">
      <alignment vertical="center"/>
    </xf>
    <xf numFmtId="0" fontId="30" fillId="0" borderId="10" xfId="3" applyFont="1" applyBorder="1" applyAlignment="1">
      <alignment horizontal="center" vertical="center" wrapText="1"/>
    </xf>
    <xf numFmtId="186" fontId="30" fillId="0" borderId="6" xfId="0" applyNumberFormat="1" applyFont="1" applyFill="1" applyBorder="1" applyAlignment="1">
      <alignment vertical="center"/>
    </xf>
    <xf numFmtId="187" fontId="30" fillId="0" borderId="7" xfId="0" applyNumberFormat="1" applyFont="1" applyFill="1" applyBorder="1" applyAlignment="1">
      <alignment vertical="center"/>
    </xf>
    <xf numFmtId="186" fontId="30" fillId="0" borderId="10" xfId="0" applyNumberFormat="1" applyFont="1" applyFill="1" applyBorder="1" applyAlignment="1">
      <alignment vertical="center"/>
    </xf>
    <xf numFmtId="187" fontId="30" fillId="0" borderId="11" xfId="0" applyNumberFormat="1" applyFont="1" applyFill="1" applyBorder="1" applyAlignment="1">
      <alignment vertical="center"/>
    </xf>
    <xf numFmtId="187" fontId="30" fillId="0" borderId="6" xfId="0" applyNumberFormat="1" applyFont="1" applyFill="1" applyBorder="1" applyAlignment="1">
      <alignment vertical="center"/>
    </xf>
    <xf numFmtId="187" fontId="30" fillId="0" borderId="10" xfId="0" applyNumberFormat="1" applyFont="1" applyFill="1" applyBorder="1" applyAlignment="1">
      <alignment vertical="center"/>
    </xf>
    <xf numFmtId="181" fontId="30" fillId="0" borderId="7" xfId="3" applyNumberFormat="1" applyFont="1" applyBorder="1" applyAlignment="1" applyProtection="1">
      <alignment vertical="center"/>
    </xf>
    <xf numFmtId="181" fontId="30" fillId="0" borderId="11" xfId="3" applyNumberFormat="1" applyFont="1" applyBorder="1" applyAlignment="1" applyProtection="1">
      <alignment vertical="center"/>
    </xf>
    <xf numFmtId="0" fontId="39" fillId="0" borderId="48" xfId="0" applyFont="1" applyBorder="1" applyAlignment="1">
      <alignment horizontal="center" vertical="center"/>
    </xf>
    <xf numFmtId="0" fontId="39" fillId="0" borderId="47" xfId="0" applyFont="1" applyBorder="1" applyAlignment="1">
      <alignment horizontal="center" vertical="center"/>
    </xf>
    <xf numFmtId="0" fontId="39" fillId="0" borderId="3" xfId="0" applyFont="1" applyBorder="1" applyAlignment="1">
      <alignment vertical="center" shrinkToFit="1"/>
    </xf>
    <xf numFmtId="0" fontId="39" fillId="0" borderId="2" xfId="0" applyFont="1" applyBorder="1">
      <alignment vertical="center"/>
    </xf>
    <xf numFmtId="183" fontId="39" fillId="0" borderId="65" xfId="0" applyNumberFormat="1" applyFont="1" applyBorder="1">
      <alignment vertical="center"/>
    </xf>
    <xf numFmtId="183" fontId="39" fillId="0" borderId="2" xfId="0" applyNumberFormat="1" applyFont="1" applyBorder="1">
      <alignment vertical="center"/>
    </xf>
    <xf numFmtId="183" fontId="39" fillId="0" borderId="66" xfId="0" applyNumberFormat="1" applyFont="1" applyBorder="1">
      <alignment vertical="center"/>
    </xf>
    <xf numFmtId="0" fontId="39" fillId="0" borderId="65" xfId="0" applyFont="1" applyBorder="1">
      <alignment vertical="center"/>
    </xf>
    <xf numFmtId="0" fontId="39" fillId="0" borderId="4" xfId="0" applyFont="1" applyBorder="1">
      <alignment vertical="center"/>
    </xf>
    <xf numFmtId="0" fontId="39" fillId="0" borderId="6" xfId="0" applyFont="1" applyBorder="1" applyAlignment="1">
      <alignment vertical="center" shrinkToFit="1"/>
    </xf>
    <xf numFmtId="0" fontId="39" fillId="0" borderId="10" xfId="0" applyFont="1" applyBorder="1" applyAlignment="1">
      <alignment vertical="center" shrinkToFit="1"/>
    </xf>
    <xf numFmtId="0" fontId="0" fillId="0" borderId="10" xfId="0" applyBorder="1" applyAlignment="1">
      <alignment vertical="center" shrinkToFit="1"/>
    </xf>
    <xf numFmtId="183" fontId="39" fillId="0" borderId="48" xfId="0" applyNumberFormat="1" applyFont="1" applyBorder="1">
      <alignment vertical="center"/>
    </xf>
    <xf numFmtId="183" fontId="39" fillId="0" borderId="14" xfId="0" applyNumberFormat="1" applyFont="1" applyBorder="1">
      <alignment vertical="center"/>
    </xf>
    <xf numFmtId="183" fontId="39" fillId="0" borderId="47" xfId="0" applyNumberFormat="1" applyFont="1" applyBorder="1">
      <alignment vertical="center"/>
    </xf>
    <xf numFmtId="0" fontId="39" fillId="0" borderId="3" xfId="0" applyFont="1" applyBorder="1" applyAlignment="1">
      <alignment horizontal="center" vertical="center"/>
    </xf>
    <xf numFmtId="0" fontId="39" fillId="0" borderId="6" xfId="0" applyFont="1" applyBorder="1">
      <alignment vertical="center"/>
    </xf>
    <xf numFmtId="0" fontId="39" fillId="0" borderId="10" xfId="0" applyFont="1" applyBorder="1">
      <alignment vertical="center"/>
    </xf>
    <xf numFmtId="0" fontId="39" fillId="0" borderId="0" xfId="0" applyFont="1" applyBorder="1" applyAlignment="1">
      <alignment vertical="center"/>
    </xf>
    <xf numFmtId="2" fontId="39" fillId="0" borderId="0" xfId="0" applyNumberFormat="1" applyFont="1">
      <alignment vertical="center"/>
    </xf>
    <xf numFmtId="0" fontId="39" fillId="0" borderId="3" xfId="0" applyFont="1" applyBorder="1" applyAlignment="1">
      <alignment horizontal="left" vertical="center" shrinkToFit="1"/>
    </xf>
    <xf numFmtId="0" fontId="39" fillId="0" borderId="6" xfId="0" applyFont="1" applyBorder="1" applyAlignment="1">
      <alignment horizontal="left" vertical="center" shrinkToFit="1"/>
    </xf>
    <xf numFmtId="0" fontId="39" fillId="0" borderId="5" xfId="0" applyFont="1" applyBorder="1" applyAlignment="1">
      <alignment horizontal="left"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left" vertical="center"/>
    </xf>
    <xf numFmtId="0" fontId="39" fillId="0" borderId="60" xfId="0" applyFont="1" applyBorder="1" applyAlignment="1">
      <alignment horizontal="left" vertical="center"/>
    </xf>
    <xf numFmtId="0" fontId="39" fillId="0" borderId="1" xfId="0" applyFont="1" applyBorder="1" applyAlignment="1">
      <alignment horizontal="left" vertical="center" shrinkToFit="1"/>
    </xf>
    <xf numFmtId="0" fontId="39" fillId="0" borderId="0" xfId="0" applyFont="1" applyBorder="1" applyAlignment="1">
      <alignment horizontal="center" vertical="center" shrinkToFit="1"/>
    </xf>
    <xf numFmtId="0" fontId="39" fillId="0" borderId="67" xfId="0" applyFont="1" applyBorder="1" applyAlignment="1">
      <alignment horizontal="left" vertical="center"/>
    </xf>
    <xf numFmtId="0" fontId="39" fillId="0" borderId="59" xfId="0" applyFont="1" applyBorder="1" applyAlignment="1">
      <alignment horizontal="left" vertical="center"/>
    </xf>
    <xf numFmtId="0" fontId="39" fillId="0" borderId="71" xfId="0" applyFont="1" applyBorder="1">
      <alignment vertical="center"/>
    </xf>
    <xf numFmtId="183" fontId="39" fillId="0" borderId="72" xfId="0" applyNumberFormat="1" applyFont="1" applyBorder="1">
      <alignment vertical="center"/>
    </xf>
    <xf numFmtId="183" fontId="39" fillId="0" borderId="71" xfId="0" applyNumberFormat="1" applyFont="1" applyBorder="1">
      <alignment vertical="center"/>
    </xf>
    <xf numFmtId="183" fontId="39" fillId="0" borderId="73" xfId="0" applyNumberFormat="1" applyFont="1" applyBorder="1">
      <alignment vertical="center"/>
    </xf>
    <xf numFmtId="0" fontId="39" fillId="0" borderId="72" xfId="0" applyFont="1" applyBorder="1">
      <alignment vertical="center"/>
    </xf>
    <xf numFmtId="0" fontId="39" fillId="0" borderId="46" xfId="0" applyFont="1" applyBorder="1">
      <alignment vertical="center"/>
    </xf>
    <xf numFmtId="0" fontId="39" fillId="0" borderId="8" xfId="0" applyFont="1" applyBorder="1" applyAlignment="1">
      <alignment horizontal="left" vertical="center"/>
    </xf>
    <xf numFmtId="0" fontId="39" fillId="0" borderId="1"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12" xfId="0" applyFont="1" applyBorder="1" applyAlignment="1">
      <alignment horizontal="left" vertical="center" shrinkToFit="1"/>
    </xf>
    <xf numFmtId="0" fontId="39" fillId="0" borderId="14" xfId="0" applyFont="1" applyBorder="1">
      <alignment vertical="center"/>
    </xf>
    <xf numFmtId="0" fontId="39" fillId="0" borderId="48" xfId="0" applyFont="1" applyBorder="1">
      <alignment vertical="center"/>
    </xf>
    <xf numFmtId="0" fontId="39" fillId="0" borderId="13" xfId="0" applyFont="1" applyBorder="1">
      <alignment vertical="center"/>
    </xf>
    <xf numFmtId="0" fontId="39" fillId="0" borderId="12" xfId="0" applyFont="1" applyBorder="1" applyAlignment="1">
      <alignment horizontal="left" vertical="center"/>
    </xf>
    <xf numFmtId="0" fontId="39" fillId="0" borderId="15" xfId="0" applyFont="1" applyBorder="1" applyAlignment="1">
      <alignment horizontal="left" vertical="center" shrinkToFit="1"/>
    </xf>
    <xf numFmtId="0" fontId="39" fillId="0" borderId="8" xfId="0" applyFont="1" applyBorder="1" applyAlignment="1">
      <alignment horizontal="left" vertical="center" shrinkToFit="1"/>
    </xf>
    <xf numFmtId="0" fontId="39" fillId="0" borderId="18" xfId="0" applyFont="1" applyBorder="1" applyAlignment="1">
      <alignment horizontal="left" vertical="center"/>
    </xf>
    <xf numFmtId="0" fontId="39" fillId="0" borderId="0" xfId="0" applyFont="1" applyBorder="1" applyAlignment="1">
      <alignment vertical="center" shrinkToFit="1"/>
    </xf>
    <xf numFmtId="0" fontId="39" fillId="0" borderId="6"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71" xfId="0" applyFont="1" applyBorder="1" applyAlignment="1">
      <alignment horizontal="center" vertical="center"/>
    </xf>
    <xf numFmtId="0" fontId="9" fillId="0" borderId="19" xfId="3" applyFont="1" applyBorder="1" applyAlignment="1" applyProtection="1">
      <alignment horizontal="center" vertical="center"/>
    </xf>
    <xf numFmtId="0" fontId="5" fillId="0" borderId="0" xfId="2" applyFont="1" applyFill="1" applyAlignment="1">
      <alignment vertical="center"/>
    </xf>
    <xf numFmtId="0" fontId="28" fillId="0" borderId="0" xfId="2" applyFont="1" applyFill="1" applyAlignment="1">
      <alignment vertical="center"/>
    </xf>
    <xf numFmtId="0" fontId="44" fillId="0" borderId="0" xfId="0" applyFont="1">
      <alignment vertical="center"/>
    </xf>
    <xf numFmtId="0" fontId="30" fillId="0" borderId="0" xfId="2" applyFont="1" applyFill="1" applyAlignment="1">
      <alignment vertical="center"/>
    </xf>
    <xf numFmtId="0" fontId="11" fillId="0" borderId="0" xfId="2" applyFont="1" applyFill="1" applyAlignment="1">
      <alignment horizontal="left" vertical="center"/>
    </xf>
    <xf numFmtId="177" fontId="30" fillId="0" borderId="32" xfId="8" applyNumberFormat="1" applyFont="1" applyFill="1" applyBorder="1" applyAlignment="1">
      <alignment horizontal="right" wrapText="1"/>
    </xf>
    <xf numFmtId="177" fontId="30" fillId="0" borderId="32" xfId="8" applyNumberFormat="1" applyFont="1" applyFill="1" applyBorder="1" applyAlignment="1">
      <alignment horizontal="right" vertical="center" wrapText="1"/>
    </xf>
    <xf numFmtId="0" fontId="30" fillId="0" borderId="0" xfId="7" applyFont="1" applyFill="1" applyAlignment="1">
      <alignment vertical="center"/>
    </xf>
    <xf numFmtId="0" fontId="30" fillId="0" borderId="15" xfId="0" applyFont="1" applyBorder="1" applyAlignment="1">
      <alignment horizontal="center" vertical="center"/>
    </xf>
    <xf numFmtId="0" fontId="30" fillId="0" borderId="13" xfId="0" applyFont="1" applyBorder="1" applyAlignment="1">
      <alignment horizontal="center" vertical="center"/>
    </xf>
    <xf numFmtId="0" fontId="30" fillId="0" borderId="13" xfId="0" applyFont="1" applyFill="1" applyBorder="1" applyAlignment="1">
      <alignment horizontal="center" vertical="center"/>
    </xf>
    <xf numFmtId="0" fontId="34" fillId="0" borderId="0" xfId="0" applyFont="1">
      <alignment vertical="center"/>
    </xf>
    <xf numFmtId="0" fontId="30" fillId="0" borderId="5" xfId="0" applyFont="1" applyBorder="1" applyAlignment="1">
      <alignment vertical="center"/>
    </xf>
    <xf numFmtId="0" fontId="30" fillId="0" borderId="0" xfId="0" applyFont="1" applyBorder="1" applyAlignment="1">
      <alignment vertical="center"/>
    </xf>
    <xf numFmtId="0" fontId="30" fillId="0" borderId="1" xfId="0" applyFont="1" applyBorder="1" applyAlignment="1">
      <alignment vertical="center"/>
    </xf>
    <xf numFmtId="0" fontId="30" fillId="0" borderId="2" xfId="0" applyFont="1" applyBorder="1" applyAlignment="1">
      <alignment vertical="center"/>
    </xf>
    <xf numFmtId="0" fontId="30" fillId="0" borderId="26" xfId="0" applyFont="1" applyBorder="1" applyAlignment="1">
      <alignment vertical="center"/>
    </xf>
    <xf numFmtId="0" fontId="30" fillId="0" borderId="27" xfId="0" applyFont="1" applyBorder="1" applyAlignment="1">
      <alignment vertical="center"/>
    </xf>
    <xf numFmtId="0" fontId="30" fillId="0" borderId="16" xfId="0" applyFont="1" applyBorder="1" applyAlignment="1">
      <alignment vertical="center"/>
    </xf>
    <xf numFmtId="0" fontId="30" fillId="0" borderId="30" xfId="0" applyFont="1" applyBorder="1" applyAlignment="1">
      <alignment horizontal="distributed" vertical="center"/>
    </xf>
    <xf numFmtId="0" fontId="30" fillId="0" borderId="33" xfId="0" applyFont="1" applyBorder="1" applyAlignment="1">
      <alignment horizontal="distributed" vertical="center"/>
    </xf>
    <xf numFmtId="0" fontId="30" fillId="0" borderId="34" xfId="0" applyFont="1" applyBorder="1" applyAlignment="1">
      <alignment horizontal="distributed" vertical="center"/>
    </xf>
    <xf numFmtId="0" fontId="30" fillId="0" borderId="30" xfId="0" applyFont="1" applyBorder="1" applyAlignment="1">
      <alignment horizontal="distributed" vertical="center" wrapText="1"/>
    </xf>
    <xf numFmtId="0" fontId="30" fillId="0" borderId="37" xfId="0" applyFont="1" applyBorder="1" applyAlignment="1">
      <alignment vertical="center"/>
    </xf>
    <xf numFmtId="0" fontId="30" fillId="0" borderId="38" xfId="0" applyFont="1" applyBorder="1" applyAlignment="1">
      <alignment vertical="center"/>
    </xf>
    <xf numFmtId="0" fontId="30" fillId="0" borderId="39" xfId="0" applyFont="1" applyBorder="1" applyAlignment="1">
      <alignment vertical="center"/>
    </xf>
    <xf numFmtId="0" fontId="30" fillId="0" borderId="42" xfId="0" applyFont="1" applyBorder="1" applyAlignment="1">
      <alignment vertical="center"/>
    </xf>
    <xf numFmtId="178" fontId="30" fillId="0" borderId="32" xfId="8" applyNumberFormat="1" applyFont="1" applyFill="1" applyBorder="1" applyAlignment="1">
      <alignment horizontal="right" wrapText="1"/>
    </xf>
    <xf numFmtId="0" fontId="30" fillId="0" borderId="8" xfId="0" applyFont="1" applyBorder="1" applyAlignment="1">
      <alignment vertical="center"/>
    </xf>
    <xf numFmtId="0" fontId="30" fillId="0" borderId="43" xfId="0" applyFont="1" applyBorder="1" applyAlignment="1">
      <alignment vertical="center"/>
    </xf>
    <xf numFmtId="0" fontId="30" fillId="0" borderId="44" xfId="0" applyFont="1" applyBorder="1" applyAlignment="1">
      <alignment horizontal="distributed" vertical="center"/>
    </xf>
    <xf numFmtId="0" fontId="30" fillId="0" borderId="0" xfId="0" applyFont="1" applyAlignment="1">
      <alignment vertical="center"/>
    </xf>
    <xf numFmtId="0" fontId="30" fillId="0" borderId="0" xfId="0" applyFont="1" applyAlignment="1">
      <alignment horizontal="right" vertical="center"/>
    </xf>
    <xf numFmtId="0" fontId="34" fillId="0" borderId="0" xfId="0" applyFont="1" applyAlignment="1">
      <alignment vertical="center"/>
    </xf>
    <xf numFmtId="0" fontId="34" fillId="0" borderId="0" xfId="0" applyFont="1" applyFill="1" applyAlignment="1">
      <alignment vertical="center"/>
    </xf>
    <xf numFmtId="0" fontId="30" fillId="2" borderId="0" xfId="7" applyFont="1" applyFill="1" applyAlignment="1">
      <alignment horizontal="right" vertical="center"/>
    </xf>
    <xf numFmtId="0" fontId="30" fillId="2" borderId="0" xfId="7" applyFont="1" applyFill="1" applyAlignment="1">
      <alignment vertical="center"/>
    </xf>
    <xf numFmtId="0" fontId="30" fillId="0" borderId="9" xfId="2" applyFont="1" applyFill="1" applyBorder="1" applyAlignment="1">
      <alignment horizontal="right" vertical="center"/>
    </xf>
    <xf numFmtId="0" fontId="30" fillId="0" borderId="3" xfId="2" quotePrefix="1" applyFont="1" applyFill="1" applyBorder="1" applyAlignment="1">
      <alignment vertical="center"/>
    </xf>
    <xf numFmtId="0" fontId="30" fillId="0" borderId="3" xfId="2" applyFont="1" applyFill="1" applyBorder="1" applyAlignment="1">
      <alignment vertical="center"/>
    </xf>
    <xf numFmtId="0" fontId="30" fillId="0" borderId="10" xfId="2" applyFont="1" applyFill="1" applyBorder="1" applyAlignment="1">
      <alignment horizontal="right" vertical="center"/>
    </xf>
    <xf numFmtId="180" fontId="30" fillId="0" borderId="0" xfId="7" applyNumberFormat="1" applyFont="1" applyAlignment="1">
      <alignment vertical="center"/>
    </xf>
    <xf numFmtId="0" fontId="30" fillId="0" borderId="5" xfId="2" applyFont="1" applyFill="1" applyBorder="1" applyAlignment="1">
      <alignment vertical="center"/>
    </xf>
    <xf numFmtId="0" fontId="30" fillId="0" borderId="0" xfId="2" applyFont="1" applyFill="1" applyAlignment="1">
      <alignment horizontal="left" vertical="center"/>
    </xf>
    <xf numFmtId="0" fontId="43" fillId="0" borderId="0" xfId="0" applyFont="1" applyBorder="1">
      <alignment vertical="center"/>
    </xf>
    <xf numFmtId="0" fontId="35" fillId="0" borderId="0" xfId="0" applyFont="1" applyAlignment="1">
      <alignment vertical="center"/>
    </xf>
    <xf numFmtId="0" fontId="39" fillId="0" borderId="0" xfId="0" applyFont="1" applyAlignment="1">
      <alignment vertical="center"/>
    </xf>
    <xf numFmtId="0" fontId="46" fillId="0" borderId="0" xfId="0" applyFont="1" applyAlignment="1">
      <alignment vertical="center"/>
    </xf>
    <xf numFmtId="0" fontId="30" fillId="0" borderId="0" xfId="11" applyFont="1" applyFill="1">
      <alignment vertical="center"/>
    </xf>
    <xf numFmtId="188" fontId="30" fillId="0" borderId="0" xfId="11" applyNumberFormat="1" applyFont="1" applyFill="1">
      <alignment vertical="center"/>
    </xf>
    <xf numFmtId="0" fontId="48" fillId="0" borderId="0" xfId="0" applyFont="1">
      <alignment vertical="center"/>
    </xf>
    <xf numFmtId="0" fontId="30" fillId="0" borderId="0" xfId="11" applyFont="1" applyFill="1" applyBorder="1" applyAlignment="1">
      <alignment vertical="center"/>
    </xf>
    <xf numFmtId="0" fontId="49" fillId="2" borderId="3" xfId="11" applyFont="1" applyFill="1" applyBorder="1" applyAlignment="1">
      <alignment horizontal="center" vertical="center" wrapText="1"/>
    </xf>
    <xf numFmtId="0" fontId="49" fillId="2" borderId="12" xfId="11" applyFont="1" applyFill="1" applyBorder="1" applyAlignment="1">
      <alignment horizontal="center" vertical="center"/>
    </xf>
    <xf numFmtId="0" fontId="49" fillId="2" borderId="3" xfId="11" applyFont="1" applyFill="1" applyBorder="1" applyAlignment="1">
      <alignment horizontal="center" vertical="center"/>
    </xf>
    <xf numFmtId="0" fontId="49" fillId="2" borderId="15" xfId="11" applyFont="1" applyFill="1" applyBorder="1" applyAlignment="1">
      <alignment horizontal="center" vertical="center"/>
    </xf>
    <xf numFmtId="0" fontId="49" fillId="2" borderId="10" xfId="11" applyFont="1" applyFill="1" applyBorder="1" applyAlignment="1">
      <alignment horizontal="center" vertical="center"/>
    </xf>
    <xf numFmtId="0" fontId="50" fillId="0" borderId="0" xfId="11" applyFont="1" applyFill="1" applyAlignment="1">
      <alignment vertical="top"/>
    </xf>
    <xf numFmtId="0" fontId="50" fillId="0" borderId="0" xfId="11" applyFont="1" applyFill="1">
      <alignment vertical="center"/>
    </xf>
    <xf numFmtId="188" fontId="50" fillId="0" borderId="0" xfId="11" applyNumberFormat="1" applyFont="1" applyFill="1">
      <alignment vertical="center"/>
    </xf>
    <xf numFmtId="0" fontId="51" fillId="0" borderId="0" xfId="0" applyFont="1">
      <alignment vertical="center"/>
    </xf>
    <xf numFmtId="0" fontId="18" fillId="0" borderId="0" xfId="2" applyFont="1" applyFill="1" applyAlignment="1">
      <alignment vertical="center"/>
    </xf>
    <xf numFmtId="0" fontId="41" fillId="0" borderId="0" xfId="0" applyFont="1">
      <alignment vertical="center"/>
    </xf>
    <xf numFmtId="0" fontId="18" fillId="0" borderId="0" xfId="0" applyFont="1" applyAlignment="1"/>
    <xf numFmtId="0" fontId="48" fillId="0" borderId="0" xfId="0" applyFont="1" applyAlignment="1">
      <alignment horizontal="right" vertical="center"/>
    </xf>
    <xf numFmtId="0" fontId="49" fillId="2" borderId="74" xfId="11" applyFont="1" applyFill="1" applyBorder="1" applyAlignment="1">
      <alignment horizontal="center" vertical="center"/>
    </xf>
    <xf numFmtId="0" fontId="49" fillId="2" borderId="75" xfId="11" applyFont="1" applyFill="1" applyBorder="1" applyAlignment="1">
      <alignment horizontal="center" vertical="center"/>
    </xf>
    <xf numFmtId="0" fontId="49" fillId="2" borderId="11" xfId="11" applyFont="1" applyFill="1" applyBorder="1" applyAlignment="1">
      <alignment horizontal="center" vertical="center"/>
    </xf>
    <xf numFmtId="0" fontId="49" fillId="2" borderId="8" xfId="11" applyFont="1" applyFill="1" applyBorder="1" applyAlignment="1">
      <alignment horizontal="center" vertical="center"/>
    </xf>
    <xf numFmtId="176" fontId="49" fillId="0" borderId="3" xfId="12" applyNumberFormat="1" applyFont="1" applyFill="1" applyBorder="1" applyAlignment="1">
      <alignment horizontal="center" vertical="center" shrinkToFit="1"/>
    </xf>
    <xf numFmtId="188" fontId="49" fillId="0" borderId="3" xfId="12" applyNumberFormat="1" applyFont="1" applyFill="1" applyBorder="1" applyAlignment="1">
      <alignment horizontal="right" vertical="center" wrapText="1" shrinkToFit="1"/>
    </xf>
    <xf numFmtId="188" fontId="49" fillId="0" borderId="1" xfId="12" applyNumberFormat="1" applyFont="1" applyFill="1" applyBorder="1" applyAlignment="1">
      <alignment horizontal="right" vertical="center" wrapText="1" shrinkToFit="1"/>
    </xf>
    <xf numFmtId="188" fontId="49" fillId="0" borderId="76" xfId="12" applyNumberFormat="1" applyFont="1" applyFill="1" applyBorder="1" applyAlignment="1">
      <alignment horizontal="right" vertical="center" wrapText="1" shrinkToFit="1"/>
    </xf>
    <xf numFmtId="188" fontId="49" fillId="0" borderId="77" xfId="12" applyNumberFormat="1" applyFont="1" applyFill="1" applyBorder="1" applyAlignment="1">
      <alignment horizontal="right" vertical="center" wrapText="1" shrinkToFit="1"/>
    </xf>
    <xf numFmtId="188" fontId="49" fillId="0" borderId="4" xfId="12" applyNumberFormat="1" applyFont="1" applyFill="1" applyBorder="1" applyAlignment="1">
      <alignment horizontal="right" vertical="center" wrapText="1" shrinkToFit="1"/>
    </xf>
    <xf numFmtId="176" fontId="49" fillId="0" borderId="6" xfId="12" applyNumberFormat="1" applyFont="1" applyFill="1" applyBorder="1" applyAlignment="1">
      <alignment vertical="center" shrinkToFit="1"/>
    </xf>
    <xf numFmtId="189" fontId="49" fillId="0" borderId="6" xfId="12" applyNumberFormat="1" applyFont="1" applyFill="1" applyBorder="1" applyAlignment="1">
      <alignment horizontal="right" vertical="center" wrapText="1" shrinkToFit="1"/>
    </xf>
    <xf numFmtId="176" fontId="49" fillId="0" borderId="6" xfId="4" applyNumberFormat="1" applyFont="1" applyFill="1" applyBorder="1" applyAlignment="1">
      <alignment horizontal="right" vertical="center" wrapText="1" shrinkToFit="1"/>
    </xf>
    <xf numFmtId="188" fontId="49" fillId="0" borderId="6" xfId="12" applyNumberFormat="1" applyFont="1" applyFill="1" applyBorder="1" applyAlignment="1">
      <alignment horizontal="right" vertical="center" wrapText="1" shrinkToFit="1"/>
    </xf>
    <xf numFmtId="176" fontId="49" fillId="0" borderId="5" xfId="12" applyNumberFormat="1" applyFont="1" applyFill="1" applyBorder="1" applyAlignment="1">
      <alignment horizontal="right" vertical="center" wrapText="1" shrinkToFit="1"/>
    </xf>
    <xf numFmtId="176" fontId="49" fillId="0" borderId="78" xfId="12" applyNumberFormat="1" applyFont="1" applyFill="1" applyBorder="1" applyAlignment="1">
      <alignment vertical="center" shrinkToFit="1"/>
    </xf>
    <xf numFmtId="176" fontId="49" fillId="0" borderId="79" xfId="12" applyNumberFormat="1" applyFont="1" applyFill="1" applyBorder="1" applyAlignment="1">
      <alignment horizontal="right" vertical="center" wrapText="1" shrinkToFit="1"/>
    </xf>
    <xf numFmtId="176" fontId="49" fillId="0" borderId="7" xfId="12" applyNumberFormat="1" applyFont="1" applyFill="1" applyBorder="1" applyAlignment="1">
      <alignment vertical="center" shrinkToFit="1"/>
    </xf>
    <xf numFmtId="176" fontId="49" fillId="0" borderId="6" xfId="12" applyNumberFormat="1" applyFont="1" applyFill="1" applyBorder="1" applyAlignment="1">
      <alignment horizontal="right" vertical="center" wrapText="1" shrinkToFit="1"/>
    </xf>
    <xf numFmtId="188" fontId="49" fillId="0" borderId="5" xfId="12" applyNumberFormat="1" applyFont="1" applyFill="1" applyBorder="1" applyAlignment="1">
      <alignment horizontal="right" vertical="center" wrapText="1" shrinkToFit="1"/>
    </xf>
    <xf numFmtId="188" fontId="49" fillId="0" borderId="79" xfId="12" applyNumberFormat="1" applyFont="1" applyFill="1" applyBorder="1" applyAlignment="1">
      <alignment horizontal="right" vertical="center" wrapText="1" shrinkToFit="1"/>
    </xf>
    <xf numFmtId="176" fontId="49" fillId="0" borderId="6" xfId="12" applyNumberFormat="1" applyFont="1" applyFill="1" applyBorder="1" applyAlignment="1">
      <alignment horizontal="left" vertical="center" indent="1" shrinkToFit="1"/>
    </xf>
    <xf numFmtId="176" fontId="49" fillId="0" borderId="6" xfId="12" applyNumberFormat="1" applyFont="1" applyFill="1" applyBorder="1" applyAlignment="1">
      <alignment horizontal="right" vertical="center" shrinkToFit="1"/>
    </xf>
    <xf numFmtId="176" fontId="49" fillId="0" borderId="78" xfId="12" applyNumberFormat="1" applyFont="1" applyFill="1" applyBorder="1" applyAlignment="1">
      <alignment horizontal="right" vertical="center" shrinkToFit="1"/>
    </xf>
    <xf numFmtId="176" fontId="49" fillId="0" borderId="7" xfId="12" applyNumberFormat="1" applyFont="1" applyFill="1" applyBorder="1" applyAlignment="1">
      <alignment horizontal="right" vertical="center" shrinkToFit="1"/>
    </xf>
    <xf numFmtId="176" fontId="49" fillId="0" borderId="10" xfId="12" applyNumberFormat="1" applyFont="1" applyFill="1" applyBorder="1" applyAlignment="1">
      <alignment vertical="center" shrinkToFit="1"/>
    </xf>
    <xf numFmtId="189" fontId="49" fillId="0" borderId="10" xfId="12" applyNumberFormat="1" applyFont="1" applyFill="1" applyBorder="1" applyAlignment="1">
      <alignment horizontal="right" vertical="center" wrapText="1" shrinkToFit="1"/>
    </xf>
    <xf numFmtId="176" fontId="49" fillId="0" borderId="10" xfId="4" applyNumberFormat="1" applyFont="1" applyFill="1" applyBorder="1" applyAlignment="1">
      <alignment horizontal="right" vertical="center" wrapText="1" shrinkToFit="1"/>
    </xf>
    <xf numFmtId="188" fontId="49" fillId="0" borderId="10" xfId="12" applyNumberFormat="1" applyFont="1" applyFill="1" applyBorder="1" applyAlignment="1">
      <alignment horizontal="right" vertical="center" wrapText="1" shrinkToFit="1"/>
    </xf>
    <xf numFmtId="176" fontId="49" fillId="0" borderId="8" xfId="12" applyNumberFormat="1" applyFont="1" applyFill="1" applyBorder="1" applyAlignment="1">
      <alignment horizontal="right" vertical="center" wrapText="1" shrinkToFit="1"/>
    </xf>
    <xf numFmtId="176" fontId="49" fillId="0" borderId="74" xfId="12" applyNumberFormat="1" applyFont="1" applyFill="1" applyBorder="1" applyAlignment="1">
      <alignment vertical="center" shrinkToFit="1"/>
    </xf>
    <xf numFmtId="176" fontId="49" fillId="0" borderId="75" xfId="12" applyNumberFormat="1" applyFont="1" applyFill="1" applyBorder="1" applyAlignment="1">
      <alignment horizontal="right" vertical="center" wrapText="1" shrinkToFit="1"/>
    </xf>
    <xf numFmtId="176" fontId="49" fillId="0" borderId="11" xfId="12" applyNumberFormat="1" applyFont="1" applyFill="1" applyBorder="1" applyAlignment="1">
      <alignment vertical="center" shrinkToFit="1"/>
    </xf>
    <xf numFmtId="176" fontId="49" fillId="0" borderId="10" xfId="12" applyNumberFormat="1" applyFont="1" applyFill="1" applyBorder="1" applyAlignment="1">
      <alignment horizontal="right" vertical="center" wrapText="1" shrinkToFit="1"/>
    </xf>
    <xf numFmtId="176" fontId="49" fillId="0" borderId="0" xfId="12" applyNumberFormat="1" applyFont="1" applyFill="1" applyBorder="1" applyAlignment="1">
      <alignment vertical="center" shrinkToFit="1"/>
    </xf>
    <xf numFmtId="189" fontId="49" fillId="0" borderId="0" xfId="12" applyNumberFormat="1" applyFont="1" applyFill="1" applyBorder="1" applyAlignment="1">
      <alignment horizontal="right" vertical="center" wrapText="1" shrinkToFit="1"/>
    </xf>
    <xf numFmtId="176" fontId="49" fillId="0" borderId="0" xfId="4" applyNumberFormat="1" applyFont="1" applyFill="1" applyBorder="1" applyAlignment="1">
      <alignment horizontal="right" vertical="center" wrapText="1" shrinkToFit="1"/>
    </xf>
    <xf numFmtId="188" fontId="49" fillId="0" borderId="0" xfId="12" applyNumberFormat="1" applyFont="1" applyFill="1" applyBorder="1" applyAlignment="1">
      <alignment horizontal="right" vertical="center" wrapText="1" shrinkToFit="1"/>
    </xf>
    <xf numFmtId="176" fontId="49" fillId="0" borderId="0" xfId="12" applyNumberFormat="1" applyFont="1" applyFill="1" applyBorder="1" applyAlignment="1">
      <alignment horizontal="right" vertical="center" wrapText="1" shrinkToFit="1"/>
    </xf>
    <xf numFmtId="0" fontId="16" fillId="0" borderId="0" xfId="7" applyFont="1" applyAlignment="1">
      <alignment horizontal="right" vertical="center"/>
    </xf>
    <xf numFmtId="177" fontId="16" fillId="0" borderId="127" xfId="8" applyNumberFormat="1" applyFont="1" applyFill="1" applyBorder="1" applyAlignment="1">
      <alignment horizontal="right" vertical="center" wrapText="1"/>
    </xf>
    <xf numFmtId="177" fontId="16" fillId="0" borderId="93" xfId="8" applyNumberFormat="1" applyFont="1" applyFill="1" applyBorder="1" applyAlignment="1">
      <alignment horizontal="right" vertical="center" wrapText="1"/>
    </xf>
    <xf numFmtId="177" fontId="16" fillId="0" borderId="128" xfId="8" applyNumberFormat="1" applyFont="1" applyFill="1" applyBorder="1" applyAlignment="1">
      <alignment horizontal="right" vertical="center" wrapText="1"/>
    </xf>
    <xf numFmtId="177" fontId="16" fillId="0" borderId="129" xfId="8" applyNumberFormat="1" applyFont="1" applyFill="1" applyBorder="1" applyAlignment="1">
      <alignment horizontal="right" vertical="center" wrapText="1"/>
    </xf>
    <xf numFmtId="177" fontId="16" fillId="0" borderId="87" xfId="8" applyNumberFormat="1" applyFont="1" applyFill="1" applyBorder="1" applyAlignment="1">
      <alignment horizontal="right" vertical="center" wrapText="1"/>
    </xf>
    <xf numFmtId="177" fontId="16" fillId="0" borderId="130" xfId="8" applyNumberFormat="1" applyFont="1" applyFill="1" applyBorder="1" applyAlignment="1">
      <alignment horizontal="right" vertical="center" wrapText="1"/>
    </xf>
    <xf numFmtId="0" fontId="43" fillId="0" borderId="13" xfId="0" applyFont="1" applyBorder="1" applyAlignment="1">
      <alignment horizontal="center" vertical="center"/>
    </xf>
    <xf numFmtId="0" fontId="16" fillId="0" borderId="15" xfId="0" applyFont="1" applyFill="1" applyBorder="1" applyAlignment="1">
      <alignment horizontal="center" vertical="center"/>
    </xf>
    <xf numFmtId="0" fontId="16" fillId="0" borderId="15" xfId="0" applyFont="1" applyFill="1" applyBorder="1" applyAlignment="1">
      <alignment horizontal="center" vertical="top"/>
    </xf>
    <xf numFmtId="176" fontId="16" fillId="0" borderId="131" xfId="12"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176" fontId="16" fillId="0" borderId="127" xfId="12" applyNumberFormat="1" applyFont="1" applyFill="1" applyBorder="1" applyAlignment="1">
      <alignment horizontal="right" vertical="center" wrapText="1"/>
    </xf>
    <xf numFmtId="176" fontId="16" fillId="0" borderId="93" xfId="12" applyNumberFormat="1" applyFont="1" applyFill="1" applyBorder="1" applyAlignment="1">
      <alignment vertical="center" wrapText="1"/>
    </xf>
    <xf numFmtId="176" fontId="16" fillId="0" borderId="128" xfId="12" applyNumberFormat="1" applyFont="1" applyFill="1" applyBorder="1" applyAlignment="1">
      <alignment vertical="center" wrapText="1"/>
    </xf>
    <xf numFmtId="0" fontId="43" fillId="0" borderId="6" xfId="0" applyFont="1" applyBorder="1" applyAlignment="1">
      <alignment horizontal="right" vertical="center"/>
    </xf>
    <xf numFmtId="176" fontId="16" fillId="0" borderId="93" xfId="12" applyNumberFormat="1" applyFont="1" applyFill="1" applyBorder="1" applyAlignment="1">
      <alignment horizontal="right" vertical="center" wrapText="1"/>
    </xf>
    <xf numFmtId="176" fontId="16" fillId="0" borderId="128" xfId="12" applyNumberFormat="1" applyFont="1" applyFill="1" applyBorder="1" applyAlignment="1">
      <alignment horizontal="right" vertical="center" wrapText="1"/>
    </xf>
    <xf numFmtId="0" fontId="43" fillId="0" borderId="10" xfId="0" applyFont="1" applyBorder="1" applyAlignment="1">
      <alignment horizontal="right" vertical="center"/>
    </xf>
    <xf numFmtId="0" fontId="16" fillId="0" borderId="8" xfId="0" applyFont="1" applyFill="1" applyBorder="1" applyAlignment="1">
      <alignment horizontal="left" vertical="center" wrapText="1"/>
    </xf>
    <xf numFmtId="0" fontId="43" fillId="0" borderId="5" xfId="0" applyFont="1" applyBorder="1">
      <alignment vertical="center"/>
    </xf>
    <xf numFmtId="176" fontId="16" fillId="2" borderId="93" xfId="12" applyNumberFormat="1" applyFont="1" applyFill="1" applyBorder="1" applyAlignment="1">
      <alignment vertical="center" wrapText="1"/>
    </xf>
    <xf numFmtId="176" fontId="16" fillId="2" borderId="128" xfId="12" applyNumberFormat="1" applyFont="1" applyFill="1" applyBorder="1" applyAlignment="1">
      <alignment vertical="center" wrapText="1"/>
    </xf>
    <xf numFmtId="0" fontId="16" fillId="0" borderId="5" xfId="0" applyFont="1" applyFill="1" applyBorder="1" applyAlignment="1">
      <alignment horizontal="center" vertical="center" wrapText="1"/>
    </xf>
    <xf numFmtId="0" fontId="43" fillId="0" borderId="114" xfId="0" applyFont="1" applyBorder="1" applyAlignment="1">
      <alignment horizontal="right" vertical="center"/>
    </xf>
    <xf numFmtId="0" fontId="16" fillId="0" borderId="114" xfId="0" applyFont="1" applyFill="1" applyBorder="1" applyAlignment="1">
      <alignment horizontal="left" vertical="center" wrapText="1"/>
    </xf>
    <xf numFmtId="176" fontId="16" fillId="0" borderId="132" xfId="12" applyNumberFormat="1" applyFont="1" applyFill="1" applyBorder="1" applyAlignment="1">
      <alignment horizontal="right" vertical="center" wrapText="1"/>
    </xf>
    <xf numFmtId="176" fontId="16" fillId="0" borderId="133" xfId="12" applyNumberFormat="1" applyFont="1" applyFill="1" applyBorder="1" applyAlignment="1">
      <alignment horizontal="right" vertical="center" wrapText="1"/>
    </xf>
    <xf numFmtId="176" fontId="16" fillId="0" borderId="134" xfId="12" applyNumberFormat="1" applyFont="1" applyFill="1" applyBorder="1" applyAlignment="1">
      <alignment horizontal="right" vertical="center" wrapText="1"/>
    </xf>
    <xf numFmtId="0" fontId="16" fillId="0" borderId="0" xfId="0" applyFont="1" applyFill="1" applyBorder="1" applyAlignment="1">
      <alignment horizontal="left" vertical="center" wrapText="1"/>
    </xf>
    <xf numFmtId="176" fontId="16" fillId="0" borderId="0" xfId="12" applyNumberFormat="1" applyFont="1" applyFill="1" applyBorder="1" applyAlignment="1">
      <alignment horizontal="right" vertical="center" wrapText="1"/>
    </xf>
    <xf numFmtId="0" fontId="53" fillId="0" borderId="0" xfId="0" applyFont="1">
      <alignment vertical="center"/>
    </xf>
    <xf numFmtId="191" fontId="16" fillId="0" borderId="0" xfId="8" applyNumberFormat="1" applyFont="1" applyFill="1" applyBorder="1" applyAlignment="1">
      <alignment horizontal="right" vertical="center" wrapText="1"/>
    </xf>
    <xf numFmtId="0" fontId="43" fillId="0" borderId="0" xfId="0" applyFont="1" applyAlignment="1">
      <alignment horizontal="left" vertical="center" indent="1"/>
    </xf>
    <xf numFmtId="0" fontId="52" fillId="0" borderId="0" xfId="0" applyFont="1" applyAlignment="1">
      <alignment vertical="center"/>
    </xf>
    <xf numFmtId="0" fontId="30" fillId="0" borderId="0" xfId="0" applyFont="1" applyAlignment="1">
      <alignment horizontal="left" vertical="center"/>
    </xf>
    <xf numFmtId="0" fontId="54" fillId="0" borderId="0" xfId="2" applyFont="1" applyFill="1" applyBorder="1" applyAlignment="1" applyProtection="1">
      <alignment horizontal="left" vertical="center"/>
    </xf>
    <xf numFmtId="0" fontId="55" fillId="0" borderId="0" xfId="2" applyFont="1" applyFill="1" applyBorder="1" applyAlignment="1" applyProtection="1">
      <alignment horizontal="left" vertical="center"/>
    </xf>
    <xf numFmtId="0" fontId="56" fillId="0" borderId="0" xfId="0" quotePrefix="1" applyFont="1" applyAlignment="1" applyProtection="1">
      <alignment horizontal="left" vertical="center"/>
    </xf>
    <xf numFmtId="0" fontId="9" fillId="0" borderId="0" xfId="3" quotePrefix="1" applyFont="1" applyBorder="1" applyAlignment="1" applyProtection="1">
      <alignment horizontal="left" vertical="center"/>
    </xf>
    <xf numFmtId="0" fontId="57" fillId="0" borderId="0" xfId="3" applyFont="1" applyAlignment="1" applyProtection="1">
      <alignment horizontal="left" vertical="center"/>
    </xf>
    <xf numFmtId="0" fontId="30" fillId="0" borderId="0" xfId="0" quotePrefix="1" applyFont="1" applyAlignment="1">
      <alignment horizontal="left" vertical="center"/>
    </xf>
    <xf numFmtId="0" fontId="16" fillId="0" borderId="0" xfId="3" applyFont="1" applyAlignment="1" applyProtection="1">
      <alignment horizontal="left" vertical="center"/>
    </xf>
    <xf numFmtId="0" fontId="30" fillId="2" borderId="0" xfId="13" applyFont="1" applyFill="1" applyAlignment="1">
      <alignment vertical="center"/>
    </xf>
    <xf numFmtId="0" fontId="30" fillId="2" borderId="0" xfId="13" applyFont="1" applyFill="1">
      <alignment vertical="center"/>
    </xf>
    <xf numFmtId="0" fontId="34" fillId="2" borderId="0" xfId="0" applyFont="1" applyFill="1">
      <alignment vertical="center"/>
    </xf>
    <xf numFmtId="0" fontId="18" fillId="2" borderId="0" xfId="2" applyFont="1" applyFill="1" applyAlignment="1">
      <alignment vertical="center"/>
    </xf>
    <xf numFmtId="0" fontId="30" fillId="2" borderId="0" xfId="2" applyFont="1" applyFill="1" applyAlignment="1">
      <alignment vertical="center"/>
    </xf>
    <xf numFmtId="0" fontId="30" fillId="2" borderId="0" xfId="2" applyFont="1" applyFill="1" applyAlignment="1">
      <alignment horizontal="center" vertical="center"/>
    </xf>
    <xf numFmtId="0" fontId="30" fillId="2" borderId="0" xfId="2" applyFont="1" applyFill="1" applyAlignment="1">
      <alignment horizontal="right" vertical="center"/>
    </xf>
    <xf numFmtId="3" fontId="30" fillId="2" borderId="111" xfId="2" applyNumberFormat="1" applyFont="1" applyFill="1" applyBorder="1" applyAlignment="1">
      <alignment horizontal="center" vertical="center"/>
    </xf>
    <xf numFmtId="3" fontId="30" fillId="2" borderId="13" xfId="2" applyNumberFormat="1" applyFont="1" applyFill="1" applyBorder="1" applyAlignment="1">
      <alignment horizontal="center" vertical="center"/>
    </xf>
    <xf numFmtId="0" fontId="30" fillId="2" borderId="12" xfId="2" applyFont="1" applyFill="1" applyBorder="1" applyAlignment="1">
      <alignment horizontal="center" vertical="center"/>
    </xf>
    <xf numFmtId="190" fontId="30" fillId="2" borderId="111" xfId="2" applyNumberFormat="1" applyFont="1" applyFill="1" applyBorder="1" applyAlignment="1">
      <alignment horizontal="right" vertical="center" wrapText="1"/>
    </xf>
    <xf numFmtId="191" fontId="30" fillId="2" borderId="13" xfId="2" applyNumberFormat="1" applyFont="1" applyFill="1" applyBorder="1" applyAlignment="1">
      <alignment horizontal="right" vertical="center" wrapText="1"/>
    </xf>
    <xf numFmtId="190" fontId="30" fillId="2" borderId="88" xfId="1" applyNumberFormat="1" applyFont="1" applyFill="1" applyBorder="1" applyAlignment="1">
      <alignment horizontal="right" vertical="center" wrapText="1"/>
    </xf>
    <xf numFmtId="176" fontId="30" fillId="2" borderId="89" xfId="14" applyNumberFormat="1" applyFont="1" applyFill="1" applyBorder="1" applyAlignment="1">
      <alignment horizontal="right" vertical="center" wrapText="1"/>
    </xf>
    <xf numFmtId="38" fontId="30" fillId="2" borderId="88" xfId="1" applyFont="1" applyFill="1" applyBorder="1" applyAlignment="1">
      <alignment horizontal="right" vertical="center" wrapText="1"/>
    </xf>
    <xf numFmtId="0" fontId="30" fillId="2" borderId="5" xfId="2" applyFont="1" applyFill="1" applyBorder="1" applyAlignment="1">
      <alignment vertical="center"/>
    </xf>
    <xf numFmtId="0" fontId="30" fillId="2" borderId="112" xfId="2" applyNumberFormat="1" applyFont="1" applyFill="1" applyBorder="1" applyAlignment="1">
      <alignment horizontal="right" vertical="center" wrapText="1"/>
    </xf>
    <xf numFmtId="0" fontId="30" fillId="2" borderId="7" xfId="2" applyNumberFormat="1" applyFont="1" applyFill="1" applyBorder="1" applyAlignment="1">
      <alignment horizontal="right" vertical="center" wrapText="1"/>
    </xf>
    <xf numFmtId="192" fontId="30" fillId="2" borderId="112" xfId="12" applyNumberFormat="1" applyFont="1" applyFill="1" applyBorder="1" applyAlignment="1">
      <alignment horizontal="right" vertical="center" wrapText="1"/>
    </xf>
    <xf numFmtId="188" fontId="30" fillId="2" borderId="7" xfId="12" applyNumberFormat="1" applyFont="1" applyFill="1" applyBorder="1" applyAlignment="1">
      <alignment horizontal="right" vertical="center" wrapText="1"/>
    </xf>
    <xf numFmtId="38" fontId="30" fillId="2" borderId="94" xfId="14" applyFont="1" applyFill="1" applyBorder="1" applyAlignment="1">
      <alignment horizontal="right" vertical="center" wrapText="1"/>
    </xf>
    <xf numFmtId="176" fontId="30" fillId="2" borderId="95" xfId="14" applyNumberFormat="1" applyFont="1" applyFill="1" applyBorder="1" applyAlignment="1">
      <alignment horizontal="right" vertical="center" wrapText="1"/>
    </xf>
    <xf numFmtId="190" fontId="30" fillId="2" borderId="112" xfId="2" applyNumberFormat="1" applyFont="1" applyFill="1" applyBorder="1" applyAlignment="1">
      <alignment horizontal="right" vertical="center" wrapText="1"/>
    </xf>
    <xf numFmtId="189" fontId="30" fillId="2" borderId="7" xfId="2" applyNumberFormat="1" applyFont="1" applyFill="1" applyBorder="1" applyAlignment="1">
      <alignment horizontal="right" vertical="center" wrapText="1"/>
    </xf>
    <xf numFmtId="181" fontId="30" fillId="2" borderId="112" xfId="12" applyNumberFormat="1" applyFont="1" applyFill="1" applyBorder="1" applyAlignment="1">
      <alignment horizontal="right" vertical="center" wrapText="1"/>
    </xf>
    <xf numFmtId="0" fontId="30" fillId="2" borderId="114" xfId="2" applyFont="1" applyFill="1" applyBorder="1" applyAlignment="1">
      <alignment vertical="center"/>
    </xf>
    <xf numFmtId="190" fontId="30" fillId="2" borderId="115" xfId="2" applyNumberFormat="1" applyFont="1" applyFill="1" applyBorder="1" applyAlignment="1">
      <alignment horizontal="right" vertical="center" wrapText="1"/>
    </xf>
    <xf numFmtId="0" fontId="30" fillId="2" borderId="116" xfId="2" applyNumberFormat="1" applyFont="1" applyFill="1" applyBorder="1" applyAlignment="1">
      <alignment horizontal="right" vertical="center" wrapText="1"/>
    </xf>
    <xf numFmtId="181" fontId="30" fillId="2" borderId="115" xfId="12" applyNumberFormat="1" applyFont="1" applyFill="1" applyBorder="1" applyAlignment="1">
      <alignment horizontal="right" vertical="center" wrapText="1"/>
    </xf>
    <xf numFmtId="188" fontId="30" fillId="2" borderId="116" xfId="12" applyNumberFormat="1" applyFont="1" applyFill="1" applyBorder="1" applyAlignment="1">
      <alignment horizontal="right" vertical="center" wrapText="1"/>
    </xf>
    <xf numFmtId="0" fontId="30" fillId="2" borderId="117" xfId="2" applyFont="1" applyFill="1" applyBorder="1" applyAlignment="1">
      <alignment horizontal="center" vertical="center"/>
    </xf>
    <xf numFmtId="190" fontId="30" fillId="2" borderId="118" xfId="2" applyNumberFormat="1" applyFont="1" applyFill="1" applyBorder="1" applyAlignment="1">
      <alignment horizontal="right" vertical="center" wrapText="1"/>
    </xf>
    <xf numFmtId="191" fontId="30" fillId="2" borderId="119" xfId="2" applyNumberFormat="1" applyFont="1" applyFill="1" applyBorder="1" applyAlignment="1">
      <alignment horizontal="right" vertical="center" wrapText="1"/>
    </xf>
    <xf numFmtId="181" fontId="30" fillId="2" borderId="118" xfId="12" applyNumberFormat="1" applyFont="1" applyFill="1" applyBorder="1" applyAlignment="1">
      <alignment horizontal="right" vertical="center" wrapText="1"/>
    </xf>
    <xf numFmtId="38" fontId="30" fillId="2" borderId="101" xfId="14" applyFont="1" applyFill="1" applyBorder="1" applyAlignment="1">
      <alignment horizontal="right" vertical="center" wrapText="1"/>
    </xf>
    <xf numFmtId="176" fontId="30" fillId="2" borderId="102" xfId="14" applyNumberFormat="1" applyFont="1" applyFill="1" applyBorder="1" applyAlignment="1">
      <alignment horizontal="right" vertical="center" wrapText="1"/>
    </xf>
    <xf numFmtId="0" fontId="34" fillId="2" borderId="106" xfId="0" applyFont="1" applyFill="1" applyBorder="1" applyAlignment="1">
      <alignment horizontal="right" vertical="center" wrapText="1"/>
    </xf>
    <xf numFmtId="0" fontId="34" fillId="2" borderId="107" xfId="0" applyFont="1" applyFill="1" applyBorder="1" applyAlignment="1">
      <alignment horizontal="right" vertical="center" wrapText="1"/>
    </xf>
    <xf numFmtId="177" fontId="34" fillId="2" borderId="107" xfId="0" applyNumberFormat="1" applyFont="1" applyFill="1" applyBorder="1" applyAlignment="1">
      <alignment horizontal="right" vertical="center" wrapText="1"/>
    </xf>
    <xf numFmtId="0" fontId="30" fillId="2" borderId="8" xfId="2" applyFont="1" applyFill="1" applyBorder="1" applyAlignment="1">
      <alignment horizontal="center" vertical="center"/>
    </xf>
    <xf numFmtId="190" fontId="30" fillId="2" borderId="120" xfId="2" applyNumberFormat="1" applyFont="1" applyFill="1" applyBorder="1" applyAlignment="1">
      <alignment horizontal="right" vertical="center" wrapText="1"/>
    </xf>
    <xf numFmtId="191" fontId="30" fillId="2" borderId="11" xfId="2" applyNumberFormat="1" applyFont="1" applyFill="1" applyBorder="1" applyAlignment="1">
      <alignment horizontal="right" vertical="center" wrapText="1"/>
    </xf>
    <xf numFmtId="190" fontId="30" fillId="2" borderId="101" xfId="1" applyNumberFormat="1" applyFont="1" applyFill="1" applyBorder="1" applyAlignment="1">
      <alignment horizontal="right" vertical="center" wrapText="1"/>
    </xf>
    <xf numFmtId="38" fontId="30" fillId="2" borderId="101" xfId="1" applyFont="1" applyFill="1" applyBorder="1" applyAlignment="1">
      <alignment horizontal="right" vertical="center" wrapText="1"/>
    </xf>
    <xf numFmtId="192" fontId="30" fillId="2" borderId="0" xfId="12" applyNumberFormat="1" applyFont="1" applyFill="1" applyBorder="1" applyAlignment="1">
      <alignment horizontal="right" vertical="center" wrapText="1"/>
    </xf>
    <xf numFmtId="188" fontId="30" fillId="2" borderId="121" xfId="12" applyNumberFormat="1" applyFont="1" applyFill="1" applyBorder="1" applyAlignment="1">
      <alignment horizontal="right" vertical="center" wrapText="1"/>
    </xf>
    <xf numFmtId="192" fontId="30" fillId="2" borderId="122" xfId="12" applyNumberFormat="1" applyFont="1" applyFill="1" applyBorder="1" applyAlignment="1">
      <alignment horizontal="right" vertical="center" wrapText="1"/>
    </xf>
    <xf numFmtId="188" fontId="30" fillId="2" borderId="123" xfId="12" applyNumberFormat="1" applyFont="1" applyFill="1" applyBorder="1" applyAlignment="1">
      <alignment horizontal="right" vertical="center" wrapText="1"/>
    </xf>
    <xf numFmtId="192" fontId="30" fillId="2" borderId="124" xfId="12" applyNumberFormat="1" applyFont="1" applyFill="1" applyBorder="1" applyAlignment="1">
      <alignment horizontal="right" vertical="center" wrapText="1"/>
    </xf>
    <xf numFmtId="0" fontId="30" fillId="2" borderId="8" xfId="2" applyFont="1" applyFill="1" applyBorder="1" applyAlignment="1">
      <alignment vertical="center"/>
    </xf>
    <xf numFmtId="0" fontId="30" fillId="2" borderId="11" xfId="2" applyNumberFormat="1" applyFont="1" applyFill="1" applyBorder="1" applyAlignment="1">
      <alignment horizontal="right" vertical="center" wrapText="1"/>
    </xf>
    <xf numFmtId="0" fontId="30" fillId="2" borderId="120" xfId="2" applyNumberFormat="1" applyFont="1" applyFill="1" applyBorder="1" applyAlignment="1">
      <alignment horizontal="right" vertical="center" wrapText="1"/>
    </xf>
    <xf numFmtId="189" fontId="30" fillId="2" borderId="11" xfId="2" applyNumberFormat="1" applyFont="1" applyFill="1" applyBorder="1" applyAlignment="1">
      <alignment horizontal="right" vertical="center" wrapText="1"/>
    </xf>
    <xf numFmtId="181" fontId="30" fillId="2" borderId="9" xfId="12" applyNumberFormat="1" applyFont="1" applyFill="1" applyBorder="1" applyAlignment="1">
      <alignment horizontal="right" vertical="center" wrapText="1"/>
    </xf>
    <xf numFmtId="188" fontId="30" fillId="2" borderId="125" xfId="12" applyNumberFormat="1" applyFont="1" applyFill="1" applyBorder="1" applyAlignment="1">
      <alignment horizontal="right" vertical="center" wrapText="1"/>
    </xf>
    <xf numFmtId="181" fontId="30" fillId="2" borderId="126" xfId="12" applyNumberFormat="1" applyFont="1" applyFill="1" applyBorder="1" applyAlignment="1">
      <alignment horizontal="right" vertical="center" wrapText="1"/>
    </xf>
    <xf numFmtId="188" fontId="30" fillId="2" borderId="11" xfId="12" applyNumberFormat="1" applyFont="1" applyFill="1" applyBorder="1" applyAlignment="1">
      <alignment horizontal="right" vertical="center" wrapText="1"/>
    </xf>
    <xf numFmtId="38" fontId="30" fillId="2" borderId="88" xfId="14" applyFont="1" applyFill="1" applyBorder="1" applyAlignment="1">
      <alignment horizontal="right" vertical="center" wrapText="1"/>
    </xf>
    <xf numFmtId="0" fontId="30" fillId="2" borderId="0" xfId="0" applyFont="1" applyFill="1" applyAlignment="1">
      <alignment vertical="top"/>
    </xf>
    <xf numFmtId="0" fontId="30" fillId="2" borderId="0" xfId="0" applyFont="1" applyFill="1">
      <alignment vertical="center"/>
    </xf>
    <xf numFmtId="0" fontId="30" fillId="2" borderId="0" xfId="0" applyFont="1" applyFill="1" applyAlignment="1">
      <alignment horizontal="right" vertical="center"/>
    </xf>
    <xf numFmtId="0" fontId="30" fillId="2" borderId="82" xfId="0" applyFont="1" applyFill="1" applyBorder="1" applyAlignment="1">
      <alignment horizontal="center" vertical="center" wrapText="1"/>
    </xf>
    <xf numFmtId="0" fontId="30" fillId="2" borderId="83"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30" fillId="2" borderId="86" xfId="0" applyFont="1" applyFill="1" applyBorder="1" applyAlignment="1">
      <alignment horizontal="center" vertical="center" wrapText="1"/>
    </xf>
    <xf numFmtId="0" fontId="30" fillId="2" borderId="87" xfId="0" applyFont="1" applyFill="1" applyBorder="1" applyAlignment="1">
      <alignment horizontal="center" vertical="center" wrapText="1"/>
    </xf>
    <xf numFmtId="176" fontId="30" fillId="2" borderId="90" xfId="14" applyNumberFormat="1" applyFont="1" applyFill="1" applyBorder="1" applyAlignment="1">
      <alignment horizontal="right" vertical="center" wrapText="1"/>
    </xf>
    <xf numFmtId="38" fontId="30" fillId="2" borderId="91" xfId="14" applyFont="1" applyFill="1" applyBorder="1" applyAlignment="1">
      <alignment horizontal="right" vertical="center" wrapText="1"/>
    </xf>
    <xf numFmtId="176" fontId="30" fillId="2" borderId="92" xfId="14" applyNumberFormat="1" applyFont="1" applyFill="1" applyBorder="1" applyAlignment="1">
      <alignment horizontal="right" vertical="center" wrapText="1"/>
    </xf>
    <xf numFmtId="38" fontId="34" fillId="2" borderId="0" xfId="0" applyNumberFormat="1" applyFont="1" applyFill="1">
      <alignment vertical="center"/>
    </xf>
    <xf numFmtId="0" fontId="30" fillId="2" borderId="93" xfId="0" applyFont="1" applyFill="1" applyBorder="1" applyAlignment="1">
      <alignment horizontal="left" vertical="top" wrapText="1"/>
    </xf>
    <xf numFmtId="176" fontId="30" fillId="2" borderId="96" xfId="14" applyNumberFormat="1" applyFont="1" applyFill="1" applyBorder="1" applyAlignment="1">
      <alignment horizontal="right" vertical="center" wrapText="1"/>
    </xf>
    <xf numFmtId="38" fontId="30" fillId="2" borderId="97" xfId="14" applyFont="1" applyFill="1" applyBorder="1" applyAlignment="1">
      <alignment horizontal="right" vertical="center" wrapText="1"/>
    </xf>
    <xf numFmtId="176" fontId="30" fillId="2" borderId="98" xfId="14" applyNumberFormat="1" applyFont="1" applyFill="1" applyBorder="1" applyAlignment="1">
      <alignment horizontal="right" vertical="center" wrapText="1"/>
    </xf>
    <xf numFmtId="0" fontId="30" fillId="2" borderId="100" xfId="0" applyFont="1" applyFill="1" applyBorder="1" applyAlignment="1">
      <alignment horizontal="center" vertical="center" wrapText="1"/>
    </xf>
    <xf numFmtId="176" fontId="30" fillId="2" borderId="103" xfId="14" applyNumberFormat="1" applyFont="1" applyFill="1" applyBorder="1" applyAlignment="1">
      <alignment horizontal="right" vertical="center" wrapText="1"/>
    </xf>
    <xf numFmtId="38" fontId="30" fillId="2" borderId="104" xfId="14" applyFont="1" applyFill="1" applyBorder="1" applyAlignment="1">
      <alignment horizontal="right" vertical="center" wrapText="1"/>
    </xf>
    <xf numFmtId="176" fontId="30" fillId="2" borderId="105" xfId="14" applyNumberFormat="1" applyFont="1" applyFill="1" applyBorder="1" applyAlignment="1">
      <alignment horizontal="right" vertical="center" wrapText="1"/>
    </xf>
    <xf numFmtId="0" fontId="34" fillId="2" borderId="108" xfId="0" applyFont="1" applyFill="1" applyBorder="1" applyAlignment="1">
      <alignment horizontal="right" vertical="center" wrapText="1"/>
    </xf>
    <xf numFmtId="0" fontId="34" fillId="2" borderId="109" xfId="0" applyFont="1" applyFill="1" applyBorder="1" applyAlignment="1">
      <alignment horizontal="right" vertical="center" wrapText="1"/>
    </xf>
    <xf numFmtId="0" fontId="34" fillId="2" borderId="110" xfId="0" applyFont="1" applyFill="1" applyBorder="1" applyAlignment="1">
      <alignment horizontal="right" vertical="center" wrapText="1"/>
    </xf>
    <xf numFmtId="0" fontId="30" fillId="2" borderId="87" xfId="0" applyFont="1" applyFill="1" applyBorder="1" applyAlignment="1">
      <alignment horizontal="left" vertical="top" wrapText="1"/>
    </xf>
    <xf numFmtId="0" fontId="30" fillId="2" borderId="0" xfId="0" applyFont="1" applyFill="1" applyBorder="1" applyAlignment="1">
      <alignment horizontal="left" vertical="center"/>
    </xf>
    <xf numFmtId="193" fontId="39" fillId="0" borderId="5" xfId="0" applyNumberFormat="1" applyFont="1" applyBorder="1">
      <alignment vertical="center"/>
    </xf>
    <xf numFmtId="193" fontId="39" fillId="0" borderId="0" xfId="0" applyNumberFormat="1" applyFont="1" applyBorder="1">
      <alignment vertical="center"/>
    </xf>
    <xf numFmtId="193" fontId="39" fillId="0" borderId="18" xfId="0" applyNumberFormat="1" applyFont="1" applyBorder="1">
      <alignment vertical="center"/>
    </xf>
    <xf numFmtId="193" fontId="39" fillId="0" borderId="21" xfId="0" applyNumberFormat="1" applyFont="1" applyBorder="1">
      <alignment vertical="center"/>
    </xf>
    <xf numFmtId="193" fontId="39" fillId="0" borderId="8" xfId="0" applyNumberFormat="1" applyFont="1" applyBorder="1">
      <alignment vertical="center"/>
    </xf>
    <xf numFmtId="193" fontId="39" fillId="0" borderId="9" xfId="0" applyNumberFormat="1" applyFont="1" applyBorder="1">
      <alignment vertical="center"/>
    </xf>
    <xf numFmtId="193" fontId="39" fillId="0" borderId="60" xfId="0" applyNumberFormat="1" applyFont="1" applyBorder="1">
      <alignment vertical="center"/>
    </xf>
    <xf numFmtId="193" fontId="39" fillId="0" borderId="61" xfId="0" applyNumberFormat="1" applyFont="1" applyBorder="1">
      <alignment vertical="center"/>
    </xf>
    <xf numFmtId="193" fontId="39" fillId="0" borderId="1" xfId="0" applyNumberFormat="1" applyFont="1" applyBorder="1">
      <alignment vertical="center"/>
    </xf>
    <xf numFmtId="193" fontId="39" fillId="0" borderId="2" xfId="0" applyNumberFormat="1" applyFont="1" applyBorder="1">
      <alignment vertical="center"/>
    </xf>
    <xf numFmtId="193" fontId="39" fillId="0" borderId="15" xfId="0" applyNumberFormat="1" applyFont="1" applyBorder="1" applyAlignment="1">
      <alignment horizontal="center" vertical="center"/>
    </xf>
    <xf numFmtId="193" fontId="39" fillId="0" borderId="49" xfId="0" applyNumberFormat="1" applyFont="1" applyBorder="1" applyAlignment="1">
      <alignment horizontal="center" vertical="center"/>
    </xf>
    <xf numFmtId="193" fontId="39" fillId="0" borderId="67" xfId="0" applyNumberFormat="1" applyFont="1" applyBorder="1">
      <alignment vertical="center"/>
    </xf>
    <xf numFmtId="193" fontId="39" fillId="0" borderId="68" xfId="0" applyNumberFormat="1" applyFont="1" applyBorder="1">
      <alignment vertical="center"/>
    </xf>
    <xf numFmtId="193" fontId="39" fillId="0" borderId="20" xfId="0" applyNumberFormat="1" applyFont="1" applyBorder="1">
      <alignment vertical="center"/>
    </xf>
    <xf numFmtId="193" fontId="39" fillId="0" borderId="23" xfId="0" applyNumberFormat="1" applyFont="1" applyBorder="1">
      <alignment vertical="center"/>
    </xf>
    <xf numFmtId="193" fontId="39" fillId="0" borderId="59" xfId="0" applyNumberFormat="1" applyFont="1" applyBorder="1">
      <alignment vertical="center"/>
    </xf>
    <xf numFmtId="193" fontId="39" fillId="0" borderId="71" xfId="0" applyNumberFormat="1" applyFont="1" applyBorder="1">
      <alignment vertical="center"/>
    </xf>
    <xf numFmtId="193" fontId="39" fillId="0" borderId="0" xfId="0" applyNumberFormat="1" applyFont="1">
      <alignment vertical="center"/>
    </xf>
    <xf numFmtId="193" fontId="39" fillId="0" borderId="12" xfId="0" applyNumberFormat="1" applyFont="1" applyBorder="1">
      <alignment vertical="center"/>
    </xf>
    <xf numFmtId="193" fontId="39" fillId="0" borderId="14" xfId="0" applyNumberFormat="1" applyFont="1" applyBorder="1">
      <alignment vertical="center"/>
    </xf>
    <xf numFmtId="193" fontId="0" fillId="0" borderId="2" xfId="0" applyNumberFormat="1" applyBorder="1">
      <alignment vertical="center"/>
    </xf>
    <xf numFmtId="193" fontId="0" fillId="0" borderId="0" xfId="0" applyNumberFormat="1" applyBorder="1">
      <alignment vertical="center"/>
    </xf>
    <xf numFmtId="193" fontId="0" fillId="0" borderId="9" xfId="0" applyNumberFormat="1" applyBorder="1">
      <alignment vertical="center"/>
    </xf>
    <xf numFmtId="194" fontId="22" fillId="0" borderId="8" xfId="0" applyNumberFormat="1" applyFont="1" applyFill="1" applyBorder="1" applyAlignment="1">
      <alignment shrinkToFit="1"/>
    </xf>
    <xf numFmtId="180" fontId="22" fillId="0" borderId="8" xfId="0" applyNumberFormat="1" applyFont="1" applyFill="1" applyBorder="1" applyAlignment="1">
      <alignment shrinkToFit="1"/>
    </xf>
    <xf numFmtId="0" fontId="43" fillId="0" borderId="11" xfId="4" quotePrefix="1" applyNumberFormat="1" applyFont="1" applyFill="1" applyBorder="1" applyAlignment="1">
      <alignment horizontal="left" vertical="center"/>
    </xf>
    <xf numFmtId="38" fontId="16" fillId="0" borderId="0" xfId="4" applyFont="1" applyFill="1" applyAlignment="1">
      <alignment vertical="center"/>
    </xf>
    <xf numFmtId="38" fontId="16" fillId="0" borderId="0" xfId="4" applyFont="1" applyFill="1" applyAlignment="1">
      <alignment horizontal="right" vertical="center"/>
    </xf>
    <xf numFmtId="0" fontId="16" fillId="0" borderId="0" xfId="3" applyFont="1" applyFill="1" applyAlignment="1">
      <alignment vertical="center"/>
    </xf>
    <xf numFmtId="0" fontId="30" fillId="0" borderId="9" xfId="3" applyFont="1" applyBorder="1" applyAlignment="1">
      <alignment horizontal="right"/>
    </xf>
    <xf numFmtId="0" fontId="30" fillId="0" borderId="12" xfId="3" applyFont="1" applyBorder="1" applyAlignment="1" applyProtection="1">
      <alignment horizontal="center" vertical="center"/>
    </xf>
    <xf numFmtId="0" fontId="30" fillId="0" borderId="14" xfId="3" applyFont="1" applyBorder="1" applyAlignment="1" applyProtection="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30" fillId="0" borderId="12" xfId="3" applyFont="1" applyBorder="1" applyAlignment="1">
      <alignment horizontal="center" vertical="center" wrapText="1"/>
    </xf>
    <xf numFmtId="0" fontId="0" fillId="0" borderId="13" xfId="0" applyBorder="1" applyAlignment="1">
      <alignment horizontal="center" vertical="center" wrapText="1"/>
    </xf>
    <xf numFmtId="38" fontId="16" fillId="0" borderId="5" xfId="4" applyFont="1" applyFill="1" applyBorder="1" applyAlignment="1">
      <alignment horizontal="left" vertical="center"/>
    </xf>
    <xf numFmtId="38" fontId="16" fillId="0" borderId="7" xfId="4" applyFont="1" applyFill="1" applyBorder="1" applyAlignment="1">
      <alignment horizontal="left" vertical="center"/>
    </xf>
    <xf numFmtId="0" fontId="18" fillId="0" borderId="0" xfId="3" applyFont="1" applyBorder="1" applyAlignment="1">
      <alignment horizontal="right"/>
    </xf>
    <xf numFmtId="0" fontId="30" fillId="0" borderId="1" xfId="3" applyFont="1" applyBorder="1" applyAlignment="1" applyProtection="1">
      <alignment horizontal="center" vertical="center"/>
    </xf>
    <xf numFmtId="0" fontId="30" fillId="0" borderId="2" xfId="3" applyFont="1" applyBorder="1" applyAlignment="1" applyProtection="1">
      <alignment horizontal="center" vertical="center"/>
    </xf>
    <xf numFmtId="0" fontId="30" fillId="0" borderId="5" xfId="3" applyFont="1" applyBorder="1" applyAlignment="1" applyProtection="1">
      <alignment horizontal="center" vertical="center"/>
    </xf>
    <xf numFmtId="0" fontId="30" fillId="0" borderId="7" xfId="3" applyFont="1" applyBorder="1" applyAlignment="1" applyProtection="1">
      <alignment horizontal="center" vertical="center"/>
    </xf>
    <xf numFmtId="0" fontId="30" fillId="0" borderId="8" xfId="3" applyFont="1" applyBorder="1" applyAlignment="1" applyProtection="1">
      <alignment horizontal="center" vertical="center"/>
    </xf>
    <xf numFmtId="0" fontId="30" fillId="0" borderId="11" xfId="3" applyFont="1" applyBorder="1" applyAlignment="1" applyProtection="1">
      <alignment horizontal="center" vertical="center"/>
    </xf>
    <xf numFmtId="0" fontId="30" fillId="0" borderId="8" xfId="3" applyFont="1" applyBorder="1" applyAlignment="1" applyProtection="1">
      <alignment horizontal="distributed" vertical="center"/>
    </xf>
    <xf numFmtId="0" fontId="30" fillId="0" borderId="11" xfId="3" applyFont="1" applyBorder="1" applyAlignment="1" applyProtection="1">
      <alignment horizontal="distributed" vertical="center"/>
    </xf>
    <xf numFmtId="0" fontId="30" fillId="0" borderId="5" xfId="3" applyFont="1" applyBorder="1" applyAlignment="1" applyProtection="1">
      <alignment horizontal="distributed" vertical="center"/>
    </xf>
    <xf numFmtId="0" fontId="30" fillId="0" borderId="7" xfId="3" applyFont="1" applyBorder="1" applyAlignment="1" applyProtection="1">
      <alignment horizontal="distributed" vertical="center"/>
    </xf>
    <xf numFmtId="0" fontId="16" fillId="0" borderId="3" xfId="3" applyFont="1" applyBorder="1" applyAlignment="1" applyProtection="1">
      <alignment horizontal="distributed" vertical="center"/>
    </xf>
    <xf numFmtId="0" fontId="16" fillId="0" borderId="10" xfId="3" applyFont="1" applyBorder="1" applyAlignment="1" applyProtection="1">
      <alignment horizontal="distributed" vertical="center"/>
    </xf>
    <xf numFmtId="0" fontId="16" fillId="0" borderId="5" xfId="3" applyFont="1" applyBorder="1" applyAlignment="1" applyProtection="1">
      <alignment horizontal="distributed" vertical="center"/>
    </xf>
    <xf numFmtId="0" fontId="16" fillId="0" borderId="0" xfId="3" applyFont="1" applyBorder="1" applyAlignment="1" applyProtection="1">
      <alignment horizontal="distributed" vertical="center"/>
    </xf>
    <xf numFmtId="0" fontId="16" fillId="0" borderId="7" xfId="3" applyFont="1" applyBorder="1" applyAlignment="1" applyProtection="1">
      <alignment horizontal="distributed" vertical="center"/>
    </xf>
    <xf numFmtId="0" fontId="12" fillId="0" borderId="5" xfId="3" applyFont="1" applyBorder="1" applyAlignment="1" applyProtection="1">
      <alignment horizontal="center" vertical="center"/>
    </xf>
    <xf numFmtId="0" fontId="12" fillId="0" borderId="7" xfId="3" applyFont="1" applyBorder="1" applyAlignment="1" applyProtection="1">
      <alignment horizontal="center" vertical="center"/>
    </xf>
    <xf numFmtId="0" fontId="10" fillId="0" borderId="5" xfId="0" applyFont="1" applyBorder="1" applyAlignment="1" applyProtection="1">
      <alignment horizontal="distributed" vertical="center"/>
    </xf>
    <xf numFmtId="0" fontId="0" fillId="0" borderId="0" xfId="0" applyBorder="1" applyAlignment="1">
      <alignment horizontal="distributed" vertical="center"/>
    </xf>
    <xf numFmtId="0" fontId="0" fillId="0" borderId="7" xfId="0" applyBorder="1" applyAlignment="1">
      <alignment horizontal="distributed" vertical="center"/>
    </xf>
    <xf numFmtId="0" fontId="10" fillId="0" borderId="1" xfId="0" applyFont="1"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10" fillId="0" borderId="8" xfId="0" applyFont="1"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10" fillId="0" borderId="1" xfId="0" applyFont="1" applyBorder="1" applyAlignment="1" applyProtection="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10" fillId="0" borderId="12" xfId="0" applyFont="1" applyBorder="1" applyAlignment="1" applyProtection="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16" fillId="0" borderId="3"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6" xfId="3" applyFont="1" applyBorder="1" applyAlignment="1" applyProtection="1">
      <alignment horizontal="center" vertical="center" wrapText="1"/>
    </xf>
    <xf numFmtId="0" fontId="16" fillId="0" borderId="10" xfId="3" applyFont="1" applyBorder="1" applyAlignment="1" applyProtection="1">
      <alignment horizontal="center" vertical="center" wrapText="1"/>
    </xf>
    <xf numFmtId="0" fontId="16" fillId="0" borderId="3" xfId="3" applyFont="1" applyBorder="1" applyAlignment="1" applyProtection="1">
      <alignment horizontal="center" vertical="center" wrapText="1"/>
    </xf>
    <xf numFmtId="0" fontId="12" fillId="0" borderId="3" xfId="3" applyFont="1" applyBorder="1" applyAlignment="1" applyProtection="1">
      <alignment horizontal="center" vertical="center" wrapText="1"/>
    </xf>
    <xf numFmtId="0" fontId="12" fillId="0" borderId="10" xfId="3" applyFont="1" applyBorder="1" applyAlignment="1">
      <alignment horizontal="center" vertical="center" wrapText="1"/>
    </xf>
    <xf numFmtId="0" fontId="27" fillId="0" borderId="9" xfId="3" applyFont="1" applyBorder="1" applyAlignment="1" applyProtection="1">
      <alignment horizontal="right" vertical="center"/>
    </xf>
    <xf numFmtId="0" fontId="27" fillId="0" borderId="3" xfId="3" applyFont="1" applyBorder="1" applyAlignment="1" applyProtection="1">
      <alignment horizontal="center" vertical="center"/>
    </xf>
    <xf numFmtId="0" fontId="27" fillId="0" borderId="10" xfId="3" applyFont="1" applyBorder="1" applyAlignment="1" applyProtection="1">
      <alignment horizontal="center" vertical="center"/>
    </xf>
    <xf numFmtId="0" fontId="27" fillId="0" borderId="3" xfId="3" applyFont="1" applyBorder="1" applyAlignment="1" applyProtection="1">
      <alignment horizontal="center" vertical="center" wrapText="1"/>
    </xf>
    <xf numFmtId="0" fontId="27" fillId="0" borderId="10" xfId="3" applyFont="1" applyBorder="1" applyAlignment="1" applyProtection="1">
      <alignment horizontal="center" vertical="center" wrapText="1"/>
    </xf>
    <xf numFmtId="0" fontId="27" fillId="0" borderId="3" xfId="3" applyFont="1" applyFill="1" applyBorder="1" applyAlignment="1" applyProtection="1">
      <alignment horizontal="center" vertical="center"/>
    </xf>
    <xf numFmtId="0" fontId="27" fillId="0" borderId="6" xfId="3" applyFont="1" applyFill="1" applyBorder="1" applyAlignment="1" applyProtection="1">
      <alignment horizontal="center" vertical="center"/>
    </xf>
    <xf numFmtId="0" fontId="27" fillId="0" borderId="10" xfId="3" applyFont="1" applyFill="1" applyBorder="1" applyAlignment="1" applyProtection="1">
      <alignment horizontal="center" vertical="center"/>
    </xf>
    <xf numFmtId="0" fontId="27" fillId="0" borderId="6" xfId="3" applyFont="1" applyBorder="1" applyAlignment="1" applyProtection="1">
      <alignment horizontal="center" vertical="center"/>
    </xf>
    <xf numFmtId="0" fontId="9" fillId="0" borderId="0" xfId="3" quotePrefix="1" applyFont="1" applyAlignment="1" applyProtection="1">
      <alignment vertical="center" wrapText="1"/>
    </xf>
    <xf numFmtId="0" fontId="16" fillId="0" borderId="9" xfId="3" applyFont="1" applyBorder="1" applyAlignment="1" applyProtection="1">
      <alignment horizontal="right" vertical="center"/>
    </xf>
    <xf numFmtId="0" fontId="9" fillId="0" borderId="3" xfId="3" applyFont="1" applyBorder="1" applyAlignment="1">
      <alignment horizontal="center" vertical="center"/>
    </xf>
    <xf numFmtId="0" fontId="9" fillId="0" borderId="10" xfId="3" applyFont="1" applyBorder="1" applyAlignment="1">
      <alignment horizontal="center" vertical="center"/>
    </xf>
    <xf numFmtId="0" fontId="9" fillId="0" borderId="3" xfId="3" applyFont="1" applyBorder="1" applyAlignment="1" applyProtection="1">
      <alignment horizontal="center" vertical="center"/>
    </xf>
    <xf numFmtId="0" fontId="9" fillId="0" borderId="10" xfId="3" applyFont="1" applyBorder="1" applyAlignment="1" applyProtection="1">
      <alignment horizontal="center" vertical="center"/>
    </xf>
    <xf numFmtId="0" fontId="30" fillId="0" borderId="20" xfId="2" applyFont="1" applyFill="1" applyBorder="1" applyAlignment="1">
      <alignment horizontal="distributed" vertical="center"/>
    </xf>
    <xf numFmtId="0" fontId="30" fillId="0" borderId="23" xfId="2" applyFont="1" applyFill="1" applyBorder="1" applyAlignment="1">
      <alignment horizontal="distributed" vertical="center"/>
    </xf>
    <xf numFmtId="0" fontId="34" fillId="0" borderId="23" xfId="0" applyFont="1" applyBorder="1" applyAlignment="1">
      <alignment horizontal="distributed" vertical="center"/>
    </xf>
    <xf numFmtId="0" fontId="34" fillId="0" borderId="24" xfId="0" applyFont="1" applyBorder="1" applyAlignment="1">
      <alignment horizontal="distributed" vertical="center"/>
    </xf>
    <xf numFmtId="0" fontId="30" fillId="0" borderId="1" xfId="2" applyFont="1" applyFill="1" applyBorder="1" applyAlignment="1">
      <alignment horizontal="center" vertical="center" shrinkToFit="1"/>
    </xf>
    <xf numFmtId="0" fontId="30" fillId="0" borderId="2" xfId="2" applyFont="1" applyFill="1" applyBorder="1" applyAlignment="1">
      <alignment horizontal="center" vertical="center" shrinkToFit="1"/>
    </xf>
    <xf numFmtId="0" fontId="34" fillId="0" borderId="2" xfId="0" applyFont="1" applyBorder="1" applyAlignment="1">
      <alignment horizontal="center" vertical="center" shrinkToFit="1"/>
    </xf>
    <xf numFmtId="0" fontId="34" fillId="0" borderId="4" xfId="0" applyFont="1" applyBorder="1" applyAlignment="1">
      <alignment horizontal="center" vertical="center" shrinkToFit="1"/>
    </xf>
    <xf numFmtId="0" fontId="30" fillId="0" borderId="8" xfId="2" applyFont="1" applyFill="1" applyBorder="1" applyAlignment="1">
      <alignment horizontal="center" vertical="center" shrinkToFit="1"/>
    </xf>
    <xf numFmtId="0" fontId="30" fillId="0" borderId="9" xfId="2" applyFont="1" applyFill="1" applyBorder="1" applyAlignment="1">
      <alignment horizontal="center" vertical="center" shrinkToFit="1"/>
    </xf>
    <xf numFmtId="0" fontId="34" fillId="0" borderId="9" xfId="0" applyFont="1" applyBorder="1" applyAlignment="1">
      <alignment horizontal="center" vertical="center" shrinkToFit="1"/>
    </xf>
    <xf numFmtId="0" fontId="34" fillId="0" borderId="11" xfId="0" applyFont="1" applyBorder="1" applyAlignment="1">
      <alignment horizontal="center" vertical="center" shrinkToFit="1"/>
    </xf>
    <xf numFmtId="0" fontId="30" fillId="0" borderId="3" xfId="2" applyFont="1" applyFill="1" applyBorder="1" applyAlignment="1">
      <alignment horizontal="center" vertical="center"/>
    </xf>
    <xf numFmtId="0" fontId="30" fillId="0" borderId="10" xfId="2" applyFont="1" applyFill="1" applyBorder="1" applyAlignment="1">
      <alignment horizontal="center" vertical="center"/>
    </xf>
    <xf numFmtId="0" fontId="30" fillId="0" borderId="1" xfId="2" applyFont="1" applyFill="1" applyBorder="1" applyAlignment="1">
      <alignment horizontal="distributed" vertical="center"/>
    </xf>
    <xf numFmtId="0" fontId="30" fillId="0" borderId="2" xfId="2" applyFont="1" applyFill="1" applyBorder="1" applyAlignment="1">
      <alignment horizontal="distributed" vertical="center"/>
    </xf>
    <xf numFmtId="0" fontId="34" fillId="0" borderId="2" xfId="0" applyFont="1" applyBorder="1" applyAlignment="1">
      <alignment horizontal="distributed" vertical="center"/>
    </xf>
    <xf numFmtId="0" fontId="34" fillId="0" borderId="4" xfId="0" applyFont="1" applyBorder="1" applyAlignment="1">
      <alignment horizontal="distributed" vertical="center"/>
    </xf>
    <xf numFmtId="0" fontId="30" fillId="0" borderId="5" xfId="2" applyFont="1" applyFill="1" applyBorder="1" applyAlignment="1">
      <alignment horizontal="distributed" vertical="center"/>
    </xf>
    <xf numFmtId="0" fontId="30" fillId="0" borderId="0" xfId="2" applyFont="1" applyFill="1" applyBorder="1" applyAlignment="1">
      <alignment horizontal="distributed" vertical="center"/>
    </xf>
    <xf numFmtId="0" fontId="34" fillId="0" borderId="0" xfId="0" applyFont="1" applyBorder="1" applyAlignment="1">
      <alignment horizontal="distributed" vertical="center"/>
    </xf>
    <xf numFmtId="0" fontId="34" fillId="0" borderId="7" xfId="0" applyFont="1" applyBorder="1" applyAlignment="1">
      <alignment horizontal="distributed" vertical="center"/>
    </xf>
    <xf numFmtId="0" fontId="30" fillId="0" borderId="18" xfId="2" applyFont="1" applyFill="1" applyBorder="1" applyAlignment="1">
      <alignment horizontal="distributed" vertical="center"/>
    </xf>
    <xf numFmtId="0" fontId="30" fillId="0" borderId="21" xfId="2" applyFont="1" applyFill="1" applyBorder="1" applyAlignment="1">
      <alignment horizontal="distributed" vertical="center"/>
    </xf>
    <xf numFmtId="0" fontId="34" fillId="0" borderId="21" xfId="0" applyFont="1" applyBorder="1" applyAlignment="1">
      <alignment horizontal="distributed" vertical="center"/>
    </xf>
    <xf numFmtId="0" fontId="34" fillId="0" borderId="22" xfId="0" applyFont="1" applyBorder="1" applyAlignment="1">
      <alignment horizontal="distributed" vertical="center"/>
    </xf>
    <xf numFmtId="0" fontId="30" fillId="0" borderId="8" xfId="2" applyFont="1" applyFill="1" applyBorder="1" applyAlignment="1">
      <alignment horizontal="distributed" vertical="center"/>
    </xf>
    <xf numFmtId="0" fontId="30" fillId="0" borderId="9" xfId="2" applyFont="1" applyFill="1" applyBorder="1" applyAlignment="1">
      <alignment horizontal="distributed" vertical="center"/>
    </xf>
    <xf numFmtId="0" fontId="34" fillId="0" borderId="9" xfId="0" applyFont="1" applyBorder="1" applyAlignment="1">
      <alignment horizontal="distributed" vertical="center"/>
    </xf>
    <xf numFmtId="0" fontId="34" fillId="0" borderId="11" xfId="0" applyFont="1" applyBorder="1" applyAlignment="1">
      <alignment horizontal="distributed" vertical="center"/>
    </xf>
    <xf numFmtId="0" fontId="30" fillId="2" borderId="14"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3" xfId="2" applyFont="1" applyFill="1" applyBorder="1" applyAlignment="1">
      <alignment horizontal="center" vertical="center" textRotation="255" wrapText="1"/>
    </xf>
    <xf numFmtId="0" fontId="30" fillId="2" borderId="6" xfId="2" applyFont="1" applyFill="1" applyBorder="1" applyAlignment="1">
      <alignment vertical="center" textRotation="255"/>
    </xf>
    <xf numFmtId="0" fontId="30" fillId="2" borderId="113" xfId="2" applyFont="1" applyFill="1" applyBorder="1" applyAlignment="1">
      <alignment vertical="center" textRotation="255"/>
    </xf>
    <xf numFmtId="0" fontId="30" fillId="2" borderId="99" xfId="2" applyFont="1" applyFill="1" applyBorder="1" applyAlignment="1">
      <alignment horizontal="center" vertical="center" textRotation="255" wrapText="1"/>
    </xf>
    <xf numFmtId="0" fontId="30" fillId="2" borderId="6" xfId="2" applyFont="1" applyFill="1" applyBorder="1" applyAlignment="1">
      <alignment horizontal="center" vertical="center" textRotation="255" wrapText="1"/>
    </xf>
    <xf numFmtId="0" fontId="30" fillId="2" borderId="10" xfId="2" applyFont="1" applyFill="1" applyBorder="1" applyAlignment="1">
      <alignment vertical="center" textRotation="255"/>
    </xf>
    <xf numFmtId="0" fontId="30" fillId="2" borderId="12" xfId="2" applyFont="1" applyFill="1" applyBorder="1" applyAlignment="1">
      <alignment horizontal="center" vertical="center" wrapText="1"/>
    </xf>
    <xf numFmtId="0" fontId="30" fillId="2" borderId="13" xfId="2"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81" xfId="0" applyFont="1" applyFill="1" applyBorder="1" applyAlignment="1">
      <alignment horizontal="center" vertical="center" wrapText="1"/>
    </xf>
    <xf numFmtId="0" fontId="30" fillId="2" borderId="1" xfId="2" applyFont="1" applyFill="1" applyBorder="1" applyAlignment="1">
      <alignment vertical="center"/>
    </xf>
    <xf numFmtId="0" fontId="30" fillId="2" borderId="4" xfId="2" applyFont="1" applyFill="1" applyBorder="1" applyAlignment="1">
      <alignment vertical="center"/>
    </xf>
    <xf numFmtId="0" fontId="30" fillId="2" borderId="8" xfId="2" applyFont="1" applyFill="1" applyBorder="1" applyAlignment="1">
      <alignment vertical="center"/>
    </xf>
    <xf numFmtId="0" fontId="30" fillId="2" borderId="11" xfId="2" applyFont="1" applyFill="1" applyBorder="1" applyAlignment="1">
      <alignment vertical="center"/>
    </xf>
    <xf numFmtId="0" fontId="49" fillId="2" borderId="48" xfId="11" applyFont="1" applyFill="1" applyBorder="1" applyAlignment="1">
      <alignment horizontal="center" vertical="center"/>
    </xf>
    <xf numFmtId="0" fontId="48" fillId="0" borderId="14" xfId="0" applyFont="1" applyBorder="1" applyAlignment="1">
      <alignment horizontal="center" vertical="center"/>
    </xf>
    <xf numFmtId="0" fontId="48" fillId="0" borderId="13" xfId="0" applyFont="1" applyBorder="1" applyAlignment="1">
      <alignment horizontal="center" vertical="center"/>
    </xf>
    <xf numFmtId="0" fontId="48" fillId="0" borderId="47" xfId="0" applyFont="1" applyBorder="1" applyAlignment="1">
      <alignment horizontal="center" vertical="center"/>
    </xf>
    <xf numFmtId="0" fontId="49" fillId="2" borderId="14" xfId="11" applyFont="1" applyFill="1" applyBorder="1" applyAlignment="1">
      <alignment horizontal="center" vertical="center"/>
    </xf>
    <xf numFmtId="0" fontId="49" fillId="2" borderId="12" xfId="11" applyFont="1" applyFill="1" applyBorder="1" applyAlignment="1">
      <alignment horizontal="center" vertical="center"/>
    </xf>
    <xf numFmtId="0" fontId="18" fillId="0" borderId="12" xfId="2" applyFont="1" applyBorder="1" applyAlignment="1">
      <alignment vertical="center"/>
    </xf>
    <xf numFmtId="0" fontId="0" fillId="0" borderId="13" xfId="0" applyBorder="1" applyAlignment="1">
      <alignment vertical="center"/>
    </xf>
    <xf numFmtId="0" fontId="18" fillId="0" borderId="12" xfId="2" applyFont="1" applyBorder="1" applyAlignment="1"/>
    <xf numFmtId="0" fontId="0" fillId="0" borderId="13" xfId="0" applyBorder="1" applyAlignment="1"/>
    <xf numFmtId="181" fontId="18" fillId="2" borderId="12" xfId="0" applyNumberFormat="1" applyFont="1" applyFill="1" applyBorder="1" applyAlignment="1">
      <alignment horizontal="center" vertical="center"/>
    </xf>
    <xf numFmtId="181" fontId="18" fillId="2" borderId="14" xfId="0" applyNumberFormat="1" applyFont="1" applyFill="1" applyBorder="1" applyAlignment="1">
      <alignment horizontal="center" vertical="center"/>
    </xf>
    <xf numFmtId="0" fontId="18" fillId="2" borderId="12"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2" xfId="0" applyFont="1" applyFill="1" applyBorder="1" applyAlignment="1">
      <alignment horizontal="center"/>
    </xf>
    <xf numFmtId="0" fontId="18" fillId="2" borderId="14" xfId="0" applyFont="1" applyFill="1" applyBorder="1" applyAlignment="1">
      <alignment horizontal="center"/>
    </xf>
    <xf numFmtId="0" fontId="0" fillId="0" borderId="13" xfId="0" applyBorder="1" applyAlignment="1">
      <alignment horizontal="center"/>
    </xf>
    <xf numFmtId="0" fontId="30" fillId="0" borderId="15" xfId="0" applyFont="1" applyBorder="1" applyAlignment="1">
      <alignment horizontal="distributed" vertical="center"/>
    </xf>
    <xf numFmtId="0" fontId="39" fillId="0" borderId="48" xfId="0" applyFont="1" applyBorder="1" applyAlignment="1">
      <alignment horizontal="center" vertical="center"/>
    </xf>
    <xf numFmtId="0" fontId="39" fillId="0" borderId="14" xfId="0" applyFont="1" applyBorder="1" applyAlignment="1">
      <alignment horizontal="center" vertical="center"/>
    </xf>
    <xf numFmtId="0" fontId="39" fillId="0" borderId="13" xfId="0" applyFont="1" applyBorder="1" applyAlignment="1">
      <alignment horizontal="center" vertical="center"/>
    </xf>
    <xf numFmtId="0" fontId="39" fillId="0" borderId="12" xfId="0" applyFont="1" applyBorder="1" applyAlignment="1">
      <alignment horizontal="center" vertical="center"/>
    </xf>
    <xf numFmtId="0" fontId="39" fillId="0" borderId="47" xfId="0" applyFont="1" applyBorder="1" applyAlignment="1">
      <alignment horizontal="center" vertical="center"/>
    </xf>
    <xf numFmtId="2" fontId="39" fillId="0" borderId="12" xfId="0" applyNumberFormat="1" applyFont="1" applyBorder="1" applyAlignment="1">
      <alignment horizontal="center" vertical="center"/>
    </xf>
    <xf numFmtId="2" fontId="39" fillId="0" borderId="14" xfId="0" applyNumberFormat="1" applyFont="1" applyBorder="1" applyAlignment="1">
      <alignment horizontal="center" vertical="center"/>
    </xf>
    <xf numFmtId="2" fontId="39" fillId="0" borderId="47" xfId="0" applyNumberFormat="1" applyFont="1" applyBorder="1" applyAlignment="1">
      <alignment horizontal="center" vertical="center"/>
    </xf>
    <xf numFmtId="193" fontId="39" fillId="0" borderId="12" xfId="0" applyNumberFormat="1" applyFont="1" applyBorder="1" applyAlignment="1">
      <alignment horizontal="center" vertical="center"/>
    </xf>
    <xf numFmtId="193" fontId="39" fillId="0" borderId="14" xfId="0" applyNumberFormat="1" applyFont="1" applyBorder="1" applyAlignment="1">
      <alignment horizontal="center" vertical="center"/>
    </xf>
    <xf numFmtId="193" fontId="39" fillId="0" borderId="47" xfId="0" applyNumberFormat="1" applyFont="1" applyBorder="1" applyAlignment="1">
      <alignment horizontal="center" vertical="center"/>
    </xf>
    <xf numFmtId="2" fontId="39" fillId="0" borderId="48" xfId="0" applyNumberFormat="1" applyFont="1" applyBorder="1" applyAlignment="1">
      <alignment horizontal="center" vertical="center"/>
    </xf>
    <xf numFmtId="0" fontId="35" fillId="0" borderId="0" xfId="0" applyFont="1" applyAlignment="1">
      <alignment vertical="center" wrapText="1"/>
    </xf>
    <xf numFmtId="0" fontId="0" fillId="0" borderId="0" xfId="0" applyAlignment="1">
      <alignment vertical="center" wrapText="1"/>
    </xf>
    <xf numFmtId="0" fontId="46" fillId="0" borderId="0" xfId="0" applyFont="1" applyAlignment="1">
      <alignment vertical="center" wrapText="1"/>
    </xf>
  </cellXfs>
  <cellStyles count="15">
    <cellStyle name="パーセント 2" xfId="5"/>
    <cellStyle name="桁区切り" xfId="1" builtinId="6"/>
    <cellStyle name="桁区切り 2" xfId="4"/>
    <cellStyle name="桁区切り 3" xfId="12"/>
    <cellStyle name="桁区切り 3 2" xfId="14"/>
    <cellStyle name="標準" xfId="0" builtinId="0"/>
    <cellStyle name="標準 2" xfId="2"/>
    <cellStyle name="標準 2 2" xfId="6"/>
    <cellStyle name="標準 2 5" xfId="9"/>
    <cellStyle name="標準 4" xfId="3"/>
    <cellStyle name="標準 4 2" xfId="7"/>
    <cellStyle name="標準_完成版　第１部 fukura" xfId="13"/>
    <cellStyle name="標準_完成版　第１部 fukura11.26 (1)" xfId="11"/>
    <cellStyle name="標準_単身世帯収支調査 季報 掲載表（品目） A0900H 2" xfId="10"/>
    <cellStyle name="標準_報告書2009第9表（再）完了"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7620</xdr:colOff>
      <xdr:row>3</xdr:row>
      <xdr:rowOff>7620</xdr:rowOff>
    </xdr:from>
    <xdr:to>
      <xdr:col>2</xdr:col>
      <xdr:colOff>0</xdr:colOff>
      <xdr:row>6</xdr:row>
      <xdr:rowOff>0</xdr:rowOff>
    </xdr:to>
    <xdr:sp macro="" textlink="">
      <xdr:nvSpPr>
        <xdr:cNvPr id="2" name="Line 1"/>
        <xdr:cNvSpPr>
          <a:spLocks noChangeShapeType="1"/>
        </xdr:cNvSpPr>
      </xdr:nvSpPr>
      <xdr:spPr bwMode="auto">
        <a:xfrm>
          <a:off x="7620" y="502920"/>
          <a:ext cx="630555" cy="7353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46</xdr:row>
      <xdr:rowOff>9525</xdr:rowOff>
    </xdr:from>
    <xdr:to>
      <xdr:col>4</xdr:col>
      <xdr:colOff>19050</xdr:colOff>
      <xdr:row>49</xdr:row>
      <xdr:rowOff>0</xdr:rowOff>
    </xdr:to>
    <xdr:sp macro="" textlink="">
      <xdr:nvSpPr>
        <xdr:cNvPr id="2" name="Line 1"/>
        <xdr:cNvSpPr>
          <a:spLocks noChangeShapeType="1"/>
        </xdr:cNvSpPr>
      </xdr:nvSpPr>
      <xdr:spPr bwMode="auto">
        <a:xfrm>
          <a:off x="28575" y="7896225"/>
          <a:ext cx="1295400" cy="5048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46</xdr:row>
      <xdr:rowOff>9525</xdr:rowOff>
    </xdr:from>
    <xdr:to>
      <xdr:col>3</xdr:col>
      <xdr:colOff>9525</xdr:colOff>
      <xdr:row>49</xdr:row>
      <xdr:rowOff>0</xdr:rowOff>
    </xdr:to>
    <xdr:sp macro="" textlink="">
      <xdr:nvSpPr>
        <xdr:cNvPr id="3" name="Line 1"/>
        <xdr:cNvSpPr>
          <a:spLocks noChangeShapeType="1"/>
        </xdr:cNvSpPr>
      </xdr:nvSpPr>
      <xdr:spPr bwMode="auto">
        <a:xfrm>
          <a:off x="28575" y="7896225"/>
          <a:ext cx="1276350" cy="5048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2" name="Line 1"/>
        <xdr:cNvSpPr>
          <a:spLocks noChangeShapeType="1"/>
        </xdr:cNvSpPr>
      </xdr:nvSpPr>
      <xdr:spPr bwMode="auto">
        <a:xfrm>
          <a:off x="45720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0</xdr:rowOff>
    </xdr:from>
    <xdr:to>
      <xdr:col>2</xdr:col>
      <xdr:colOff>0</xdr:colOff>
      <xdr:row>6</xdr:row>
      <xdr:rowOff>0</xdr:rowOff>
    </xdr:to>
    <xdr:sp macro="" textlink="">
      <xdr:nvSpPr>
        <xdr:cNvPr id="3" name="Line 1"/>
        <xdr:cNvSpPr>
          <a:spLocks noChangeShapeType="1"/>
        </xdr:cNvSpPr>
      </xdr:nvSpPr>
      <xdr:spPr bwMode="auto">
        <a:xfrm>
          <a:off x="45720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xdr:row>
      <xdr:rowOff>0</xdr:rowOff>
    </xdr:from>
    <xdr:to>
      <xdr:col>21</xdr:col>
      <xdr:colOff>0</xdr:colOff>
      <xdr:row>6</xdr:row>
      <xdr:rowOff>0</xdr:rowOff>
    </xdr:to>
    <xdr:sp macro="" textlink="">
      <xdr:nvSpPr>
        <xdr:cNvPr id="4" name="Line 2"/>
        <xdr:cNvSpPr>
          <a:spLocks noChangeShapeType="1"/>
        </xdr:cNvSpPr>
      </xdr:nvSpPr>
      <xdr:spPr bwMode="auto">
        <a:xfrm>
          <a:off x="1106805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xdr:row>
      <xdr:rowOff>0</xdr:rowOff>
    </xdr:from>
    <xdr:to>
      <xdr:col>21</xdr:col>
      <xdr:colOff>0</xdr:colOff>
      <xdr:row>6</xdr:row>
      <xdr:rowOff>0</xdr:rowOff>
    </xdr:to>
    <xdr:sp macro="" textlink="">
      <xdr:nvSpPr>
        <xdr:cNvPr id="5" name="Line 2"/>
        <xdr:cNvSpPr>
          <a:spLocks noChangeShapeType="1"/>
        </xdr:cNvSpPr>
      </xdr:nvSpPr>
      <xdr:spPr bwMode="auto">
        <a:xfrm>
          <a:off x="1106805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2" name="Line 1"/>
        <xdr:cNvSpPr>
          <a:spLocks noChangeShapeType="1"/>
        </xdr:cNvSpPr>
      </xdr:nvSpPr>
      <xdr:spPr bwMode="auto">
        <a:xfrm>
          <a:off x="619125" y="685800"/>
          <a:ext cx="1038225"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showGridLines="0" tabSelected="1" workbookViewId="0"/>
  </sheetViews>
  <sheetFormatPr defaultRowHeight="13.5" x14ac:dyDescent="0.15"/>
  <cols>
    <col min="1" max="1" width="2.75" style="29" customWidth="1"/>
    <col min="2" max="2" width="5.625" style="29" customWidth="1"/>
    <col min="3" max="3" width="8.25" style="29" customWidth="1"/>
    <col min="4" max="4" width="7.875" style="29" customWidth="1"/>
    <col min="5" max="5" width="7.75" style="29" customWidth="1"/>
    <col min="6" max="6" width="8.75" style="29" customWidth="1"/>
    <col min="7" max="7" width="9" style="29" customWidth="1"/>
    <col min="8" max="8" width="8.5" style="29" customWidth="1"/>
    <col min="9" max="9" width="8" style="29" customWidth="1"/>
    <col min="10" max="10" width="7.375" style="4" customWidth="1"/>
  </cols>
  <sheetData>
    <row r="1" spans="1:24" ht="20.100000000000001" customHeight="1" x14ac:dyDescent="0.15">
      <c r="A1" s="1" t="s">
        <v>676</v>
      </c>
      <c r="B1" s="2"/>
      <c r="C1" s="3"/>
      <c r="D1" s="3"/>
      <c r="E1" s="3"/>
      <c r="F1" s="3"/>
      <c r="G1" s="3"/>
      <c r="H1" s="3"/>
      <c r="I1" s="3"/>
    </row>
    <row r="2" spans="1:24" ht="20.100000000000001" customHeight="1" x14ac:dyDescent="0.15">
      <c r="A2" s="5" t="s">
        <v>677</v>
      </c>
      <c r="B2" s="2"/>
      <c r="C2" s="3"/>
      <c r="D2" s="3"/>
      <c r="E2" s="3"/>
      <c r="F2" s="3"/>
      <c r="G2" s="3"/>
      <c r="H2" s="3"/>
      <c r="I2" s="3"/>
      <c r="K2" s="38" t="s">
        <v>678</v>
      </c>
      <c r="L2" s="39"/>
      <c r="M2" s="39"/>
      <c r="N2" s="39"/>
      <c r="O2" s="39"/>
      <c r="P2" s="29"/>
    </row>
    <row r="3" spans="1:24" ht="20.100000000000001" customHeight="1" x14ac:dyDescent="0.25">
      <c r="B3" s="5"/>
      <c r="C3" s="3"/>
      <c r="D3" s="3"/>
      <c r="E3" s="3"/>
      <c r="F3" s="3"/>
      <c r="G3" s="3"/>
      <c r="H3" s="3"/>
      <c r="I3" s="3"/>
      <c r="K3" s="29"/>
      <c r="L3" s="29"/>
      <c r="M3" s="40"/>
      <c r="N3" s="39"/>
      <c r="O3" s="39"/>
      <c r="P3" s="39"/>
      <c r="Q3" s="781"/>
      <c r="R3" s="781"/>
      <c r="W3" s="772" t="s">
        <v>728</v>
      </c>
      <c r="X3" s="772"/>
    </row>
    <row r="4" spans="1:24" ht="20.100000000000001" customHeight="1" x14ac:dyDescent="0.15">
      <c r="A4" s="6"/>
      <c r="B4" s="7" t="s">
        <v>0</v>
      </c>
      <c r="C4" s="8" t="s">
        <v>1</v>
      </c>
      <c r="D4" s="8" t="s">
        <v>2</v>
      </c>
      <c r="E4" s="8" t="s">
        <v>3</v>
      </c>
      <c r="F4" s="8" t="s">
        <v>4</v>
      </c>
      <c r="G4" s="8" t="s">
        <v>5</v>
      </c>
      <c r="H4" s="8" t="s">
        <v>5</v>
      </c>
      <c r="I4" s="9" t="s">
        <v>6</v>
      </c>
      <c r="K4" s="782" t="s">
        <v>57</v>
      </c>
      <c r="L4" s="783"/>
      <c r="M4" s="773" t="s">
        <v>58</v>
      </c>
      <c r="N4" s="774"/>
      <c r="O4" s="775"/>
      <c r="P4" s="776"/>
      <c r="Q4" s="773" t="s">
        <v>59</v>
      </c>
      <c r="R4" s="774"/>
      <c r="S4" s="775"/>
      <c r="T4" s="776"/>
      <c r="U4" s="773" t="s">
        <v>729</v>
      </c>
      <c r="V4" s="774"/>
      <c r="W4" s="775"/>
      <c r="X4" s="776"/>
    </row>
    <row r="5" spans="1:24" ht="20.100000000000001" customHeight="1" x14ac:dyDescent="0.15">
      <c r="A5" s="10"/>
      <c r="B5" s="11"/>
      <c r="C5" s="12" t="s">
        <v>7</v>
      </c>
      <c r="D5" s="12"/>
      <c r="E5" s="12"/>
      <c r="F5" s="12" t="s">
        <v>8</v>
      </c>
      <c r="G5" s="12" t="s">
        <v>9</v>
      </c>
      <c r="H5" s="12" t="s">
        <v>10</v>
      </c>
      <c r="I5" s="13"/>
      <c r="K5" s="784"/>
      <c r="L5" s="785"/>
      <c r="M5" s="777" t="s">
        <v>731</v>
      </c>
      <c r="N5" s="778"/>
      <c r="O5" s="777" t="s">
        <v>734</v>
      </c>
      <c r="P5" s="778"/>
      <c r="Q5" s="777" t="s">
        <v>731</v>
      </c>
      <c r="R5" s="778"/>
      <c r="S5" s="777" t="s">
        <v>734</v>
      </c>
      <c r="T5" s="778"/>
      <c r="U5" s="777" t="s">
        <v>731</v>
      </c>
      <c r="V5" s="778"/>
      <c r="W5" s="777" t="s">
        <v>734</v>
      </c>
      <c r="X5" s="778"/>
    </row>
    <row r="6" spans="1:24" ht="20.100000000000001" customHeight="1" x14ac:dyDescent="0.15">
      <c r="A6" s="14" t="s">
        <v>11</v>
      </c>
      <c r="B6" s="15"/>
      <c r="C6" s="16" t="s">
        <v>12</v>
      </c>
      <c r="D6" s="16" t="s">
        <v>13</v>
      </c>
      <c r="E6" s="16" t="s">
        <v>14</v>
      </c>
      <c r="F6" s="17" t="s">
        <v>15</v>
      </c>
      <c r="G6" s="18"/>
      <c r="H6" s="18"/>
      <c r="I6" s="19"/>
      <c r="K6" s="786"/>
      <c r="L6" s="787"/>
      <c r="M6" s="450" t="s">
        <v>730</v>
      </c>
      <c r="N6" s="450" t="s">
        <v>733</v>
      </c>
      <c r="O6" s="450" t="s">
        <v>730</v>
      </c>
      <c r="P6" s="450" t="s">
        <v>732</v>
      </c>
      <c r="Q6" s="450" t="s">
        <v>730</v>
      </c>
      <c r="R6" s="450" t="s">
        <v>733</v>
      </c>
      <c r="S6" s="450" t="s">
        <v>730</v>
      </c>
      <c r="T6" s="450" t="s">
        <v>732</v>
      </c>
      <c r="U6" s="450" t="s">
        <v>730</v>
      </c>
      <c r="V6" s="450" t="s">
        <v>733</v>
      </c>
      <c r="W6" s="450" t="s">
        <v>730</v>
      </c>
      <c r="X6" s="450" t="s">
        <v>732</v>
      </c>
    </row>
    <row r="7" spans="1:24" ht="20.100000000000001" customHeight="1" x14ac:dyDescent="0.15">
      <c r="A7" s="20"/>
      <c r="B7" s="21"/>
      <c r="C7" s="22" t="s">
        <v>16</v>
      </c>
      <c r="D7" s="22" t="s">
        <v>16</v>
      </c>
      <c r="E7" s="22" t="s">
        <v>16</v>
      </c>
      <c r="F7" s="22" t="s">
        <v>16</v>
      </c>
      <c r="G7" s="22" t="s">
        <v>17</v>
      </c>
      <c r="H7" s="22" t="s">
        <v>17</v>
      </c>
      <c r="I7" s="23"/>
      <c r="K7" s="424"/>
      <c r="L7" s="425"/>
      <c r="M7" s="426"/>
      <c r="N7" s="427"/>
      <c r="O7" s="426"/>
      <c r="P7" s="427"/>
      <c r="Q7" s="426"/>
      <c r="R7" s="427"/>
      <c r="S7" s="426"/>
      <c r="T7" s="427"/>
      <c r="U7" s="427"/>
      <c r="V7" s="427"/>
      <c r="W7" s="426"/>
      <c r="X7" s="427"/>
    </row>
    <row r="8" spans="1:24" ht="20.100000000000001" customHeight="1" x14ac:dyDescent="0.15">
      <c r="A8" s="779" t="s">
        <v>18</v>
      </c>
      <c r="B8" s="780"/>
      <c r="C8" s="24"/>
      <c r="D8" s="24"/>
      <c r="E8" s="24"/>
      <c r="F8" s="24"/>
      <c r="G8" s="24"/>
      <c r="H8" s="24"/>
      <c r="I8" s="25"/>
      <c r="J8" s="29"/>
      <c r="K8" s="790" t="s">
        <v>60</v>
      </c>
      <c r="L8" s="791"/>
      <c r="M8" s="428">
        <v>113.1</v>
      </c>
      <c r="N8" s="457">
        <v>91</v>
      </c>
      <c r="O8" s="451">
        <v>114</v>
      </c>
      <c r="P8" s="452">
        <v>90</v>
      </c>
      <c r="Q8" s="428">
        <v>60</v>
      </c>
      <c r="R8" s="457">
        <v>93</v>
      </c>
      <c r="S8" s="451">
        <v>56.1</v>
      </c>
      <c r="T8" s="455">
        <v>96</v>
      </c>
      <c r="U8" s="451">
        <v>6.3000000000000007</v>
      </c>
      <c r="V8" s="455">
        <v>164.94263789697615</v>
      </c>
      <c r="W8" s="451">
        <v>7.3</v>
      </c>
      <c r="X8" s="455">
        <v>171</v>
      </c>
    </row>
    <row r="9" spans="1:24" ht="20.100000000000001" customHeight="1" x14ac:dyDescent="0.15">
      <c r="A9" s="26"/>
      <c r="B9" s="27">
        <v>40</v>
      </c>
      <c r="C9" s="24">
        <v>13483</v>
      </c>
      <c r="D9" s="24">
        <v>42</v>
      </c>
      <c r="E9" s="24">
        <v>16</v>
      </c>
      <c r="F9" s="24">
        <v>13509</v>
      </c>
      <c r="G9" s="28">
        <v>124.4</v>
      </c>
      <c r="H9" s="28">
        <v>108.1</v>
      </c>
      <c r="I9" s="25">
        <v>100</v>
      </c>
      <c r="J9" s="29"/>
      <c r="K9" s="790" t="s">
        <v>61</v>
      </c>
      <c r="L9" s="791"/>
      <c r="M9" s="428">
        <v>114</v>
      </c>
      <c r="N9" s="457">
        <v>55</v>
      </c>
      <c r="O9" s="451">
        <v>108.5</v>
      </c>
      <c r="P9" s="452">
        <v>55</v>
      </c>
      <c r="Q9" s="428">
        <v>80.7</v>
      </c>
      <c r="R9" s="457">
        <v>124</v>
      </c>
      <c r="S9" s="451">
        <v>73.5</v>
      </c>
      <c r="T9" s="455">
        <v>147</v>
      </c>
      <c r="U9" s="451">
        <v>14.900000000000002</v>
      </c>
      <c r="V9" s="455">
        <v>292.86743515850145</v>
      </c>
      <c r="W9" s="451">
        <v>15.9</v>
      </c>
      <c r="X9" s="455">
        <v>346</v>
      </c>
    </row>
    <row r="10" spans="1:24" ht="20.100000000000001" customHeight="1" x14ac:dyDescent="0.15">
      <c r="A10" s="26"/>
      <c r="B10" s="27">
        <v>45</v>
      </c>
      <c r="C10" s="24">
        <v>15328</v>
      </c>
      <c r="D10" s="24">
        <v>98</v>
      </c>
      <c r="E10" s="24">
        <v>12</v>
      </c>
      <c r="F10" s="24">
        <v>15414</v>
      </c>
      <c r="G10" s="28">
        <v>133.80000000000001</v>
      </c>
      <c r="H10" s="28">
        <v>115.4</v>
      </c>
      <c r="I10" s="25">
        <v>99</v>
      </c>
      <c r="J10" s="29"/>
      <c r="K10" s="790" t="s">
        <v>62</v>
      </c>
      <c r="L10" s="791"/>
      <c r="M10" s="428">
        <v>94.3</v>
      </c>
      <c r="N10" s="457">
        <v>41</v>
      </c>
      <c r="O10" s="451">
        <v>92.9</v>
      </c>
      <c r="P10" s="452">
        <v>40</v>
      </c>
      <c r="Q10" s="428">
        <v>70.7</v>
      </c>
      <c r="R10" s="457">
        <v>124</v>
      </c>
      <c r="S10" s="451">
        <v>61.5</v>
      </c>
      <c r="T10" s="455">
        <v>117</v>
      </c>
      <c r="U10" s="451">
        <v>2.8</v>
      </c>
      <c r="V10" s="455">
        <v>7.2988505747126435</v>
      </c>
      <c r="W10" s="451">
        <v>2.9</v>
      </c>
      <c r="X10" s="455">
        <v>6</v>
      </c>
    </row>
    <row r="11" spans="1:24" ht="20.100000000000001" customHeight="1" x14ac:dyDescent="0.15">
      <c r="A11" s="26"/>
      <c r="B11" s="27">
        <v>50</v>
      </c>
      <c r="C11" s="24">
        <v>15880</v>
      </c>
      <c r="D11" s="24">
        <v>230</v>
      </c>
      <c r="E11" s="24">
        <v>8</v>
      </c>
      <c r="F11" s="24">
        <v>16102</v>
      </c>
      <c r="G11" s="28">
        <v>129.1</v>
      </c>
      <c r="H11" s="28">
        <v>110.7</v>
      </c>
      <c r="I11" s="25">
        <v>99</v>
      </c>
      <c r="J11" s="29"/>
      <c r="K11" s="790" t="s">
        <v>63</v>
      </c>
      <c r="L11" s="791"/>
      <c r="M11" s="428">
        <v>123.8</v>
      </c>
      <c r="N11" s="457">
        <v>175</v>
      </c>
      <c r="O11" s="451">
        <v>119.2</v>
      </c>
      <c r="P11" s="452">
        <v>183</v>
      </c>
      <c r="Q11" s="428">
        <v>62.4</v>
      </c>
      <c r="R11" s="457">
        <v>61</v>
      </c>
      <c r="S11" s="451">
        <v>60.1</v>
      </c>
      <c r="T11" s="455">
        <v>60</v>
      </c>
      <c r="U11" s="451">
        <v>9.6</v>
      </c>
      <c r="V11" s="455">
        <v>11.426399797314415</v>
      </c>
      <c r="W11" s="451">
        <v>6.3</v>
      </c>
      <c r="X11" s="455">
        <v>11</v>
      </c>
    </row>
    <row r="12" spans="1:24" ht="20.100000000000001" customHeight="1" x14ac:dyDescent="0.15">
      <c r="A12" s="26"/>
      <c r="B12" s="27">
        <v>55</v>
      </c>
      <c r="C12" s="24">
        <v>16634</v>
      </c>
      <c r="D12" s="24">
        <v>495</v>
      </c>
      <c r="E12" s="24">
        <v>1</v>
      </c>
      <c r="F12" s="24">
        <v>17128</v>
      </c>
      <c r="G12" s="28">
        <v>131.30000000000001</v>
      </c>
      <c r="H12" s="28">
        <v>113</v>
      </c>
      <c r="I12" s="25">
        <v>97</v>
      </c>
      <c r="J12" s="29"/>
      <c r="K12" s="790" t="s">
        <v>64</v>
      </c>
      <c r="L12" s="791"/>
      <c r="M12" s="428">
        <v>103.6</v>
      </c>
      <c r="N12" s="457">
        <v>78</v>
      </c>
      <c r="O12" s="451">
        <v>97.3</v>
      </c>
      <c r="P12" s="452">
        <v>73</v>
      </c>
      <c r="Q12" s="428">
        <v>54.6</v>
      </c>
      <c r="R12" s="457">
        <v>127</v>
      </c>
      <c r="S12" s="451">
        <v>54</v>
      </c>
      <c r="T12" s="455">
        <v>116</v>
      </c>
      <c r="U12" s="451">
        <v>3.2</v>
      </c>
      <c r="V12" s="455">
        <v>85.590152063721931</v>
      </c>
      <c r="W12" s="451">
        <v>3</v>
      </c>
      <c r="X12" s="455">
        <v>78</v>
      </c>
    </row>
    <row r="13" spans="1:24" ht="20.100000000000001" customHeight="1" x14ac:dyDescent="0.15">
      <c r="A13" s="26"/>
      <c r="B13" s="27">
        <v>60</v>
      </c>
      <c r="C13" s="24">
        <v>16607</v>
      </c>
      <c r="D13" s="24">
        <v>866</v>
      </c>
      <c r="E13" s="24">
        <v>1</v>
      </c>
      <c r="F13" s="24">
        <v>17472</v>
      </c>
      <c r="G13" s="28">
        <v>129.6</v>
      </c>
      <c r="H13" s="28">
        <v>111.7</v>
      </c>
      <c r="I13" s="25">
        <v>95</v>
      </c>
      <c r="J13" s="29"/>
      <c r="K13" s="790" t="s">
        <v>65</v>
      </c>
      <c r="L13" s="791"/>
      <c r="M13" s="428">
        <v>151.5</v>
      </c>
      <c r="N13" s="457">
        <v>136</v>
      </c>
      <c r="O13" s="451">
        <v>128.9</v>
      </c>
      <c r="P13" s="452">
        <v>141</v>
      </c>
      <c r="Q13" s="428">
        <v>38.799999999999997</v>
      </c>
      <c r="R13" s="457">
        <v>54</v>
      </c>
      <c r="S13" s="451">
        <v>38.4</v>
      </c>
      <c r="T13" s="455">
        <v>45</v>
      </c>
      <c r="U13" s="451">
        <v>5.0999999999999996</v>
      </c>
      <c r="V13" s="455">
        <v>32.838589981447122</v>
      </c>
      <c r="W13" s="451">
        <v>6</v>
      </c>
      <c r="X13" s="455">
        <v>34</v>
      </c>
    </row>
    <row r="14" spans="1:24" ht="20.100000000000001" customHeight="1" x14ac:dyDescent="0.15">
      <c r="A14" s="26"/>
      <c r="B14" s="27">
        <v>61</v>
      </c>
      <c r="C14" s="24">
        <v>16894</v>
      </c>
      <c r="D14" s="24">
        <v>962</v>
      </c>
      <c r="E14" s="24">
        <v>1</v>
      </c>
      <c r="F14" s="24">
        <v>17855</v>
      </c>
      <c r="G14" s="28">
        <v>131.69999999999999</v>
      </c>
      <c r="H14" s="28">
        <v>113.3</v>
      </c>
      <c r="I14" s="25">
        <v>95</v>
      </c>
      <c r="J14" s="29"/>
      <c r="K14" s="790" t="s">
        <v>66</v>
      </c>
      <c r="L14" s="791"/>
      <c r="M14" s="428">
        <v>83.8</v>
      </c>
      <c r="N14" s="457">
        <v>290</v>
      </c>
      <c r="O14" s="451">
        <v>86.3</v>
      </c>
      <c r="P14" s="452">
        <v>284</v>
      </c>
      <c r="Q14" s="428">
        <v>94.5</v>
      </c>
      <c r="R14" s="457">
        <v>200</v>
      </c>
      <c r="S14" s="451">
        <v>91.9</v>
      </c>
      <c r="T14" s="455">
        <v>221</v>
      </c>
      <c r="U14" s="451">
        <v>2.4</v>
      </c>
      <c r="V14" s="455">
        <v>0.28305701577031944</v>
      </c>
      <c r="W14" s="451">
        <v>3</v>
      </c>
      <c r="X14" s="455">
        <v>0</v>
      </c>
    </row>
    <row r="15" spans="1:24" ht="20.100000000000001" customHeight="1" x14ac:dyDescent="0.15">
      <c r="A15" s="26"/>
      <c r="B15" s="27">
        <v>62</v>
      </c>
      <c r="C15" s="24">
        <v>16815</v>
      </c>
      <c r="D15" s="24">
        <v>1114</v>
      </c>
      <c r="E15" s="24">
        <v>4</v>
      </c>
      <c r="F15" s="24">
        <v>17925</v>
      </c>
      <c r="G15" s="28">
        <v>131.6</v>
      </c>
      <c r="H15" s="28">
        <v>112.6</v>
      </c>
      <c r="I15" s="25">
        <v>94</v>
      </c>
      <c r="J15" s="29"/>
      <c r="K15" s="790" t="s">
        <v>67</v>
      </c>
      <c r="L15" s="791"/>
      <c r="M15" s="428">
        <v>93.9</v>
      </c>
      <c r="N15" s="457">
        <v>34</v>
      </c>
      <c r="O15" s="451">
        <v>94.4</v>
      </c>
      <c r="P15" s="452">
        <v>38</v>
      </c>
      <c r="Q15" s="428">
        <v>58.4</v>
      </c>
      <c r="R15" s="457">
        <v>74</v>
      </c>
      <c r="S15" s="451">
        <v>60</v>
      </c>
      <c r="T15" s="455">
        <v>75</v>
      </c>
      <c r="U15" s="451">
        <v>3.1</v>
      </c>
      <c r="V15" s="455">
        <v>72.131147540983605</v>
      </c>
      <c r="W15" s="451">
        <v>3.3</v>
      </c>
      <c r="X15" s="455">
        <v>57</v>
      </c>
    </row>
    <row r="16" spans="1:24" ht="20.100000000000001" customHeight="1" x14ac:dyDescent="0.15">
      <c r="A16" s="26"/>
      <c r="B16" s="27">
        <v>63</v>
      </c>
      <c r="C16" s="24">
        <v>16169</v>
      </c>
      <c r="D16" s="24">
        <v>1580</v>
      </c>
      <c r="E16" s="24">
        <v>2</v>
      </c>
      <c r="F16" s="24">
        <v>17747</v>
      </c>
      <c r="G16" s="28">
        <v>129.80000000000001</v>
      </c>
      <c r="H16" s="28">
        <v>111.2</v>
      </c>
      <c r="I16" s="25">
        <v>91</v>
      </c>
      <c r="J16" s="29"/>
      <c r="K16" s="790" t="s">
        <v>68</v>
      </c>
      <c r="L16" s="791"/>
      <c r="M16" s="428">
        <v>94.1</v>
      </c>
      <c r="N16" s="457">
        <v>40</v>
      </c>
      <c r="O16" s="451">
        <v>97</v>
      </c>
      <c r="P16" s="452">
        <v>38</v>
      </c>
      <c r="Q16" s="428">
        <v>100.8</v>
      </c>
      <c r="R16" s="457">
        <v>87</v>
      </c>
      <c r="S16" s="451">
        <v>104.1</v>
      </c>
      <c r="T16" s="455">
        <v>75</v>
      </c>
      <c r="U16" s="451">
        <v>4.3</v>
      </c>
      <c r="V16" s="455">
        <v>46.815495732107678</v>
      </c>
      <c r="W16" s="451">
        <v>5.2</v>
      </c>
      <c r="X16" s="455">
        <v>39</v>
      </c>
    </row>
    <row r="17" spans="1:24" ht="20.100000000000001" customHeight="1" x14ac:dyDescent="0.15">
      <c r="A17" s="779" t="s">
        <v>19</v>
      </c>
      <c r="B17" s="780"/>
      <c r="C17" s="24"/>
      <c r="D17" s="24"/>
      <c r="E17" s="24"/>
      <c r="F17" s="24"/>
      <c r="G17" s="28"/>
      <c r="H17" s="28"/>
      <c r="I17" s="25"/>
      <c r="J17" s="29"/>
      <c r="K17" s="790" t="s">
        <v>69</v>
      </c>
      <c r="L17" s="791"/>
      <c r="M17" s="428">
        <v>108.2</v>
      </c>
      <c r="N17" s="457">
        <v>48</v>
      </c>
      <c r="O17" s="451">
        <v>108.7</v>
      </c>
      <c r="P17" s="452">
        <v>46</v>
      </c>
      <c r="Q17" s="428">
        <v>42</v>
      </c>
      <c r="R17" s="457">
        <v>81</v>
      </c>
      <c r="S17" s="451">
        <v>41</v>
      </c>
      <c r="T17" s="455">
        <v>75</v>
      </c>
      <c r="U17" s="451">
        <v>2.4</v>
      </c>
      <c r="V17" s="455">
        <v>28.571428571428569</v>
      </c>
      <c r="W17" s="451">
        <v>2.7</v>
      </c>
      <c r="X17" s="455">
        <v>29</v>
      </c>
    </row>
    <row r="18" spans="1:24" ht="20.100000000000001" customHeight="1" x14ac:dyDescent="0.15">
      <c r="A18" s="26"/>
      <c r="B18" s="27" t="s">
        <v>20</v>
      </c>
      <c r="C18" s="24">
        <v>16258</v>
      </c>
      <c r="D18" s="24">
        <v>1527</v>
      </c>
      <c r="E18" s="24">
        <v>2</v>
      </c>
      <c r="F18" s="24">
        <v>17783</v>
      </c>
      <c r="G18" s="28">
        <v>129.5</v>
      </c>
      <c r="H18" s="28">
        <v>111.3</v>
      </c>
      <c r="I18" s="25">
        <v>91</v>
      </c>
      <c r="J18" s="29"/>
      <c r="K18" s="790" t="s">
        <v>70</v>
      </c>
      <c r="L18" s="791"/>
      <c r="M18" s="428">
        <v>95.8</v>
      </c>
      <c r="N18" s="457">
        <v>81</v>
      </c>
      <c r="O18" s="451">
        <v>102.8</v>
      </c>
      <c r="P18" s="452">
        <v>82</v>
      </c>
      <c r="Q18" s="428">
        <v>51.6</v>
      </c>
      <c r="R18" s="457">
        <v>81</v>
      </c>
      <c r="S18" s="451">
        <v>56.4</v>
      </c>
      <c r="T18" s="455">
        <v>82</v>
      </c>
      <c r="U18" s="451">
        <v>5.3000000000000007</v>
      </c>
      <c r="V18" s="455">
        <v>228.64768683274019</v>
      </c>
      <c r="W18" s="451">
        <v>2.8</v>
      </c>
      <c r="X18" s="455">
        <v>276</v>
      </c>
    </row>
    <row r="19" spans="1:24" ht="20.100000000000001" customHeight="1" x14ac:dyDescent="0.15">
      <c r="A19" s="26"/>
      <c r="B19" s="30" t="s">
        <v>21</v>
      </c>
      <c r="C19" s="24">
        <v>15845</v>
      </c>
      <c r="D19" s="24">
        <v>1551</v>
      </c>
      <c r="E19" s="24">
        <v>2</v>
      </c>
      <c r="F19" s="24">
        <v>17394</v>
      </c>
      <c r="G19" s="28">
        <v>126.3</v>
      </c>
      <c r="H19" s="28">
        <v>108.4</v>
      </c>
      <c r="I19" s="25">
        <v>91</v>
      </c>
      <c r="J19" s="29"/>
      <c r="K19" s="788" t="s">
        <v>71</v>
      </c>
      <c r="L19" s="789"/>
      <c r="M19" s="429">
        <v>104.7</v>
      </c>
      <c r="N19" s="458">
        <v>79</v>
      </c>
      <c r="O19" s="453">
        <v>105.4</v>
      </c>
      <c r="P19" s="454">
        <v>79</v>
      </c>
      <c r="Q19" s="429">
        <v>22.2</v>
      </c>
      <c r="R19" s="458">
        <v>75</v>
      </c>
      <c r="S19" s="453">
        <v>21.7</v>
      </c>
      <c r="T19" s="456">
        <v>76</v>
      </c>
      <c r="U19" s="453">
        <v>8.6</v>
      </c>
      <c r="V19" s="456">
        <v>9</v>
      </c>
      <c r="W19" s="453">
        <v>8.5</v>
      </c>
      <c r="X19" s="456">
        <v>9</v>
      </c>
    </row>
    <row r="20" spans="1:24" ht="20.100000000000001" customHeight="1" x14ac:dyDescent="0.15">
      <c r="A20" s="26"/>
      <c r="B20" s="30" t="s">
        <v>22</v>
      </c>
      <c r="C20" s="24">
        <v>15364</v>
      </c>
      <c r="D20" s="24">
        <v>1724</v>
      </c>
      <c r="E20" s="24">
        <v>2</v>
      </c>
      <c r="F20" s="24">
        <v>17086</v>
      </c>
      <c r="G20" s="28">
        <v>123.6</v>
      </c>
      <c r="H20" s="28">
        <v>106</v>
      </c>
      <c r="I20" s="25">
        <v>90</v>
      </c>
      <c r="J20" s="29"/>
      <c r="K20" s="430" t="s">
        <v>735</v>
      </c>
      <c r="L20" s="430"/>
      <c r="M20" s="430"/>
      <c r="N20" s="430"/>
      <c r="O20" s="430"/>
      <c r="P20" s="430"/>
    </row>
    <row r="21" spans="1:24" ht="20.100000000000001" customHeight="1" x14ac:dyDescent="0.15">
      <c r="A21" s="26"/>
      <c r="B21" s="30" t="s">
        <v>23</v>
      </c>
      <c r="C21" s="24">
        <v>15697</v>
      </c>
      <c r="D21" s="24">
        <v>1731</v>
      </c>
      <c r="E21" s="24">
        <v>4</v>
      </c>
      <c r="F21" s="24">
        <v>17424</v>
      </c>
      <c r="G21" s="28">
        <v>125.5</v>
      </c>
      <c r="H21" s="28">
        <v>107.7</v>
      </c>
      <c r="I21" s="25">
        <v>90</v>
      </c>
      <c r="J21" s="29"/>
      <c r="K21" s="430"/>
      <c r="L21" s="430"/>
      <c r="M21" s="430"/>
      <c r="N21" s="430"/>
      <c r="O21" s="430"/>
      <c r="P21" s="430"/>
    </row>
    <row r="22" spans="1:24" ht="20.100000000000001" customHeight="1" x14ac:dyDescent="0.15">
      <c r="A22" s="26"/>
      <c r="B22" s="30" t="s">
        <v>24</v>
      </c>
      <c r="C22" s="24">
        <v>14850</v>
      </c>
      <c r="D22" s="24">
        <v>1921</v>
      </c>
      <c r="E22" s="24">
        <v>1</v>
      </c>
      <c r="F22" s="24">
        <v>16770</v>
      </c>
      <c r="G22" s="28">
        <v>120.4</v>
      </c>
      <c r="H22" s="28">
        <v>103.5</v>
      </c>
      <c r="I22" s="25">
        <v>89</v>
      </c>
      <c r="J22" s="29"/>
    </row>
    <row r="23" spans="1:24" ht="20.100000000000001" customHeight="1" x14ac:dyDescent="0.15">
      <c r="A23" s="26"/>
      <c r="B23" s="30" t="s">
        <v>25</v>
      </c>
      <c r="C23" s="24">
        <v>14615</v>
      </c>
      <c r="D23" s="24">
        <v>2331</v>
      </c>
      <c r="E23" s="24">
        <v>0</v>
      </c>
      <c r="F23" s="24">
        <v>16946</v>
      </c>
      <c r="G23" s="28">
        <v>121.3</v>
      </c>
      <c r="H23" s="28">
        <v>103.8</v>
      </c>
      <c r="I23" s="25">
        <v>86</v>
      </c>
      <c r="J23" s="29"/>
    </row>
    <row r="24" spans="1:24" ht="20.100000000000001" customHeight="1" x14ac:dyDescent="0.15">
      <c r="A24" s="26"/>
      <c r="B24" s="30" t="s">
        <v>26</v>
      </c>
      <c r="C24" s="24">
        <v>14671</v>
      </c>
      <c r="D24" s="24">
        <v>2628</v>
      </c>
      <c r="E24" s="24">
        <v>0</v>
      </c>
      <c r="F24" s="24">
        <v>17299</v>
      </c>
      <c r="G24" s="28">
        <v>123.6</v>
      </c>
      <c r="H24" s="28">
        <v>106.2</v>
      </c>
      <c r="I24" s="25">
        <v>85</v>
      </c>
      <c r="J24" s="29"/>
    </row>
    <row r="25" spans="1:24" ht="20.100000000000001" customHeight="1" x14ac:dyDescent="0.15">
      <c r="A25" s="26"/>
      <c r="B25" s="30" t="s">
        <v>27</v>
      </c>
      <c r="C25" s="24">
        <v>14677</v>
      </c>
      <c r="D25" s="24">
        <v>2466</v>
      </c>
      <c r="E25" s="24">
        <v>1</v>
      </c>
      <c r="F25" s="24">
        <v>17142</v>
      </c>
      <c r="G25" s="28">
        <v>122.1</v>
      </c>
      <c r="H25" s="28">
        <v>105</v>
      </c>
      <c r="I25" s="25">
        <v>86</v>
      </c>
      <c r="J25" s="29"/>
    </row>
    <row r="26" spans="1:24" ht="20.100000000000001" customHeight="1" x14ac:dyDescent="0.15">
      <c r="A26" s="26"/>
      <c r="B26" s="30" t="s">
        <v>28</v>
      </c>
      <c r="C26" s="24">
        <v>14364</v>
      </c>
      <c r="D26" s="24">
        <v>2384</v>
      </c>
      <c r="E26" s="24">
        <v>3</v>
      </c>
      <c r="F26" s="24">
        <v>16745</v>
      </c>
      <c r="G26" s="28">
        <v>119</v>
      </c>
      <c r="H26" s="28">
        <v>102.2</v>
      </c>
      <c r="I26" s="25">
        <v>86</v>
      </c>
      <c r="J26" s="29"/>
    </row>
    <row r="27" spans="1:24" ht="20.100000000000001" customHeight="1" x14ac:dyDescent="0.15">
      <c r="A27" s="26"/>
      <c r="B27" s="30" t="s">
        <v>29</v>
      </c>
      <c r="C27" s="24">
        <v>13700</v>
      </c>
      <c r="D27" s="24">
        <v>2773</v>
      </c>
      <c r="E27" s="24">
        <v>3</v>
      </c>
      <c r="F27" s="24">
        <v>16470</v>
      </c>
      <c r="G27" s="28">
        <v>116.9</v>
      </c>
      <c r="H27" s="28">
        <v>100.4</v>
      </c>
      <c r="I27" s="25">
        <v>83</v>
      </c>
      <c r="J27" s="29"/>
    </row>
    <row r="28" spans="1:24" ht="20.100000000000001" customHeight="1" x14ac:dyDescent="0.15">
      <c r="A28" s="26"/>
      <c r="B28" s="30" t="s">
        <v>30</v>
      </c>
      <c r="C28" s="24">
        <v>13902</v>
      </c>
      <c r="D28" s="24">
        <v>3054</v>
      </c>
      <c r="E28" s="24">
        <v>3</v>
      </c>
      <c r="F28" s="24">
        <v>16952</v>
      </c>
      <c r="G28" s="28">
        <v>120.1</v>
      </c>
      <c r="H28" s="28">
        <v>103.2</v>
      </c>
      <c r="I28" s="25">
        <v>82</v>
      </c>
      <c r="J28" s="29"/>
    </row>
    <row r="29" spans="1:24" ht="20.100000000000001" customHeight="1" x14ac:dyDescent="0.15">
      <c r="A29" s="26"/>
      <c r="B29" s="30" t="s">
        <v>31</v>
      </c>
      <c r="C29" s="24">
        <v>13704</v>
      </c>
      <c r="D29" s="24">
        <v>3124</v>
      </c>
      <c r="E29" s="24">
        <v>2</v>
      </c>
      <c r="F29" s="24">
        <v>16826</v>
      </c>
      <c r="G29" s="28">
        <v>119.1</v>
      </c>
      <c r="H29" s="28">
        <v>102.4</v>
      </c>
      <c r="I29" s="25">
        <v>81</v>
      </c>
      <c r="J29" s="29"/>
    </row>
    <row r="30" spans="1:24" ht="20.100000000000001" customHeight="1" x14ac:dyDescent="0.15">
      <c r="A30" s="26"/>
      <c r="B30" s="30" t="s">
        <v>32</v>
      </c>
      <c r="C30" s="24">
        <v>13604</v>
      </c>
      <c r="D30" s="24">
        <v>3120</v>
      </c>
      <c r="E30" s="24">
        <v>2</v>
      </c>
      <c r="F30" s="24">
        <v>16722</v>
      </c>
      <c r="G30" s="28">
        <v>118.1</v>
      </c>
      <c r="H30" s="28">
        <v>101.5</v>
      </c>
      <c r="I30" s="25">
        <v>81</v>
      </c>
      <c r="J30" s="29"/>
    </row>
    <row r="31" spans="1:24" ht="20.100000000000001" customHeight="1" x14ac:dyDescent="0.15">
      <c r="A31" s="26"/>
      <c r="B31" s="30" t="s">
        <v>33</v>
      </c>
      <c r="C31" s="24">
        <v>13299</v>
      </c>
      <c r="D31" s="24">
        <v>2760</v>
      </c>
      <c r="E31" s="24">
        <v>5</v>
      </c>
      <c r="F31" s="24">
        <v>16054</v>
      </c>
      <c r="G31" s="28">
        <v>113.2</v>
      </c>
      <c r="H31" s="28">
        <v>97.4</v>
      </c>
      <c r="I31" s="25">
        <v>83</v>
      </c>
      <c r="J31" s="29"/>
    </row>
    <row r="32" spans="1:24" ht="20.100000000000001" customHeight="1" x14ac:dyDescent="0.15">
      <c r="A32" s="26"/>
      <c r="B32" s="30" t="s">
        <v>34</v>
      </c>
      <c r="C32" s="24">
        <v>12905</v>
      </c>
      <c r="D32" s="24">
        <v>2922</v>
      </c>
      <c r="E32" s="24">
        <v>8</v>
      </c>
      <c r="F32" s="24">
        <v>15819</v>
      </c>
      <c r="G32" s="28">
        <v>111.4</v>
      </c>
      <c r="H32" s="28">
        <v>95.9</v>
      </c>
      <c r="I32" s="25">
        <v>82</v>
      </c>
      <c r="J32" s="29"/>
    </row>
    <row r="33" spans="1:10" ht="20.100000000000001" customHeight="1" x14ac:dyDescent="0.15">
      <c r="A33" s="26"/>
      <c r="B33" s="30" t="s">
        <v>35</v>
      </c>
      <c r="C33" s="24">
        <v>12344</v>
      </c>
      <c r="D33" s="24">
        <v>3151</v>
      </c>
      <c r="E33" s="24">
        <v>4</v>
      </c>
      <c r="F33" s="24">
        <v>15491</v>
      </c>
      <c r="G33" s="28">
        <v>109.1</v>
      </c>
      <c r="H33" s="28">
        <v>93.8</v>
      </c>
      <c r="I33" s="24">
        <v>80</v>
      </c>
      <c r="J33" s="29"/>
    </row>
    <row r="34" spans="1:10" ht="20.100000000000001" customHeight="1" x14ac:dyDescent="0.15">
      <c r="A34" s="26"/>
      <c r="B34" s="30" t="s">
        <v>36</v>
      </c>
      <c r="C34" s="24">
        <v>12492</v>
      </c>
      <c r="D34" s="24">
        <v>3367</v>
      </c>
      <c r="E34" s="24">
        <v>10</v>
      </c>
      <c r="F34" s="24">
        <v>15849</v>
      </c>
      <c r="G34" s="28">
        <v>111.5</v>
      </c>
      <c r="H34" s="28">
        <v>96.3</v>
      </c>
      <c r="I34" s="24">
        <v>79</v>
      </c>
      <c r="J34" s="29"/>
    </row>
    <row r="35" spans="1:10" ht="20.100000000000001" customHeight="1" x14ac:dyDescent="0.15">
      <c r="A35" s="26"/>
      <c r="B35" s="30" t="s">
        <v>37</v>
      </c>
      <c r="C35" s="24">
        <v>12356</v>
      </c>
      <c r="D35" s="24">
        <v>3244</v>
      </c>
      <c r="E35" s="24">
        <v>9</v>
      </c>
      <c r="F35" s="24">
        <v>15593</v>
      </c>
      <c r="G35" s="28">
        <v>109.5</v>
      </c>
      <c r="H35" s="28">
        <v>94.8</v>
      </c>
      <c r="I35" s="24">
        <v>79</v>
      </c>
      <c r="J35" s="29"/>
    </row>
    <row r="36" spans="1:10" ht="20.100000000000001" customHeight="1" x14ac:dyDescent="0.15">
      <c r="A36" s="26"/>
      <c r="B36" s="30" t="s">
        <v>38</v>
      </c>
      <c r="C36" s="24">
        <v>12527</v>
      </c>
      <c r="D36" s="24">
        <v>2992</v>
      </c>
      <c r="E36" s="24">
        <v>14</v>
      </c>
      <c r="F36" s="24">
        <v>15505</v>
      </c>
      <c r="G36" s="28">
        <v>108.8</v>
      </c>
      <c r="H36" s="28">
        <v>94.3</v>
      </c>
      <c r="I36" s="24">
        <v>81</v>
      </c>
      <c r="J36" s="32"/>
    </row>
    <row r="37" spans="1:10" ht="20.100000000000001" customHeight="1" x14ac:dyDescent="0.15">
      <c r="A37" s="26"/>
      <c r="B37" s="30" t="s">
        <v>39</v>
      </c>
      <c r="C37" s="26">
        <v>12554</v>
      </c>
      <c r="D37" s="26">
        <v>2811</v>
      </c>
      <c r="E37" s="26">
        <v>13</v>
      </c>
      <c r="F37" s="26">
        <v>15352</v>
      </c>
      <c r="G37" s="31">
        <v>107.7</v>
      </c>
      <c r="H37" s="31">
        <v>93.3</v>
      </c>
      <c r="I37" s="24">
        <v>82</v>
      </c>
      <c r="J37" s="32"/>
    </row>
    <row r="38" spans="1:10" ht="20.100000000000001" customHeight="1" x14ac:dyDescent="0.15">
      <c r="A38" s="26"/>
      <c r="B38" s="30" t="s">
        <v>40</v>
      </c>
      <c r="C38" s="26">
        <v>12344</v>
      </c>
      <c r="D38" s="26">
        <v>2532</v>
      </c>
      <c r="E38" s="26">
        <v>9</v>
      </c>
      <c r="F38" s="26">
        <v>14867</v>
      </c>
      <c r="G38" s="31">
        <v>104.3</v>
      </c>
      <c r="H38" s="31">
        <v>90.5</v>
      </c>
      <c r="I38" s="24">
        <v>83</v>
      </c>
      <c r="J38" s="33"/>
    </row>
    <row r="39" spans="1:10" ht="20.100000000000001" customHeight="1" x14ac:dyDescent="0.15">
      <c r="A39" s="26"/>
      <c r="B39" s="30" t="s">
        <v>41</v>
      </c>
      <c r="C39" s="26">
        <v>11730</v>
      </c>
      <c r="D39" s="26">
        <v>2783</v>
      </c>
      <c r="E39" s="26">
        <v>5</v>
      </c>
      <c r="F39" s="26">
        <v>14508</v>
      </c>
      <c r="G39" s="31">
        <v>101.7</v>
      </c>
      <c r="H39" s="31">
        <v>88.1</v>
      </c>
      <c r="I39" s="24">
        <v>81</v>
      </c>
      <c r="J39" s="33"/>
    </row>
    <row r="40" spans="1:10" ht="20.100000000000001" customHeight="1" x14ac:dyDescent="0.15">
      <c r="A40" s="26"/>
      <c r="B40" s="30" t="s">
        <v>42</v>
      </c>
      <c r="C40" s="26">
        <v>11821</v>
      </c>
      <c r="D40" s="26">
        <v>3094</v>
      </c>
      <c r="E40" s="26">
        <v>5</v>
      </c>
      <c r="F40" s="26">
        <v>14910</v>
      </c>
      <c r="G40" s="31">
        <v>104.7</v>
      </c>
      <c r="H40" s="31">
        <v>90.9</v>
      </c>
      <c r="I40" s="24">
        <v>79</v>
      </c>
      <c r="J40" s="33"/>
    </row>
    <row r="41" spans="1:10" ht="20.100000000000001" customHeight="1" x14ac:dyDescent="0.15">
      <c r="A41" s="26"/>
      <c r="B41" s="30" t="s">
        <v>43</v>
      </c>
      <c r="C41" s="26">
        <v>12012</v>
      </c>
      <c r="D41" s="26">
        <v>3302</v>
      </c>
      <c r="E41" s="26">
        <v>4</v>
      </c>
      <c r="F41" s="26">
        <v>15310</v>
      </c>
      <c r="G41" s="31">
        <v>107.7</v>
      </c>
      <c r="H41" s="31">
        <v>93.5</v>
      </c>
      <c r="I41" s="24">
        <v>78</v>
      </c>
      <c r="J41" s="33"/>
    </row>
    <row r="42" spans="1:10" ht="20.100000000000001" customHeight="1" x14ac:dyDescent="0.15">
      <c r="A42" s="26"/>
      <c r="B42" s="30" t="s">
        <v>44</v>
      </c>
      <c r="C42" s="26">
        <v>11781</v>
      </c>
      <c r="D42" s="26">
        <v>3189</v>
      </c>
      <c r="E42" s="26">
        <v>8</v>
      </c>
      <c r="F42" s="26">
        <v>14962</v>
      </c>
      <c r="G42" s="31">
        <v>105.4</v>
      </c>
      <c r="H42" s="31">
        <v>91.7</v>
      </c>
      <c r="I42" s="24">
        <v>79</v>
      </c>
      <c r="J42" s="33"/>
    </row>
    <row r="43" spans="1:10" ht="20.100000000000001" customHeight="1" x14ac:dyDescent="0.15">
      <c r="A43" s="26"/>
      <c r="B43" s="30" t="s">
        <v>45</v>
      </c>
      <c r="C43" s="26">
        <v>11956</v>
      </c>
      <c r="D43" s="26">
        <v>3097</v>
      </c>
      <c r="E43" s="26">
        <v>9</v>
      </c>
      <c r="F43" s="26">
        <v>15044</v>
      </c>
      <c r="G43" s="31">
        <v>106.1</v>
      </c>
      <c r="H43" s="31">
        <v>92.2</v>
      </c>
      <c r="I43" s="24">
        <v>79</v>
      </c>
      <c r="J43" s="33"/>
    </row>
    <row r="44" spans="1:10" ht="20.100000000000001" customHeight="1" x14ac:dyDescent="0.15">
      <c r="A44" s="26"/>
      <c r="B44" s="30" t="s">
        <v>46</v>
      </c>
      <c r="C44" s="26">
        <v>11856</v>
      </c>
      <c r="D44" s="26">
        <v>2942</v>
      </c>
      <c r="E44" s="26">
        <v>21</v>
      </c>
      <c r="F44" s="26">
        <v>14777</v>
      </c>
      <c r="G44" s="31">
        <v>104.2</v>
      </c>
      <c r="H44" s="31">
        <v>90.7</v>
      </c>
      <c r="I44" s="24">
        <v>80</v>
      </c>
      <c r="J44" s="33"/>
    </row>
    <row r="45" spans="1:10" ht="20.100000000000001" customHeight="1" x14ac:dyDescent="0.15">
      <c r="A45" s="26"/>
      <c r="B45" s="30" t="s">
        <v>47</v>
      </c>
      <c r="C45" s="26">
        <v>11598</v>
      </c>
      <c r="D45" s="26">
        <v>2901</v>
      </c>
      <c r="E45" s="26">
        <v>31</v>
      </c>
      <c r="F45" s="26">
        <v>14468</v>
      </c>
      <c r="G45" s="31">
        <v>102.1</v>
      </c>
      <c r="H45" s="31">
        <v>88.6</v>
      </c>
      <c r="I45" s="24">
        <f>C45/F45*100</f>
        <v>80.163118606580042</v>
      </c>
      <c r="J45" s="33"/>
    </row>
    <row r="46" spans="1:10" x14ac:dyDescent="0.15">
      <c r="A46" s="34"/>
      <c r="B46" s="768" t="s">
        <v>1001</v>
      </c>
      <c r="C46" s="766">
        <v>11707</v>
      </c>
      <c r="D46" s="766">
        <v>3127</v>
      </c>
      <c r="E46" s="766">
        <v>21</v>
      </c>
      <c r="F46" s="766">
        <v>14813</v>
      </c>
      <c r="G46" s="767">
        <v>104.7</v>
      </c>
      <c r="H46" s="767">
        <v>90.8</v>
      </c>
      <c r="I46" s="35">
        <f>C46/F46*100</f>
        <v>79.031931411597924</v>
      </c>
    </row>
    <row r="47" spans="1:10" x14ac:dyDescent="0.15">
      <c r="A47" s="769"/>
      <c r="B47" s="770" t="s">
        <v>48</v>
      </c>
      <c r="C47" s="769" t="s">
        <v>49</v>
      </c>
      <c r="D47" s="769"/>
      <c r="E47" s="769"/>
      <c r="F47" s="769"/>
      <c r="G47" s="769"/>
      <c r="H47" s="769"/>
      <c r="I47" s="36"/>
    </row>
    <row r="48" spans="1:10" x14ac:dyDescent="0.15">
      <c r="A48" s="769"/>
      <c r="B48" s="770" t="s">
        <v>50</v>
      </c>
      <c r="C48" s="769" t="s">
        <v>51</v>
      </c>
      <c r="D48" s="769"/>
      <c r="E48" s="769"/>
      <c r="F48" s="769"/>
      <c r="G48" s="769"/>
      <c r="H48" s="769"/>
      <c r="I48" s="36"/>
    </row>
    <row r="49" spans="1:9" x14ac:dyDescent="0.15">
      <c r="A49" s="769"/>
      <c r="B49" s="770"/>
      <c r="C49" s="769" t="s">
        <v>52</v>
      </c>
      <c r="D49" s="769"/>
      <c r="E49" s="769"/>
      <c r="F49" s="769"/>
      <c r="G49" s="769"/>
      <c r="H49" s="769"/>
      <c r="I49" s="36"/>
    </row>
    <row r="50" spans="1:9" x14ac:dyDescent="0.15">
      <c r="A50" s="769"/>
      <c r="B50" s="770" t="s">
        <v>53</v>
      </c>
      <c r="C50" s="769" t="s">
        <v>54</v>
      </c>
      <c r="D50" s="769"/>
      <c r="E50" s="769"/>
      <c r="F50" s="769"/>
      <c r="G50" s="769"/>
      <c r="H50" s="769"/>
      <c r="I50" s="36"/>
    </row>
    <row r="51" spans="1:9" x14ac:dyDescent="0.15">
      <c r="A51" s="771"/>
      <c r="B51" s="770" t="s">
        <v>55</v>
      </c>
      <c r="C51" s="771" t="s">
        <v>56</v>
      </c>
      <c r="D51" s="771"/>
      <c r="E51" s="771"/>
      <c r="F51" s="771"/>
      <c r="G51" s="771"/>
      <c r="H51" s="771"/>
      <c r="I51" s="37"/>
    </row>
    <row r="55" spans="1:9" ht="13.5" customHeight="1" x14ac:dyDescent="0.15"/>
    <row r="56" spans="1:9" ht="13.5" customHeight="1" x14ac:dyDescent="0.15"/>
    <row r="65" ht="14.25" customHeight="1" x14ac:dyDescent="0.15"/>
    <row r="68" ht="14.25" customHeight="1" x14ac:dyDescent="0.15"/>
  </sheetData>
  <mergeCells count="26">
    <mergeCell ref="A8:B8"/>
    <mergeCell ref="A17:B17"/>
    <mergeCell ref="Q3:R3"/>
    <mergeCell ref="K4:L6"/>
    <mergeCell ref="K19:L19"/>
    <mergeCell ref="K8:L8"/>
    <mergeCell ref="K9:L9"/>
    <mergeCell ref="K10:L10"/>
    <mergeCell ref="K11:L11"/>
    <mergeCell ref="K12:L12"/>
    <mergeCell ref="K13:L13"/>
    <mergeCell ref="K14:L14"/>
    <mergeCell ref="K15:L15"/>
    <mergeCell ref="K16:L16"/>
    <mergeCell ref="K17:L17"/>
    <mergeCell ref="K18:L18"/>
    <mergeCell ref="W3:X3"/>
    <mergeCell ref="M4:P4"/>
    <mergeCell ref="Q4:T4"/>
    <mergeCell ref="U4:X4"/>
    <mergeCell ref="M5:N5"/>
    <mergeCell ref="O5:P5"/>
    <mergeCell ref="Q5:R5"/>
    <mergeCell ref="S5:T5"/>
    <mergeCell ref="W5:X5"/>
    <mergeCell ref="U5:V5"/>
  </mergeCells>
  <phoneticPr fontId="3"/>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7"/>
  <sheetViews>
    <sheetView workbookViewId="0"/>
  </sheetViews>
  <sheetFormatPr defaultRowHeight="20.100000000000001" customHeight="1" x14ac:dyDescent="0.15"/>
  <cols>
    <col min="1" max="1" width="4.125" style="660" customWidth="1"/>
    <col min="2" max="2" width="13.875" style="660" customWidth="1"/>
    <col min="3" max="3" width="5.5" style="660" bestFit="1" customWidth="1"/>
    <col min="4" max="16" width="5.25" style="660" bestFit="1" customWidth="1"/>
    <col min="17" max="17" width="5.5" style="660" bestFit="1" customWidth="1"/>
    <col min="18" max="20" width="5.25" style="660" bestFit="1" customWidth="1"/>
    <col min="21" max="21" width="6" style="660" bestFit="1" customWidth="1"/>
    <col min="22" max="27" width="5.25" style="660" bestFit="1" customWidth="1"/>
    <col min="28" max="28" width="4.75" style="660" bestFit="1" customWidth="1"/>
    <col min="29" max="29" width="5.5" style="660" bestFit="1" customWidth="1"/>
    <col min="30" max="30" width="4.75" style="660" bestFit="1" customWidth="1"/>
    <col min="31" max="16384" width="9" style="660"/>
  </cols>
  <sheetData>
    <row r="1" spans="1:30" ht="20.100000000000001" customHeight="1" x14ac:dyDescent="0.15">
      <c r="A1" s="658"/>
      <c r="B1" s="659"/>
      <c r="C1" s="659"/>
      <c r="D1" s="659"/>
      <c r="E1" s="659"/>
      <c r="F1" s="659"/>
      <c r="G1" s="659"/>
      <c r="H1" s="659"/>
      <c r="I1" s="659"/>
      <c r="J1" s="659"/>
      <c r="K1" s="659"/>
      <c r="L1" s="659"/>
      <c r="M1" s="659"/>
      <c r="N1" s="659"/>
      <c r="O1" s="659"/>
      <c r="P1" s="659"/>
      <c r="Q1" s="659"/>
      <c r="R1" s="659"/>
      <c r="S1" s="659"/>
      <c r="T1" s="659"/>
      <c r="U1" s="659"/>
      <c r="V1" s="659"/>
      <c r="W1" s="659"/>
      <c r="X1" s="659"/>
      <c r="Y1" s="659"/>
      <c r="Z1" s="659"/>
    </row>
    <row r="2" spans="1:30" ht="20.100000000000001" customHeight="1" x14ac:dyDescent="0.15">
      <c r="A2" s="658"/>
      <c r="B2" s="659"/>
      <c r="C2" s="659"/>
      <c r="D2" s="659"/>
      <c r="E2" s="659"/>
      <c r="F2" s="659"/>
      <c r="G2" s="659"/>
      <c r="H2" s="659"/>
      <c r="I2" s="659"/>
      <c r="J2" s="659"/>
      <c r="K2" s="659"/>
      <c r="L2" s="659"/>
      <c r="M2" s="659"/>
      <c r="N2" s="659"/>
      <c r="O2" s="659"/>
      <c r="P2" s="659"/>
      <c r="Q2" s="659"/>
      <c r="R2" s="659"/>
      <c r="S2" s="659"/>
      <c r="T2" s="659"/>
      <c r="U2" s="659"/>
      <c r="V2" s="659"/>
      <c r="W2" s="659"/>
      <c r="X2" s="659"/>
      <c r="Y2" s="659"/>
      <c r="Z2" s="659"/>
    </row>
    <row r="3" spans="1:30" ht="20.100000000000001" customHeight="1" x14ac:dyDescent="0.15">
      <c r="A3" s="661" t="s">
        <v>961</v>
      </c>
      <c r="B3" s="659"/>
      <c r="C3" s="659"/>
      <c r="D3" s="659"/>
      <c r="E3" s="659"/>
      <c r="F3" s="659"/>
      <c r="G3" s="659"/>
      <c r="H3" s="659"/>
      <c r="I3" s="659"/>
      <c r="J3" s="659"/>
      <c r="K3" s="659"/>
      <c r="L3" s="659"/>
      <c r="M3" s="659"/>
      <c r="N3" s="659"/>
      <c r="O3" s="659"/>
      <c r="P3" s="659"/>
      <c r="Q3" s="659"/>
      <c r="R3" s="659"/>
      <c r="S3" s="659"/>
      <c r="T3" s="659"/>
      <c r="U3" s="659"/>
      <c r="V3" s="659"/>
      <c r="W3" s="659"/>
      <c r="X3" s="659"/>
      <c r="Y3" s="659"/>
      <c r="Z3" s="659"/>
    </row>
    <row r="4" spans="1:30" ht="20.100000000000001" customHeight="1" x14ac:dyDescent="0.15">
      <c r="A4" s="662"/>
      <c r="B4" s="662"/>
      <c r="C4" s="663"/>
      <c r="D4" s="663"/>
      <c r="E4" s="663"/>
      <c r="F4" s="663"/>
      <c r="G4" s="663"/>
      <c r="H4" s="663"/>
      <c r="I4" s="663"/>
      <c r="J4" s="663"/>
      <c r="K4" s="663"/>
      <c r="L4" s="663"/>
      <c r="M4" s="663"/>
      <c r="N4" s="663"/>
      <c r="O4" s="663"/>
      <c r="P4" s="663"/>
      <c r="Q4" s="663"/>
      <c r="R4" s="663"/>
      <c r="S4" s="663"/>
      <c r="T4" s="663"/>
      <c r="U4" s="662"/>
      <c r="V4" s="664"/>
      <c r="W4" s="662"/>
      <c r="X4" s="664"/>
      <c r="Y4" s="662"/>
      <c r="Z4" s="664"/>
    </row>
    <row r="5" spans="1:30" ht="20.100000000000001" customHeight="1" x14ac:dyDescent="0.15">
      <c r="A5" s="883"/>
      <c r="B5" s="884"/>
      <c r="C5" s="875" t="s">
        <v>866</v>
      </c>
      <c r="D5" s="876"/>
      <c r="E5" s="875" t="s">
        <v>867</v>
      </c>
      <c r="F5" s="876"/>
      <c r="G5" s="875" t="s">
        <v>868</v>
      </c>
      <c r="H5" s="876"/>
      <c r="I5" s="875" t="s">
        <v>869</v>
      </c>
      <c r="J5" s="876"/>
      <c r="K5" s="875" t="s">
        <v>870</v>
      </c>
      <c r="L5" s="876"/>
      <c r="M5" s="875" t="s">
        <v>871</v>
      </c>
      <c r="N5" s="876"/>
      <c r="O5" s="875" t="s">
        <v>872</v>
      </c>
      <c r="P5" s="876"/>
      <c r="Q5" s="875" t="s">
        <v>873</v>
      </c>
      <c r="R5" s="876"/>
      <c r="S5" s="875" t="s">
        <v>874</v>
      </c>
      <c r="T5" s="876"/>
      <c r="U5" s="875" t="s">
        <v>875</v>
      </c>
      <c r="V5" s="876"/>
      <c r="W5" s="875" t="s">
        <v>876</v>
      </c>
      <c r="X5" s="876"/>
      <c r="Y5" s="875" t="s">
        <v>877</v>
      </c>
      <c r="Z5" s="876"/>
      <c r="AA5" s="875" t="s">
        <v>878</v>
      </c>
      <c r="AB5" s="876"/>
      <c r="AC5" s="875" t="s">
        <v>879</v>
      </c>
      <c r="AD5" s="876"/>
    </row>
    <row r="6" spans="1:30" ht="20.100000000000001" customHeight="1" x14ac:dyDescent="0.15">
      <c r="A6" s="885"/>
      <c r="B6" s="886"/>
      <c r="C6" s="665" t="s">
        <v>847</v>
      </c>
      <c r="D6" s="666" t="s">
        <v>848</v>
      </c>
      <c r="E6" s="665" t="s">
        <v>847</v>
      </c>
      <c r="F6" s="666" t="s">
        <v>848</v>
      </c>
      <c r="G6" s="665" t="s">
        <v>847</v>
      </c>
      <c r="H6" s="666" t="s">
        <v>848</v>
      </c>
      <c r="I6" s="665" t="s">
        <v>847</v>
      </c>
      <c r="J6" s="666" t="s">
        <v>848</v>
      </c>
      <c r="K6" s="665" t="s">
        <v>847</v>
      </c>
      <c r="L6" s="666" t="s">
        <v>848</v>
      </c>
      <c r="M6" s="665" t="s">
        <v>847</v>
      </c>
      <c r="N6" s="666" t="s">
        <v>848</v>
      </c>
      <c r="O6" s="665" t="s">
        <v>847</v>
      </c>
      <c r="P6" s="666" t="s">
        <v>848</v>
      </c>
      <c r="Q6" s="665" t="s">
        <v>847</v>
      </c>
      <c r="R6" s="666" t="s">
        <v>848</v>
      </c>
      <c r="S6" s="665" t="s">
        <v>847</v>
      </c>
      <c r="T6" s="666" t="s">
        <v>848</v>
      </c>
      <c r="U6" s="665" t="s">
        <v>847</v>
      </c>
      <c r="V6" s="666" t="s">
        <v>848</v>
      </c>
      <c r="W6" s="665" t="s">
        <v>847</v>
      </c>
      <c r="X6" s="666" t="s">
        <v>848</v>
      </c>
      <c r="Y6" s="665" t="s">
        <v>847</v>
      </c>
      <c r="Z6" s="666" t="s">
        <v>848</v>
      </c>
      <c r="AA6" s="665" t="s">
        <v>847</v>
      </c>
      <c r="AB6" s="666" t="s">
        <v>848</v>
      </c>
      <c r="AC6" s="665" t="s">
        <v>847</v>
      </c>
      <c r="AD6" s="666" t="s">
        <v>848</v>
      </c>
    </row>
    <row r="7" spans="1:30" ht="20.100000000000001" customHeight="1" x14ac:dyDescent="0.15">
      <c r="A7" s="869" t="s">
        <v>835</v>
      </c>
      <c r="B7" s="667" t="s">
        <v>959</v>
      </c>
      <c r="C7" s="668">
        <v>8964</v>
      </c>
      <c r="D7" s="669">
        <v>100</v>
      </c>
      <c r="E7" s="668">
        <v>7037</v>
      </c>
      <c r="F7" s="669">
        <v>100</v>
      </c>
      <c r="G7" s="668">
        <v>7262</v>
      </c>
      <c r="H7" s="669">
        <v>100</v>
      </c>
      <c r="I7" s="668">
        <v>7591</v>
      </c>
      <c r="J7" s="669">
        <v>100</v>
      </c>
      <c r="K7" s="668">
        <v>7209</v>
      </c>
      <c r="L7" s="669">
        <v>100</v>
      </c>
      <c r="M7" s="668">
        <v>7644</v>
      </c>
      <c r="N7" s="669">
        <v>100</v>
      </c>
      <c r="O7" s="668">
        <v>7377</v>
      </c>
      <c r="P7" s="669">
        <v>100</v>
      </c>
      <c r="Q7" s="668">
        <v>7229</v>
      </c>
      <c r="R7" s="669">
        <v>100</v>
      </c>
      <c r="S7" s="668">
        <v>6753</v>
      </c>
      <c r="T7" s="669">
        <v>100</v>
      </c>
      <c r="U7" s="668">
        <v>26726</v>
      </c>
      <c r="V7" s="669">
        <v>100</v>
      </c>
      <c r="W7" s="668">
        <v>6481</v>
      </c>
      <c r="X7" s="669">
        <v>100</v>
      </c>
      <c r="Y7" s="668">
        <v>6727</v>
      </c>
      <c r="Z7" s="669">
        <v>100</v>
      </c>
      <c r="AA7" s="670">
        <v>6172</v>
      </c>
      <c r="AB7" s="671">
        <v>100</v>
      </c>
      <c r="AC7" s="672">
        <v>21851</v>
      </c>
      <c r="AD7" s="671">
        <v>100</v>
      </c>
    </row>
    <row r="8" spans="1:30" ht="20.100000000000001" customHeight="1" x14ac:dyDescent="0.15">
      <c r="A8" s="870"/>
      <c r="B8" s="673" t="s">
        <v>849</v>
      </c>
      <c r="C8" s="674">
        <v>507</v>
      </c>
      <c r="D8" s="675">
        <v>5.7</v>
      </c>
      <c r="E8" s="674">
        <v>446</v>
      </c>
      <c r="F8" s="675">
        <v>6.3</v>
      </c>
      <c r="G8" s="674">
        <v>402</v>
      </c>
      <c r="H8" s="675">
        <v>5.5</v>
      </c>
      <c r="I8" s="674">
        <v>366</v>
      </c>
      <c r="J8" s="675">
        <v>4.8</v>
      </c>
      <c r="K8" s="674">
        <v>408</v>
      </c>
      <c r="L8" s="675">
        <v>5.7</v>
      </c>
      <c r="M8" s="674">
        <v>474</v>
      </c>
      <c r="N8" s="675">
        <v>6.2</v>
      </c>
      <c r="O8" s="676">
        <v>390</v>
      </c>
      <c r="P8" s="677">
        <v>5.3</v>
      </c>
      <c r="Q8" s="676">
        <v>462</v>
      </c>
      <c r="R8" s="677">
        <f>Q8/Q7*100</f>
        <v>6.3909254392032082</v>
      </c>
      <c r="S8" s="676">
        <v>502</v>
      </c>
      <c r="T8" s="677">
        <v>7.4337331556345321</v>
      </c>
      <c r="U8" s="676">
        <v>1558</v>
      </c>
      <c r="V8" s="677">
        <v>5.9973867595818815</v>
      </c>
      <c r="W8" s="676">
        <v>437</v>
      </c>
      <c r="X8" s="677">
        <v>6.7</v>
      </c>
      <c r="Y8" s="676">
        <v>411</v>
      </c>
      <c r="Z8" s="677">
        <v>6.1</v>
      </c>
      <c r="AA8" s="678">
        <v>376</v>
      </c>
      <c r="AB8" s="679">
        <v>6.1</v>
      </c>
      <c r="AC8" s="678">
        <v>1430</v>
      </c>
      <c r="AD8" s="679">
        <v>7</v>
      </c>
    </row>
    <row r="9" spans="1:30" ht="20.100000000000001" customHeight="1" x14ac:dyDescent="0.15">
      <c r="A9" s="870"/>
      <c r="B9" s="673" t="s">
        <v>850</v>
      </c>
      <c r="C9" s="680">
        <v>1133</v>
      </c>
      <c r="D9" s="675">
        <v>12.6</v>
      </c>
      <c r="E9" s="680">
        <v>1074</v>
      </c>
      <c r="F9" s="675">
        <v>15.3</v>
      </c>
      <c r="G9" s="680">
        <v>932</v>
      </c>
      <c r="H9" s="675">
        <v>12.8</v>
      </c>
      <c r="I9" s="680">
        <v>896</v>
      </c>
      <c r="J9" s="675">
        <v>11.8</v>
      </c>
      <c r="K9" s="680">
        <v>893</v>
      </c>
      <c r="L9" s="675">
        <v>12.4</v>
      </c>
      <c r="M9" s="680">
        <v>955</v>
      </c>
      <c r="N9" s="675">
        <v>12.5</v>
      </c>
      <c r="O9" s="676">
        <v>862</v>
      </c>
      <c r="P9" s="677">
        <v>11.7</v>
      </c>
      <c r="Q9" s="676">
        <v>972</v>
      </c>
      <c r="R9" s="677">
        <f>Q9/Q7*100</f>
        <v>13.445843131830129</v>
      </c>
      <c r="S9" s="676">
        <v>885</v>
      </c>
      <c r="T9" s="677">
        <v>13.105286539315861</v>
      </c>
      <c r="U9" s="676">
        <v>3463</v>
      </c>
      <c r="V9" s="677">
        <v>13.262630662020905</v>
      </c>
      <c r="W9" s="676">
        <v>857</v>
      </c>
      <c r="X9" s="677">
        <v>13.2</v>
      </c>
      <c r="Y9" s="676">
        <v>901</v>
      </c>
      <c r="Z9" s="677">
        <v>13.4</v>
      </c>
      <c r="AA9" s="678">
        <v>774</v>
      </c>
      <c r="AB9" s="679">
        <v>12.5</v>
      </c>
      <c r="AC9" s="678">
        <v>3092</v>
      </c>
      <c r="AD9" s="679">
        <v>14.7</v>
      </c>
    </row>
    <row r="10" spans="1:30" ht="20.100000000000001" customHeight="1" x14ac:dyDescent="0.15">
      <c r="A10" s="870"/>
      <c r="B10" s="673" t="s">
        <v>851</v>
      </c>
      <c r="C10" s="680">
        <v>1620</v>
      </c>
      <c r="D10" s="675">
        <v>18.100000000000001</v>
      </c>
      <c r="E10" s="680">
        <v>1457</v>
      </c>
      <c r="F10" s="675">
        <v>20.7</v>
      </c>
      <c r="G10" s="680">
        <v>1273</v>
      </c>
      <c r="H10" s="675">
        <v>17.5</v>
      </c>
      <c r="I10" s="680">
        <v>1306</v>
      </c>
      <c r="J10" s="675">
        <v>17.2</v>
      </c>
      <c r="K10" s="680">
        <v>1298</v>
      </c>
      <c r="L10" s="681">
        <v>18</v>
      </c>
      <c r="M10" s="680">
        <v>1317</v>
      </c>
      <c r="N10" s="675">
        <v>17.2</v>
      </c>
      <c r="O10" s="682">
        <v>1283</v>
      </c>
      <c r="P10" s="677">
        <v>17.399999999999999</v>
      </c>
      <c r="Q10" s="682">
        <v>1341</v>
      </c>
      <c r="R10" s="677">
        <f>Q10/Q7*100</f>
        <v>18.5502835800249</v>
      </c>
      <c r="S10" s="682">
        <v>1251</v>
      </c>
      <c r="T10" s="677">
        <v>18.5250999555753</v>
      </c>
      <c r="U10" s="682">
        <v>4753</v>
      </c>
      <c r="V10" s="677">
        <v>17.868902439024389</v>
      </c>
      <c r="W10" s="682">
        <v>1171</v>
      </c>
      <c r="X10" s="677">
        <v>18.100000000000001</v>
      </c>
      <c r="Y10" s="682">
        <v>1109</v>
      </c>
      <c r="Z10" s="677">
        <v>16.5</v>
      </c>
      <c r="AA10" s="678">
        <v>1070</v>
      </c>
      <c r="AB10" s="679">
        <v>17.3</v>
      </c>
      <c r="AC10" s="678">
        <v>3954</v>
      </c>
      <c r="AD10" s="679">
        <v>18.399999999999999</v>
      </c>
    </row>
    <row r="11" spans="1:30" ht="20.100000000000001" customHeight="1" x14ac:dyDescent="0.15">
      <c r="A11" s="870"/>
      <c r="B11" s="673" t="s">
        <v>852</v>
      </c>
      <c r="C11" s="680">
        <v>1510</v>
      </c>
      <c r="D11" s="675">
        <v>16.8</v>
      </c>
      <c r="E11" s="680">
        <v>1305</v>
      </c>
      <c r="F11" s="675">
        <v>18.5</v>
      </c>
      <c r="G11" s="680">
        <v>1299</v>
      </c>
      <c r="H11" s="675">
        <v>17.899999999999999</v>
      </c>
      <c r="I11" s="680">
        <v>1347</v>
      </c>
      <c r="J11" s="675">
        <v>17.7</v>
      </c>
      <c r="K11" s="680">
        <v>1287</v>
      </c>
      <c r="L11" s="675">
        <v>17.899999999999999</v>
      </c>
      <c r="M11" s="680">
        <v>1362</v>
      </c>
      <c r="N11" s="675">
        <v>17.8</v>
      </c>
      <c r="O11" s="682">
        <v>1352</v>
      </c>
      <c r="P11" s="677">
        <v>18.3</v>
      </c>
      <c r="Q11" s="682">
        <v>1253</v>
      </c>
      <c r="R11" s="677">
        <f>Q11/Q7*100</f>
        <v>17.332964448748097</v>
      </c>
      <c r="S11" s="682">
        <v>1204</v>
      </c>
      <c r="T11" s="677">
        <v>17.829112986820672</v>
      </c>
      <c r="U11" s="682">
        <v>4785</v>
      </c>
      <c r="V11" s="677">
        <v>17.990418118466899</v>
      </c>
      <c r="W11" s="682">
        <v>1185</v>
      </c>
      <c r="X11" s="677">
        <v>18.3</v>
      </c>
      <c r="Y11" s="682">
        <v>1139</v>
      </c>
      <c r="Z11" s="677">
        <v>16.899999999999999</v>
      </c>
      <c r="AA11" s="678">
        <v>1047</v>
      </c>
      <c r="AB11" s="679">
        <v>17</v>
      </c>
      <c r="AC11" s="678">
        <v>3916</v>
      </c>
      <c r="AD11" s="679">
        <v>17.399999999999999</v>
      </c>
    </row>
    <row r="12" spans="1:30" ht="20.100000000000001" customHeight="1" x14ac:dyDescent="0.15">
      <c r="A12" s="870"/>
      <c r="B12" s="673" t="s">
        <v>853</v>
      </c>
      <c r="C12" s="680">
        <v>1403</v>
      </c>
      <c r="D12" s="675">
        <v>15.7</v>
      </c>
      <c r="E12" s="680">
        <v>975</v>
      </c>
      <c r="F12" s="675">
        <v>13.9</v>
      </c>
      <c r="G12" s="680">
        <v>1099</v>
      </c>
      <c r="H12" s="675">
        <v>15.1</v>
      </c>
      <c r="I12" s="680">
        <v>1157</v>
      </c>
      <c r="J12" s="675">
        <v>15.2</v>
      </c>
      <c r="K12" s="680">
        <v>1123</v>
      </c>
      <c r="L12" s="675">
        <v>15.6</v>
      </c>
      <c r="M12" s="680">
        <v>1119</v>
      </c>
      <c r="N12" s="675">
        <v>14.6</v>
      </c>
      <c r="O12" s="682">
        <v>1207</v>
      </c>
      <c r="P12" s="677">
        <v>16.399999999999999</v>
      </c>
      <c r="Q12" s="682">
        <v>1065</v>
      </c>
      <c r="R12" s="677">
        <f>Q12/Q7*100</f>
        <v>14.732328122838567</v>
      </c>
      <c r="S12" s="682">
        <v>1018</v>
      </c>
      <c r="T12" s="677">
        <v>15.074781578557678</v>
      </c>
      <c r="U12" s="682">
        <v>4036</v>
      </c>
      <c r="V12" s="677">
        <v>15.232578397212542</v>
      </c>
      <c r="W12" s="682">
        <v>952</v>
      </c>
      <c r="X12" s="677">
        <v>14.7</v>
      </c>
      <c r="Y12" s="682">
        <v>1051</v>
      </c>
      <c r="Z12" s="677">
        <v>15.6</v>
      </c>
      <c r="AA12" s="678">
        <v>900</v>
      </c>
      <c r="AB12" s="679">
        <v>14.6</v>
      </c>
      <c r="AC12" s="678">
        <v>3192</v>
      </c>
      <c r="AD12" s="679">
        <v>14.3</v>
      </c>
    </row>
    <row r="13" spans="1:30" ht="20.100000000000001" customHeight="1" thickBot="1" x14ac:dyDescent="0.2">
      <c r="A13" s="871"/>
      <c r="B13" s="683" t="s">
        <v>854</v>
      </c>
      <c r="C13" s="684">
        <v>2791</v>
      </c>
      <c r="D13" s="685">
        <v>31.1</v>
      </c>
      <c r="E13" s="684">
        <v>1780</v>
      </c>
      <c r="F13" s="685">
        <v>25.3</v>
      </c>
      <c r="G13" s="684">
        <v>2257</v>
      </c>
      <c r="H13" s="685">
        <v>31.1</v>
      </c>
      <c r="I13" s="684">
        <v>2519</v>
      </c>
      <c r="J13" s="685">
        <v>33.200000000000003</v>
      </c>
      <c r="K13" s="684">
        <v>2200</v>
      </c>
      <c r="L13" s="685">
        <v>30.5</v>
      </c>
      <c r="M13" s="684">
        <v>2417</v>
      </c>
      <c r="N13" s="685">
        <v>31.6</v>
      </c>
      <c r="O13" s="686">
        <v>2283</v>
      </c>
      <c r="P13" s="687">
        <v>30.9</v>
      </c>
      <c r="Q13" s="686">
        <v>2136</v>
      </c>
      <c r="R13" s="687">
        <v>29.5</v>
      </c>
      <c r="S13" s="686">
        <v>1893</v>
      </c>
      <c r="T13" s="687">
        <v>28.031985784095959</v>
      </c>
      <c r="U13" s="686">
        <v>8131</v>
      </c>
      <c r="V13" s="687">
        <v>29.648954703832754</v>
      </c>
      <c r="W13" s="686">
        <v>1879</v>
      </c>
      <c r="X13" s="687">
        <v>29</v>
      </c>
      <c r="Y13" s="686">
        <v>2116</v>
      </c>
      <c r="Z13" s="687">
        <v>31.5</v>
      </c>
      <c r="AA13" s="678">
        <v>2005</v>
      </c>
      <c r="AB13" s="679">
        <v>32.5</v>
      </c>
      <c r="AC13" s="678">
        <v>6267</v>
      </c>
      <c r="AD13" s="679">
        <v>28.2</v>
      </c>
    </row>
    <row r="14" spans="1:30" ht="20.100000000000001" customHeight="1" thickTop="1" x14ac:dyDescent="0.15">
      <c r="A14" s="872" t="s">
        <v>843</v>
      </c>
      <c r="B14" s="688" t="s">
        <v>959</v>
      </c>
      <c r="C14" s="689">
        <v>4172</v>
      </c>
      <c r="D14" s="690">
        <v>100</v>
      </c>
      <c r="E14" s="689">
        <v>3214</v>
      </c>
      <c r="F14" s="690">
        <v>100</v>
      </c>
      <c r="G14" s="689">
        <v>3351</v>
      </c>
      <c r="H14" s="690">
        <v>100</v>
      </c>
      <c r="I14" s="689">
        <v>3506</v>
      </c>
      <c r="J14" s="690">
        <v>100</v>
      </c>
      <c r="K14" s="689">
        <v>3328</v>
      </c>
      <c r="L14" s="690">
        <v>100</v>
      </c>
      <c r="M14" s="689">
        <v>3508</v>
      </c>
      <c r="N14" s="690">
        <v>100</v>
      </c>
      <c r="O14" s="691">
        <v>3359</v>
      </c>
      <c r="P14" s="690">
        <v>100</v>
      </c>
      <c r="Q14" s="691">
        <v>3334</v>
      </c>
      <c r="R14" s="690">
        <v>100</v>
      </c>
      <c r="S14" s="691">
        <v>3085</v>
      </c>
      <c r="T14" s="690">
        <v>100</v>
      </c>
      <c r="U14" s="691">
        <v>12265</v>
      </c>
      <c r="V14" s="690">
        <v>100</v>
      </c>
      <c r="W14" s="691">
        <v>2998</v>
      </c>
      <c r="X14" s="690">
        <v>100</v>
      </c>
      <c r="Y14" s="691">
        <v>3112</v>
      </c>
      <c r="Z14" s="690">
        <v>100</v>
      </c>
      <c r="AA14" s="692">
        <v>2840</v>
      </c>
      <c r="AB14" s="693">
        <v>100</v>
      </c>
      <c r="AC14" s="692">
        <v>9987</v>
      </c>
      <c r="AD14" s="693">
        <v>100</v>
      </c>
    </row>
    <row r="15" spans="1:30" ht="20.100000000000001" customHeight="1" x14ac:dyDescent="0.15">
      <c r="A15" s="870"/>
      <c r="B15" s="673" t="s">
        <v>849</v>
      </c>
      <c r="C15" s="674">
        <v>235</v>
      </c>
      <c r="D15" s="675">
        <v>5.6</v>
      </c>
      <c r="E15" s="674">
        <v>190</v>
      </c>
      <c r="F15" s="675">
        <v>5.9</v>
      </c>
      <c r="G15" s="674">
        <v>187</v>
      </c>
      <c r="H15" s="675">
        <v>5.6</v>
      </c>
      <c r="I15" s="674">
        <v>156</v>
      </c>
      <c r="J15" s="675">
        <v>4.4000000000000004</v>
      </c>
      <c r="K15" s="674">
        <v>193</v>
      </c>
      <c r="L15" s="675">
        <v>5.8</v>
      </c>
      <c r="M15" s="674">
        <v>221</v>
      </c>
      <c r="N15" s="675">
        <v>6.3</v>
      </c>
      <c r="O15" s="676">
        <v>190</v>
      </c>
      <c r="P15" s="677">
        <v>5.7</v>
      </c>
      <c r="Q15" s="676">
        <v>218</v>
      </c>
      <c r="R15" s="677">
        <v>6.5</v>
      </c>
      <c r="S15" s="676">
        <v>226</v>
      </c>
      <c r="T15" s="677">
        <v>7.3257698541329006</v>
      </c>
      <c r="U15" s="676">
        <v>722</v>
      </c>
      <c r="V15" s="677">
        <v>6.0794326241134744</v>
      </c>
      <c r="W15" s="676">
        <v>180</v>
      </c>
      <c r="X15" s="677">
        <v>6</v>
      </c>
      <c r="Y15" s="676">
        <v>202</v>
      </c>
      <c r="Z15" s="677">
        <v>6.5</v>
      </c>
      <c r="AA15" s="694">
        <v>171</v>
      </c>
      <c r="AB15" s="695">
        <v>6</v>
      </c>
      <c r="AC15" s="694">
        <v>640</v>
      </c>
      <c r="AD15" s="696">
        <v>7</v>
      </c>
    </row>
    <row r="16" spans="1:30" ht="20.100000000000001" customHeight="1" x14ac:dyDescent="0.15">
      <c r="A16" s="870"/>
      <c r="B16" s="673" t="s">
        <v>850</v>
      </c>
      <c r="C16" s="674">
        <v>520</v>
      </c>
      <c r="D16" s="675">
        <v>12.5</v>
      </c>
      <c r="E16" s="674">
        <v>450</v>
      </c>
      <c r="F16" s="681">
        <v>14</v>
      </c>
      <c r="G16" s="674">
        <v>396</v>
      </c>
      <c r="H16" s="675">
        <v>11.8</v>
      </c>
      <c r="I16" s="674">
        <v>387</v>
      </c>
      <c r="J16" s="681">
        <v>11</v>
      </c>
      <c r="K16" s="674">
        <v>403</v>
      </c>
      <c r="L16" s="675">
        <v>12.1</v>
      </c>
      <c r="M16" s="674">
        <v>434</v>
      </c>
      <c r="N16" s="675">
        <v>12.4</v>
      </c>
      <c r="O16" s="676">
        <v>384</v>
      </c>
      <c r="P16" s="677">
        <v>11.4</v>
      </c>
      <c r="Q16" s="676">
        <v>405</v>
      </c>
      <c r="R16" s="677">
        <v>12.1</v>
      </c>
      <c r="S16" s="676">
        <v>371</v>
      </c>
      <c r="T16" s="677">
        <v>12.025931928687196</v>
      </c>
      <c r="U16" s="676">
        <v>1538</v>
      </c>
      <c r="V16" s="677">
        <v>12.990070921985817</v>
      </c>
      <c r="W16" s="676">
        <v>375</v>
      </c>
      <c r="X16" s="677">
        <v>12.5</v>
      </c>
      <c r="Y16" s="676">
        <v>382</v>
      </c>
      <c r="Z16" s="677">
        <v>12.3</v>
      </c>
      <c r="AA16" s="678">
        <v>342</v>
      </c>
      <c r="AB16" s="679">
        <v>12</v>
      </c>
      <c r="AC16" s="678">
        <v>1350</v>
      </c>
      <c r="AD16" s="679">
        <v>14</v>
      </c>
    </row>
    <row r="17" spans="1:30" ht="20.100000000000001" customHeight="1" x14ac:dyDescent="0.15">
      <c r="A17" s="870"/>
      <c r="B17" s="673" t="s">
        <v>851</v>
      </c>
      <c r="C17" s="674">
        <v>739</v>
      </c>
      <c r="D17" s="675">
        <v>17.7</v>
      </c>
      <c r="E17" s="674">
        <v>664</v>
      </c>
      <c r="F17" s="675">
        <v>20.7</v>
      </c>
      <c r="G17" s="674">
        <v>589</v>
      </c>
      <c r="H17" s="675">
        <v>17.600000000000001</v>
      </c>
      <c r="I17" s="674">
        <v>575</v>
      </c>
      <c r="J17" s="675">
        <v>16.399999999999999</v>
      </c>
      <c r="K17" s="674">
        <v>562</v>
      </c>
      <c r="L17" s="675">
        <v>16.899999999999999</v>
      </c>
      <c r="M17" s="674">
        <v>572</v>
      </c>
      <c r="N17" s="675">
        <v>16.3</v>
      </c>
      <c r="O17" s="676">
        <v>539</v>
      </c>
      <c r="P17" s="677">
        <v>16</v>
      </c>
      <c r="Q17" s="676">
        <v>593</v>
      </c>
      <c r="R17" s="677">
        <v>17.8</v>
      </c>
      <c r="S17" s="676">
        <v>557</v>
      </c>
      <c r="T17" s="677">
        <v>18.055105348460295</v>
      </c>
      <c r="U17" s="676">
        <v>2095</v>
      </c>
      <c r="V17" s="677">
        <v>17.195271867612295</v>
      </c>
      <c r="W17" s="676">
        <v>490</v>
      </c>
      <c r="X17" s="677">
        <v>16.3</v>
      </c>
      <c r="Y17" s="676">
        <v>505</v>
      </c>
      <c r="Z17" s="677">
        <v>16.2</v>
      </c>
      <c r="AA17" s="678">
        <v>465</v>
      </c>
      <c r="AB17" s="679">
        <v>16.399999999999999</v>
      </c>
      <c r="AC17" s="678">
        <v>1726</v>
      </c>
      <c r="AD17" s="679">
        <v>17.7</v>
      </c>
    </row>
    <row r="18" spans="1:30" ht="20.100000000000001" customHeight="1" x14ac:dyDescent="0.15">
      <c r="A18" s="870"/>
      <c r="B18" s="673" t="s">
        <v>852</v>
      </c>
      <c r="C18" s="674">
        <v>651</v>
      </c>
      <c r="D18" s="675">
        <v>15.6</v>
      </c>
      <c r="E18" s="674">
        <v>569</v>
      </c>
      <c r="F18" s="675">
        <v>17.7</v>
      </c>
      <c r="G18" s="674">
        <v>587</v>
      </c>
      <c r="H18" s="675">
        <v>17.5</v>
      </c>
      <c r="I18" s="674">
        <v>620</v>
      </c>
      <c r="J18" s="675">
        <v>17.7</v>
      </c>
      <c r="K18" s="674">
        <v>568</v>
      </c>
      <c r="L18" s="675">
        <v>17.100000000000001</v>
      </c>
      <c r="M18" s="674">
        <v>580</v>
      </c>
      <c r="N18" s="675">
        <v>16.5</v>
      </c>
      <c r="O18" s="676">
        <v>568</v>
      </c>
      <c r="P18" s="677">
        <v>16.899999999999999</v>
      </c>
      <c r="Q18" s="676">
        <v>578</v>
      </c>
      <c r="R18" s="677">
        <v>17.3</v>
      </c>
      <c r="S18" s="676">
        <v>545</v>
      </c>
      <c r="T18" s="677">
        <v>17.666126418152352</v>
      </c>
      <c r="U18" s="676">
        <v>2112</v>
      </c>
      <c r="V18" s="677">
        <v>17.386288416075647</v>
      </c>
      <c r="W18" s="676">
        <v>548</v>
      </c>
      <c r="X18" s="677">
        <v>18.3</v>
      </c>
      <c r="Y18" s="676">
        <v>490</v>
      </c>
      <c r="Z18" s="677">
        <v>15.7</v>
      </c>
      <c r="AA18" s="678">
        <v>476</v>
      </c>
      <c r="AB18" s="679">
        <v>16.8</v>
      </c>
      <c r="AC18" s="678">
        <v>1771</v>
      </c>
      <c r="AD18" s="679">
        <v>17.899999999999999</v>
      </c>
    </row>
    <row r="19" spans="1:30" ht="20.100000000000001" customHeight="1" x14ac:dyDescent="0.15">
      <c r="A19" s="870"/>
      <c r="B19" s="673" t="s">
        <v>853</v>
      </c>
      <c r="C19" s="674">
        <v>646</v>
      </c>
      <c r="D19" s="675">
        <v>15.5</v>
      </c>
      <c r="E19" s="674">
        <v>444</v>
      </c>
      <c r="F19" s="675">
        <v>13.8</v>
      </c>
      <c r="G19" s="674">
        <v>507</v>
      </c>
      <c r="H19" s="675">
        <v>15.1</v>
      </c>
      <c r="I19" s="674">
        <v>547</v>
      </c>
      <c r="J19" s="675">
        <v>15.6</v>
      </c>
      <c r="K19" s="674">
        <v>527</v>
      </c>
      <c r="L19" s="675">
        <v>15.8</v>
      </c>
      <c r="M19" s="674">
        <v>512</v>
      </c>
      <c r="N19" s="675">
        <v>14.6</v>
      </c>
      <c r="O19" s="676">
        <v>557</v>
      </c>
      <c r="P19" s="677">
        <v>16.600000000000001</v>
      </c>
      <c r="Q19" s="676">
        <v>497</v>
      </c>
      <c r="R19" s="677">
        <v>14.9</v>
      </c>
      <c r="S19" s="676">
        <v>460</v>
      </c>
      <c r="T19" s="677">
        <v>14.910858995137763</v>
      </c>
      <c r="U19" s="676">
        <v>1813</v>
      </c>
      <c r="V19" s="677">
        <v>14.62033096926714</v>
      </c>
      <c r="W19" s="676">
        <v>454</v>
      </c>
      <c r="X19" s="677">
        <v>15.1</v>
      </c>
      <c r="Y19" s="676">
        <v>499</v>
      </c>
      <c r="Z19" s="677">
        <v>16</v>
      </c>
      <c r="AA19" s="678">
        <v>428</v>
      </c>
      <c r="AB19" s="679">
        <v>15.1</v>
      </c>
      <c r="AC19" s="678">
        <v>1452</v>
      </c>
      <c r="AD19" s="679">
        <v>14.1</v>
      </c>
    </row>
    <row r="20" spans="1:30" ht="20.100000000000001" customHeight="1" thickBot="1" x14ac:dyDescent="0.2">
      <c r="A20" s="871"/>
      <c r="B20" s="683" t="s">
        <v>854</v>
      </c>
      <c r="C20" s="684">
        <v>1381</v>
      </c>
      <c r="D20" s="685">
        <v>33.1</v>
      </c>
      <c r="E20" s="684">
        <v>897</v>
      </c>
      <c r="F20" s="685">
        <v>27.9</v>
      </c>
      <c r="G20" s="684">
        <v>1085</v>
      </c>
      <c r="H20" s="685">
        <v>32.4</v>
      </c>
      <c r="I20" s="684">
        <v>1221</v>
      </c>
      <c r="J20" s="685">
        <v>34.799999999999997</v>
      </c>
      <c r="K20" s="684">
        <v>1075</v>
      </c>
      <c r="L20" s="685">
        <v>32.299999999999997</v>
      </c>
      <c r="M20" s="684">
        <v>1189</v>
      </c>
      <c r="N20" s="685">
        <v>33.9</v>
      </c>
      <c r="O20" s="686">
        <v>1121</v>
      </c>
      <c r="P20" s="687">
        <v>33.4</v>
      </c>
      <c r="Q20" s="686">
        <v>1043</v>
      </c>
      <c r="R20" s="687">
        <v>31.3</v>
      </c>
      <c r="S20" s="686">
        <v>926</v>
      </c>
      <c r="T20" s="687">
        <v>30.016207455429502</v>
      </c>
      <c r="U20" s="686">
        <v>3985</v>
      </c>
      <c r="V20" s="687">
        <v>31.731442080378248</v>
      </c>
      <c r="W20" s="686">
        <v>951</v>
      </c>
      <c r="X20" s="687">
        <v>31.7</v>
      </c>
      <c r="Y20" s="686">
        <v>1034</v>
      </c>
      <c r="Z20" s="687">
        <v>33.200000000000003</v>
      </c>
      <c r="AA20" s="678">
        <v>958</v>
      </c>
      <c r="AB20" s="679">
        <v>33.700000000000003</v>
      </c>
      <c r="AC20" s="678">
        <v>3048</v>
      </c>
      <c r="AD20" s="679">
        <v>29.3</v>
      </c>
    </row>
    <row r="21" spans="1:30" ht="20.100000000000001" customHeight="1" thickTop="1" x14ac:dyDescent="0.15">
      <c r="A21" s="873" t="s">
        <v>845</v>
      </c>
      <c r="B21" s="697" t="s">
        <v>959</v>
      </c>
      <c r="C21" s="698">
        <v>4792</v>
      </c>
      <c r="D21" s="699">
        <v>100</v>
      </c>
      <c r="E21" s="698">
        <v>3823</v>
      </c>
      <c r="F21" s="699">
        <v>100</v>
      </c>
      <c r="G21" s="698">
        <v>3911</v>
      </c>
      <c r="H21" s="699">
        <v>100</v>
      </c>
      <c r="I21" s="698">
        <v>4085</v>
      </c>
      <c r="J21" s="699">
        <v>100</v>
      </c>
      <c r="K21" s="698">
        <v>3881</v>
      </c>
      <c r="L21" s="699">
        <v>100</v>
      </c>
      <c r="M21" s="698">
        <v>4136</v>
      </c>
      <c r="N21" s="699">
        <v>100</v>
      </c>
      <c r="O21" s="698">
        <v>4018</v>
      </c>
      <c r="P21" s="699">
        <v>100</v>
      </c>
      <c r="Q21" s="698">
        <v>3895</v>
      </c>
      <c r="R21" s="699">
        <v>100</v>
      </c>
      <c r="S21" s="698">
        <v>3668</v>
      </c>
      <c r="T21" s="699">
        <v>100</v>
      </c>
      <c r="U21" s="698">
        <v>14461</v>
      </c>
      <c r="V21" s="699">
        <v>100</v>
      </c>
      <c r="W21" s="698">
        <v>3483</v>
      </c>
      <c r="X21" s="699">
        <v>100</v>
      </c>
      <c r="Y21" s="698">
        <v>3615</v>
      </c>
      <c r="Z21" s="699">
        <v>100</v>
      </c>
      <c r="AA21" s="700">
        <v>3332</v>
      </c>
      <c r="AB21" s="693">
        <v>100</v>
      </c>
      <c r="AC21" s="701">
        <v>11864</v>
      </c>
      <c r="AD21" s="693">
        <v>100</v>
      </c>
    </row>
    <row r="22" spans="1:30" ht="20.100000000000001" customHeight="1" x14ac:dyDescent="0.15">
      <c r="A22" s="870"/>
      <c r="B22" s="673" t="s">
        <v>849</v>
      </c>
      <c r="C22" s="674">
        <v>272</v>
      </c>
      <c r="D22" s="675">
        <v>5.7</v>
      </c>
      <c r="E22" s="674">
        <v>256</v>
      </c>
      <c r="F22" s="675">
        <v>6.7</v>
      </c>
      <c r="G22" s="674">
        <v>215</v>
      </c>
      <c r="H22" s="675">
        <v>5.5</v>
      </c>
      <c r="I22" s="674">
        <v>210</v>
      </c>
      <c r="J22" s="675">
        <v>5.0999999999999996</v>
      </c>
      <c r="K22" s="674">
        <v>215</v>
      </c>
      <c r="L22" s="675">
        <v>5.5</v>
      </c>
      <c r="M22" s="674">
        <v>253</v>
      </c>
      <c r="N22" s="675">
        <v>6.1</v>
      </c>
      <c r="O22" s="702">
        <v>200</v>
      </c>
      <c r="P22" s="703">
        <v>5</v>
      </c>
      <c r="Q22" s="704">
        <v>244</v>
      </c>
      <c r="R22" s="677">
        <f>Q22/Q21*100</f>
        <v>6.2644415917843395</v>
      </c>
      <c r="S22" s="704">
        <v>276</v>
      </c>
      <c r="T22" s="677">
        <v>7.5245365321701199</v>
      </c>
      <c r="U22" s="704">
        <v>836</v>
      </c>
      <c r="V22" s="677">
        <v>5.927331449333872</v>
      </c>
      <c r="W22" s="704">
        <v>257</v>
      </c>
      <c r="X22" s="677">
        <v>7.4</v>
      </c>
      <c r="Y22" s="704">
        <v>209</v>
      </c>
      <c r="Z22" s="677">
        <v>5.8</v>
      </c>
      <c r="AA22" s="678">
        <v>205</v>
      </c>
      <c r="AB22" s="679">
        <v>6.2</v>
      </c>
      <c r="AC22" s="678">
        <v>790</v>
      </c>
      <c r="AD22" s="679">
        <v>6.9</v>
      </c>
    </row>
    <row r="23" spans="1:30" ht="20.100000000000001" customHeight="1" x14ac:dyDescent="0.15">
      <c r="A23" s="870"/>
      <c r="B23" s="673" t="s">
        <v>850</v>
      </c>
      <c r="C23" s="674">
        <v>613</v>
      </c>
      <c r="D23" s="675">
        <v>12.8</v>
      </c>
      <c r="E23" s="674">
        <v>624</v>
      </c>
      <c r="F23" s="675">
        <v>16.3</v>
      </c>
      <c r="G23" s="674">
        <v>536</v>
      </c>
      <c r="H23" s="675">
        <v>13.7</v>
      </c>
      <c r="I23" s="674">
        <v>509</v>
      </c>
      <c r="J23" s="675">
        <v>12.5</v>
      </c>
      <c r="K23" s="674">
        <v>490</v>
      </c>
      <c r="L23" s="675">
        <v>12.6</v>
      </c>
      <c r="M23" s="674">
        <v>521</v>
      </c>
      <c r="N23" s="675">
        <v>12.6</v>
      </c>
      <c r="O23" s="702">
        <v>478</v>
      </c>
      <c r="P23" s="705">
        <v>11.9</v>
      </c>
      <c r="Q23" s="706">
        <v>567</v>
      </c>
      <c r="R23" s="677">
        <f>Q23/Q21*100</f>
        <v>14.557124518613607</v>
      </c>
      <c r="S23" s="706">
        <v>514</v>
      </c>
      <c r="T23" s="677">
        <v>14.01308615049073</v>
      </c>
      <c r="U23" s="706">
        <v>1925</v>
      </c>
      <c r="V23" s="677">
        <v>13.495357287040777</v>
      </c>
      <c r="W23" s="706">
        <v>482</v>
      </c>
      <c r="X23" s="677">
        <v>13.8</v>
      </c>
      <c r="Y23" s="706">
        <v>519</v>
      </c>
      <c r="Z23" s="677">
        <v>14.4</v>
      </c>
      <c r="AA23" s="678">
        <v>432</v>
      </c>
      <c r="AB23" s="679">
        <v>13</v>
      </c>
      <c r="AC23" s="678">
        <v>1742</v>
      </c>
      <c r="AD23" s="679">
        <v>15.3</v>
      </c>
    </row>
    <row r="24" spans="1:30" ht="20.100000000000001" customHeight="1" x14ac:dyDescent="0.15">
      <c r="A24" s="870"/>
      <c r="B24" s="673" t="s">
        <v>851</v>
      </c>
      <c r="C24" s="674">
        <v>881</v>
      </c>
      <c r="D24" s="675">
        <v>18.399999999999999</v>
      </c>
      <c r="E24" s="674">
        <v>793</v>
      </c>
      <c r="F24" s="675">
        <v>20.7</v>
      </c>
      <c r="G24" s="674">
        <v>684</v>
      </c>
      <c r="H24" s="675">
        <v>17.5</v>
      </c>
      <c r="I24" s="674">
        <v>731</v>
      </c>
      <c r="J24" s="675">
        <v>17.899999999999999</v>
      </c>
      <c r="K24" s="674">
        <v>736</v>
      </c>
      <c r="L24" s="681">
        <v>19</v>
      </c>
      <c r="M24" s="674">
        <v>745</v>
      </c>
      <c r="N24" s="681">
        <v>18</v>
      </c>
      <c r="O24" s="702">
        <v>744</v>
      </c>
      <c r="P24" s="705">
        <v>18.5</v>
      </c>
      <c r="Q24" s="706">
        <v>748</v>
      </c>
      <c r="R24" s="677">
        <f>Q24/Q21*100</f>
        <v>19.20410783055199</v>
      </c>
      <c r="S24" s="706">
        <v>694</v>
      </c>
      <c r="T24" s="677">
        <v>18.920392584514723</v>
      </c>
      <c r="U24" s="706">
        <v>2658</v>
      </c>
      <c r="V24" s="677">
        <v>18.443278159063382</v>
      </c>
      <c r="W24" s="706">
        <v>681</v>
      </c>
      <c r="X24" s="677">
        <v>19.600000000000001</v>
      </c>
      <c r="Y24" s="706">
        <v>604</v>
      </c>
      <c r="Z24" s="677">
        <v>16.7</v>
      </c>
      <c r="AA24" s="678">
        <v>605</v>
      </c>
      <c r="AB24" s="679">
        <v>18.2</v>
      </c>
      <c r="AC24" s="678">
        <v>2228</v>
      </c>
      <c r="AD24" s="679">
        <v>19.100000000000001</v>
      </c>
    </row>
    <row r="25" spans="1:30" ht="20.100000000000001" customHeight="1" x14ac:dyDescent="0.15">
      <c r="A25" s="870"/>
      <c r="B25" s="673" t="s">
        <v>852</v>
      </c>
      <c r="C25" s="674">
        <v>859</v>
      </c>
      <c r="D25" s="675">
        <v>17.899999999999999</v>
      </c>
      <c r="E25" s="674">
        <v>736</v>
      </c>
      <c r="F25" s="675">
        <v>19.3</v>
      </c>
      <c r="G25" s="674">
        <v>712</v>
      </c>
      <c r="H25" s="675">
        <v>18.2</v>
      </c>
      <c r="I25" s="674">
        <v>727</v>
      </c>
      <c r="J25" s="675">
        <v>17.8</v>
      </c>
      <c r="K25" s="674">
        <v>719</v>
      </c>
      <c r="L25" s="675">
        <v>18.5</v>
      </c>
      <c r="M25" s="674">
        <v>782</v>
      </c>
      <c r="N25" s="675">
        <v>18.899999999999999</v>
      </c>
      <c r="O25" s="702">
        <v>784</v>
      </c>
      <c r="P25" s="705">
        <v>19.5</v>
      </c>
      <c r="Q25" s="706">
        <v>675</v>
      </c>
      <c r="R25" s="677">
        <f>Q25/Q21*100</f>
        <v>17.329910141206675</v>
      </c>
      <c r="S25" s="706">
        <v>659</v>
      </c>
      <c r="T25" s="677">
        <v>17.966194111232276</v>
      </c>
      <c r="U25" s="706">
        <v>2673</v>
      </c>
      <c r="V25" s="677">
        <v>18.506257569640695</v>
      </c>
      <c r="W25" s="706">
        <v>637</v>
      </c>
      <c r="X25" s="677">
        <v>18.3</v>
      </c>
      <c r="Y25" s="706">
        <v>649</v>
      </c>
      <c r="Z25" s="677">
        <v>18</v>
      </c>
      <c r="AA25" s="678">
        <v>571</v>
      </c>
      <c r="AB25" s="679">
        <v>17.100000000000001</v>
      </c>
      <c r="AC25" s="678">
        <v>2145</v>
      </c>
      <c r="AD25" s="679">
        <v>17.100000000000001</v>
      </c>
    </row>
    <row r="26" spans="1:30" ht="20.100000000000001" customHeight="1" x14ac:dyDescent="0.15">
      <c r="A26" s="870"/>
      <c r="B26" s="673" t="s">
        <v>853</v>
      </c>
      <c r="C26" s="674">
        <v>757</v>
      </c>
      <c r="D26" s="675">
        <v>15.8</v>
      </c>
      <c r="E26" s="674">
        <v>531</v>
      </c>
      <c r="F26" s="675">
        <v>13.9</v>
      </c>
      <c r="G26" s="674">
        <v>592</v>
      </c>
      <c r="H26" s="675">
        <v>15.1</v>
      </c>
      <c r="I26" s="674">
        <v>610</v>
      </c>
      <c r="J26" s="675">
        <v>14.9</v>
      </c>
      <c r="K26" s="674">
        <v>596</v>
      </c>
      <c r="L26" s="675">
        <v>15.4</v>
      </c>
      <c r="M26" s="674">
        <v>607</v>
      </c>
      <c r="N26" s="675">
        <v>14.7</v>
      </c>
      <c r="O26" s="702">
        <v>650</v>
      </c>
      <c r="P26" s="705">
        <v>16.2</v>
      </c>
      <c r="Q26" s="706">
        <v>568</v>
      </c>
      <c r="R26" s="677">
        <f>Q26/Q21*100</f>
        <v>14.582798459563543</v>
      </c>
      <c r="S26" s="706">
        <v>558</v>
      </c>
      <c r="T26" s="677">
        <v>15.212649945474373</v>
      </c>
      <c r="U26" s="706">
        <v>2223</v>
      </c>
      <c r="V26" s="677">
        <v>15.755349212757366</v>
      </c>
      <c r="W26" s="706">
        <v>498</v>
      </c>
      <c r="X26" s="677">
        <v>14.3</v>
      </c>
      <c r="Y26" s="706">
        <v>552</v>
      </c>
      <c r="Z26" s="677">
        <v>15.3</v>
      </c>
      <c r="AA26" s="678">
        <v>472</v>
      </c>
      <c r="AB26" s="679">
        <v>14.2</v>
      </c>
      <c r="AC26" s="678">
        <v>1740</v>
      </c>
      <c r="AD26" s="679">
        <v>14.4</v>
      </c>
    </row>
    <row r="27" spans="1:30" ht="20.100000000000001" customHeight="1" x14ac:dyDescent="0.15">
      <c r="A27" s="874"/>
      <c r="B27" s="707" t="s">
        <v>854</v>
      </c>
      <c r="C27" s="698">
        <v>1410</v>
      </c>
      <c r="D27" s="708">
        <v>29.4</v>
      </c>
      <c r="E27" s="709">
        <v>883</v>
      </c>
      <c r="F27" s="708">
        <v>23.1</v>
      </c>
      <c r="G27" s="698">
        <v>1172</v>
      </c>
      <c r="H27" s="710">
        <v>30</v>
      </c>
      <c r="I27" s="698">
        <v>1298</v>
      </c>
      <c r="J27" s="708">
        <v>31.8</v>
      </c>
      <c r="K27" s="698">
        <v>1125</v>
      </c>
      <c r="L27" s="710">
        <v>29</v>
      </c>
      <c r="M27" s="698">
        <v>1228</v>
      </c>
      <c r="N27" s="708">
        <v>29.7</v>
      </c>
      <c r="O27" s="711">
        <v>1162</v>
      </c>
      <c r="P27" s="712">
        <v>28.9</v>
      </c>
      <c r="Q27" s="713">
        <v>1093</v>
      </c>
      <c r="R27" s="714">
        <f>Q27/Q21*100</f>
        <v>28.061617458279848</v>
      </c>
      <c r="S27" s="713">
        <v>967</v>
      </c>
      <c r="T27" s="714">
        <v>26.363140676117773</v>
      </c>
      <c r="U27" s="713">
        <v>4146</v>
      </c>
      <c r="V27" s="714">
        <v>27.870004037141705</v>
      </c>
      <c r="W27" s="713">
        <v>928</v>
      </c>
      <c r="X27" s="714">
        <v>26.6</v>
      </c>
      <c r="Y27" s="713">
        <v>1082</v>
      </c>
      <c r="Z27" s="714">
        <v>29.9</v>
      </c>
      <c r="AA27" s="715">
        <v>1047</v>
      </c>
      <c r="AB27" s="671">
        <v>31.4</v>
      </c>
      <c r="AC27" s="715">
        <v>3219</v>
      </c>
      <c r="AD27" s="671">
        <v>27.2</v>
      </c>
    </row>
    <row r="28" spans="1:30" ht="20.100000000000001" customHeight="1" x14ac:dyDescent="0.15">
      <c r="A28" s="662" t="s">
        <v>857</v>
      </c>
      <c r="B28" s="662"/>
      <c r="C28" s="662"/>
      <c r="D28" s="662"/>
      <c r="E28" s="662"/>
      <c r="F28" s="662"/>
      <c r="G28" s="662"/>
      <c r="H28" s="662"/>
      <c r="I28" s="662"/>
      <c r="J28" s="662"/>
      <c r="K28" s="662"/>
      <c r="L28" s="662"/>
      <c r="M28" s="662"/>
      <c r="N28" s="662"/>
      <c r="O28" s="662"/>
      <c r="P28" s="662"/>
      <c r="Q28" s="662"/>
      <c r="R28" s="662"/>
      <c r="S28" s="662"/>
      <c r="T28" s="662"/>
      <c r="U28" s="662"/>
      <c r="V28" s="662"/>
      <c r="W28" s="662"/>
      <c r="X28" s="662"/>
      <c r="Y28" s="662"/>
      <c r="Z28" s="662"/>
    </row>
    <row r="31" spans="1:30" ht="20.100000000000001" customHeight="1" x14ac:dyDescent="0.15">
      <c r="A31" s="658"/>
      <c r="B31" s="659"/>
      <c r="C31" s="659"/>
      <c r="D31" s="659"/>
      <c r="E31" s="659"/>
      <c r="F31" s="659"/>
      <c r="G31" s="659"/>
      <c r="H31" s="659"/>
      <c r="I31" s="659"/>
      <c r="J31" s="659"/>
      <c r="K31" s="659"/>
      <c r="L31" s="659"/>
      <c r="M31" s="659"/>
      <c r="N31" s="659"/>
      <c r="O31" s="659"/>
      <c r="P31" s="659"/>
    </row>
    <row r="32" spans="1:30" ht="20.100000000000001" customHeight="1" x14ac:dyDescent="0.15">
      <c r="A32" s="661" t="s">
        <v>958</v>
      </c>
      <c r="B32" s="659"/>
      <c r="C32" s="659"/>
      <c r="D32" s="659"/>
      <c r="E32" s="659"/>
      <c r="F32" s="659"/>
      <c r="G32" s="659"/>
      <c r="H32" s="659"/>
      <c r="I32" s="659"/>
      <c r="J32" s="659"/>
      <c r="K32" s="659"/>
      <c r="L32" s="659"/>
      <c r="M32" s="659"/>
      <c r="N32" s="659"/>
      <c r="O32" s="659"/>
      <c r="P32" s="659"/>
    </row>
    <row r="33" spans="1:17" ht="20.100000000000001" customHeight="1" x14ac:dyDescent="0.15">
      <c r="A33" s="716"/>
      <c r="B33" s="717"/>
      <c r="C33" s="718"/>
      <c r="D33" s="717"/>
      <c r="E33" s="717"/>
      <c r="F33" s="717"/>
      <c r="G33" s="717"/>
      <c r="H33" s="717"/>
      <c r="I33" s="717"/>
      <c r="J33" s="717"/>
      <c r="K33" s="717"/>
      <c r="L33" s="717"/>
      <c r="M33" s="717"/>
      <c r="N33" s="717"/>
      <c r="O33" s="717"/>
      <c r="P33" s="717"/>
    </row>
    <row r="34" spans="1:17" ht="20.100000000000001" customHeight="1" x14ac:dyDescent="0.15">
      <c r="A34" s="877"/>
      <c r="B34" s="878"/>
      <c r="C34" s="881" t="s">
        <v>826</v>
      </c>
      <c r="D34" s="882"/>
      <c r="E34" s="866" t="s">
        <v>827</v>
      </c>
      <c r="F34" s="866"/>
      <c r="G34" s="867" t="s">
        <v>828</v>
      </c>
      <c r="H34" s="868"/>
      <c r="I34" s="866" t="s">
        <v>829</v>
      </c>
      <c r="J34" s="866"/>
      <c r="K34" s="867" t="s">
        <v>830</v>
      </c>
      <c r="L34" s="868"/>
      <c r="M34" s="866" t="s">
        <v>831</v>
      </c>
      <c r="N34" s="866"/>
      <c r="O34" s="867" t="s">
        <v>832</v>
      </c>
      <c r="P34" s="868"/>
    </row>
    <row r="35" spans="1:17" ht="20.100000000000001" customHeight="1" x14ac:dyDescent="0.15">
      <c r="A35" s="879"/>
      <c r="B35" s="880"/>
      <c r="C35" s="719" t="s">
        <v>833</v>
      </c>
      <c r="D35" s="720" t="s">
        <v>834</v>
      </c>
      <c r="E35" s="719" t="s">
        <v>833</v>
      </c>
      <c r="F35" s="720" t="s">
        <v>834</v>
      </c>
      <c r="G35" s="719" t="s">
        <v>833</v>
      </c>
      <c r="H35" s="720" t="s">
        <v>834</v>
      </c>
      <c r="I35" s="719" t="s">
        <v>833</v>
      </c>
      <c r="J35" s="720" t="s">
        <v>834</v>
      </c>
      <c r="K35" s="719" t="s">
        <v>833</v>
      </c>
      <c r="L35" s="720" t="s">
        <v>834</v>
      </c>
      <c r="M35" s="719" t="s">
        <v>833</v>
      </c>
      <c r="N35" s="721" t="s">
        <v>834</v>
      </c>
      <c r="O35" s="722" t="s">
        <v>833</v>
      </c>
      <c r="P35" s="723" t="s">
        <v>834</v>
      </c>
    </row>
    <row r="36" spans="1:17" ht="20.100000000000001" customHeight="1" x14ac:dyDescent="0.15">
      <c r="A36" s="869" t="s">
        <v>835</v>
      </c>
      <c r="B36" s="724" t="s">
        <v>836</v>
      </c>
      <c r="C36" s="672">
        <v>21851</v>
      </c>
      <c r="D36" s="671">
        <v>100</v>
      </c>
      <c r="E36" s="715">
        <v>1489</v>
      </c>
      <c r="F36" s="671">
        <v>100</v>
      </c>
      <c r="G36" s="715">
        <v>2557</v>
      </c>
      <c r="H36" s="671">
        <v>100</v>
      </c>
      <c r="I36" s="715">
        <v>3400</v>
      </c>
      <c r="J36" s="671">
        <v>100</v>
      </c>
      <c r="K36" s="715">
        <v>3263</v>
      </c>
      <c r="L36" s="671">
        <v>100</v>
      </c>
      <c r="M36" s="715">
        <v>4948</v>
      </c>
      <c r="N36" s="725">
        <v>100</v>
      </c>
      <c r="O36" s="726">
        <v>6194</v>
      </c>
      <c r="P36" s="727">
        <v>100</v>
      </c>
      <c r="Q36" s="728"/>
    </row>
    <row r="37" spans="1:17" ht="20.100000000000001" customHeight="1" x14ac:dyDescent="0.15">
      <c r="A37" s="870"/>
      <c r="B37" s="729" t="s">
        <v>837</v>
      </c>
      <c r="C37" s="678">
        <v>1430</v>
      </c>
      <c r="D37" s="679">
        <v>7</v>
      </c>
      <c r="E37" s="678">
        <v>159</v>
      </c>
      <c r="F37" s="679">
        <v>12.5</v>
      </c>
      <c r="G37" s="678">
        <v>224</v>
      </c>
      <c r="H37" s="679">
        <v>9.3000000000000007</v>
      </c>
      <c r="I37" s="678">
        <v>296</v>
      </c>
      <c r="J37" s="679">
        <v>9</v>
      </c>
      <c r="K37" s="678">
        <v>177</v>
      </c>
      <c r="L37" s="679">
        <v>5.7</v>
      </c>
      <c r="M37" s="678">
        <v>234</v>
      </c>
      <c r="N37" s="730">
        <v>4.5</v>
      </c>
      <c r="O37" s="731">
        <v>340</v>
      </c>
      <c r="P37" s="732">
        <v>5.9</v>
      </c>
    </row>
    <row r="38" spans="1:17" ht="20.100000000000001" customHeight="1" x14ac:dyDescent="0.15">
      <c r="A38" s="870"/>
      <c r="B38" s="729" t="s">
        <v>838</v>
      </c>
      <c r="C38" s="678">
        <v>3092</v>
      </c>
      <c r="D38" s="679">
        <v>14.7</v>
      </c>
      <c r="E38" s="678">
        <v>285</v>
      </c>
      <c r="F38" s="679">
        <v>20</v>
      </c>
      <c r="G38" s="678">
        <v>447</v>
      </c>
      <c r="H38" s="679">
        <v>17.399999999999999</v>
      </c>
      <c r="I38" s="678">
        <v>586</v>
      </c>
      <c r="J38" s="679">
        <v>17.399999999999999</v>
      </c>
      <c r="K38" s="678">
        <v>463</v>
      </c>
      <c r="L38" s="679">
        <v>14.7</v>
      </c>
      <c r="M38" s="678">
        <v>587</v>
      </c>
      <c r="N38" s="730">
        <v>12.8</v>
      </c>
      <c r="O38" s="731">
        <v>724</v>
      </c>
      <c r="P38" s="732">
        <v>12</v>
      </c>
    </row>
    <row r="39" spans="1:17" ht="20.100000000000001" customHeight="1" x14ac:dyDescent="0.15">
      <c r="A39" s="870"/>
      <c r="B39" s="729" t="s">
        <v>839</v>
      </c>
      <c r="C39" s="678">
        <v>3954</v>
      </c>
      <c r="D39" s="679">
        <v>18.399999999999999</v>
      </c>
      <c r="E39" s="678">
        <v>281</v>
      </c>
      <c r="F39" s="679">
        <v>18.399999999999999</v>
      </c>
      <c r="G39" s="678">
        <v>541</v>
      </c>
      <c r="H39" s="679">
        <v>21.7</v>
      </c>
      <c r="I39" s="678">
        <v>706</v>
      </c>
      <c r="J39" s="679">
        <v>20.5</v>
      </c>
      <c r="K39" s="678">
        <v>633</v>
      </c>
      <c r="L39" s="679">
        <v>20.3</v>
      </c>
      <c r="M39" s="678">
        <v>757</v>
      </c>
      <c r="N39" s="730">
        <v>15.4</v>
      </c>
      <c r="O39" s="731">
        <v>1036</v>
      </c>
      <c r="P39" s="732">
        <v>17.3</v>
      </c>
    </row>
    <row r="40" spans="1:17" ht="20.100000000000001" customHeight="1" x14ac:dyDescent="0.15">
      <c r="A40" s="870"/>
      <c r="B40" s="729" t="s">
        <v>840</v>
      </c>
      <c r="C40" s="678">
        <v>3916</v>
      </c>
      <c r="D40" s="679">
        <v>17.399999999999999</v>
      </c>
      <c r="E40" s="678">
        <v>252</v>
      </c>
      <c r="F40" s="679">
        <v>17</v>
      </c>
      <c r="G40" s="678">
        <v>419</v>
      </c>
      <c r="H40" s="679">
        <v>15.9</v>
      </c>
      <c r="I40" s="678">
        <v>638</v>
      </c>
      <c r="J40" s="679">
        <v>18.7</v>
      </c>
      <c r="K40" s="678">
        <v>628</v>
      </c>
      <c r="L40" s="679">
        <v>17.899999999999999</v>
      </c>
      <c r="M40" s="678">
        <v>887</v>
      </c>
      <c r="N40" s="730">
        <v>17.8</v>
      </c>
      <c r="O40" s="731">
        <v>1092</v>
      </c>
      <c r="P40" s="732">
        <v>17</v>
      </c>
    </row>
    <row r="41" spans="1:17" ht="20.100000000000001" customHeight="1" x14ac:dyDescent="0.15">
      <c r="A41" s="870"/>
      <c r="B41" s="729" t="s">
        <v>841</v>
      </c>
      <c r="C41" s="678">
        <v>3192</v>
      </c>
      <c r="D41" s="679">
        <v>14.3</v>
      </c>
      <c r="E41" s="678">
        <v>198</v>
      </c>
      <c r="F41" s="679">
        <v>13.3</v>
      </c>
      <c r="G41" s="678">
        <v>382</v>
      </c>
      <c r="H41" s="679">
        <v>15.1</v>
      </c>
      <c r="I41" s="678">
        <v>453</v>
      </c>
      <c r="J41" s="679">
        <v>13.6</v>
      </c>
      <c r="K41" s="678">
        <v>458</v>
      </c>
      <c r="L41" s="679">
        <v>13.5</v>
      </c>
      <c r="M41" s="678">
        <v>764</v>
      </c>
      <c r="N41" s="730">
        <v>14.5</v>
      </c>
      <c r="O41" s="731">
        <v>937</v>
      </c>
      <c r="P41" s="732">
        <v>14.8</v>
      </c>
    </row>
    <row r="42" spans="1:17" ht="20.100000000000001" customHeight="1" thickBot="1" x14ac:dyDescent="0.2">
      <c r="A42" s="871"/>
      <c r="B42" s="729" t="s">
        <v>842</v>
      </c>
      <c r="C42" s="678">
        <v>6267</v>
      </c>
      <c r="D42" s="679">
        <v>28.2</v>
      </c>
      <c r="E42" s="678">
        <v>314</v>
      </c>
      <c r="F42" s="679">
        <v>18.8</v>
      </c>
      <c r="G42" s="678">
        <v>544</v>
      </c>
      <c r="H42" s="679">
        <v>20.6</v>
      </c>
      <c r="I42" s="678">
        <v>721</v>
      </c>
      <c r="J42" s="679">
        <v>20.8</v>
      </c>
      <c r="K42" s="678">
        <v>904</v>
      </c>
      <c r="L42" s="679">
        <v>27.9</v>
      </c>
      <c r="M42" s="678">
        <v>1719</v>
      </c>
      <c r="N42" s="730">
        <v>35</v>
      </c>
      <c r="O42" s="731">
        <v>2065</v>
      </c>
      <c r="P42" s="732">
        <v>33.200000000000003</v>
      </c>
    </row>
    <row r="43" spans="1:17" ht="20.100000000000001" customHeight="1" thickTop="1" x14ac:dyDescent="0.15">
      <c r="A43" s="872" t="s">
        <v>843</v>
      </c>
      <c r="B43" s="733" t="s">
        <v>844</v>
      </c>
      <c r="C43" s="692">
        <v>9987</v>
      </c>
      <c r="D43" s="693">
        <v>100</v>
      </c>
      <c r="E43" s="692">
        <v>710</v>
      </c>
      <c r="F43" s="693">
        <v>100</v>
      </c>
      <c r="G43" s="692">
        <v>1207</v>
      </c>
      <c r="H43" s="693">
        <v>100</v>
      </c>
      <c r="I43" s="692">
        <v>1581</v>
      </c>
      <c r="J43" s="693">
        <v>100</v>
      </c>
      <c r="K43" s="692">
        <v>1486</v>
      </c>
      <c r="L43" s="693">
        <v>100</v>
      </c>
      <c r="M43" s="692">
        <v>2307</v>
      </c>
      <c r="N43" s="734">
        <v>100</v>
      </c>
      <c r="O43" s="735">
        <v>2696</v>
      </c>
      <c r="P43" s="736">
        <v>100</v>
      </c>
    </row>
    <row r="44" spans="1:17" ht="20.100000000000001" customHeight="1" x14ac:dyDescent="0.15">
      <c r="A44" s="870"/>
      <c r="B44" s="729" t="s">
        <v>837</v>
      </c>
      <c r="C44" s="694">
        <v>640</v>
      </c>
      <c r="D44" s="696">
        <v>7</v>
      </c>
      <c r="E44" s="737">
        <v>68</v>
      </c>
      <c r="F44" s="695">
        <v>12.6</v>
      </c>
      <c r="G44" s="737">
        <v>94</v>
      </c>
      <c r="H44" s="695">
        <v>8.9</v>
      </c>
      <c r="I44" s="737">
        <v>125</v>
      </c>
      <c r="J44" s="695">
        <v>8.1999999999999993</v>
      </c>
      <c r="K44" s="737">
        <v>98</v>
      </c>
      <c r="L44" s="695">
        <v>6.6</v>
      </c>
      <c r="M44" s="737">
        <v>112</v>
      </c>
      <c r="N44" s="695">
        <v>5.3</v>
      </c>
      <c r="O44" s="738">
        <v>143</v>
      </c>
      <c r="P44" s="739">
        <v>5.5</v>
      </c>
    </row>
    <row r="45" spans="1:17" ht="20.100000000000001" customHeight="1" x14ac:dyDescent="0.15">
      <c r="A45" s="870"/>
      <c r="B45" s="729" t="s">
        <v>838</v>
      </c>
      <c r="C45" s="678">
        <v>1350</v>
      </c>
      <c r="D45" s="679">
        <v>14</v>
      </c>
      <c r="E45" s="678">
        <v>127</v>
      </c>
      <c r="F45" s="679">
        <v>18.899999999999999</v>
      </c>
      <c r="G45" s="678">
        <v>204</v>
      </c>
      <c r="H45" s="679">
        <v>16.100000000000001</v>
      </c>
      <c r="I45" s="678">
        <v>254</v>
      </c>
      <c r="J45" s="679">
        <v>16.3</v>
      </c>
      <c r="K45" s="678">
        <v>194</v>
      </c>
      <c r="L45" s="679">
        <v>14</v>
      </c>
      <c r="M45" s="678">
        <v>282</v>
      </c>
      <c r="N45" s="730">
        <v>12.6</v>
      </c>
      <c r="O45" s="731">
        <v>289</v>
      </c>
      <c r="P45" s="732">
        <v>11.2</v>
      </c>
    </row>
    <row r="46" spans="1:17" ht="20.100000000000001" customHeight="1" x14ac:dyDescent="0.15">
      <c r="A46" s="870"/>
      <c r="B46" s="729" t="s">
        <v>839</v>
      </c>
      <c r="C46" s="678">
        <v>1726</v>
      </c>
      <c r="D46" s="679">
        <v>17.7</v>
      </c>
      <c r="E46" s="678">
        <v>132</v>
      </c>
      <c r="F46" s="679">
        <v>17.7</v>
      </c>
      <c r="G46" s="678">
        <v>250</v>
      </c>
      <c r="H46" s="679">
        <v>20.9</v>
      </c>
      <c r="I46" s="678">
        <v>309</v>
      </c>
      <c r="J46" s="679">
        <v>19.399999999999999</v>
      </c>
      <c r="K46" s="678">
        <v>250</v>
      </c>
      <c r="L46" s="679">
        <v>18.2</v>
      </c>
      <c r="M46" s="678">
        <v>348</v>
      </c>
      <c r="N46" s="730">
        <v>14.7</v>
      </c>
      <c r="O46" s="731">
        <v>437</v>
      </c>
      <c r="P46" s="732">
        <v>17.399999999999999</v>
      </c>
    </row>
    <row r="47" spans="1:17" ht="20.100000000000001" customHeight="1" x14ac:dyDescent="0.15">
      <c r="A47" s="870"/>
      <c r="B47" s="729" t="s">
        <v>840</v>
      </c>
      <c r="C47" s="678">
        <v>1771</v>
      </c>
      <c r="D47" s="679">
        <v>17.899999999999999</v>
      </c>
      <c r="E47" s="678">
        <v>110</v>
      </c>
      <c r="F47" s="679">
        <v>16.899999999999999</v>
      </c>
      <c r="G47" s="678">
        <v>190</v>
      </c>
      <c r="H47" s="679">
        <v>16.8</v>
      </c>
      <c r="I47" s="678">
        <v>296</v>
      </c>
      <c r="J47" s="679">
        <v>19.399999999999999</v>
      </c>
      <c r="K47" s="678">
        <v>299</v>
      </c>
      <c r="L47" s="679">
        <v>19.100000000000001</v>
      </c>
      <c r="M47" s="678">
        <v>399</v>
      </c>
      <c r="N47" s="730">
        <v>17</v>
      </c>
      <c r="O47" s="731">
        <v>477</v>
      </c>
      <c r="P47" s="732">
        <v>17.899999999999999</v>
      </c>
    </row>
    <row r="48" spans="1:17" ht="20.100000000000001" customHeight="1" x14ac:dyDescent="0.15">
      <c r="A48" s="870"/>
      <c r="B48" s="729" t="s">
        <v>841</v>
      </c>
      <c r="C48" s="678">
        <v>1452</v>
      </c>
      <c r="D48" s="679">
        <v>14.1</v>
      </c>
      <c r="E48" s="678">
        <v>111</v>
      </c>
      <c r="F48" s="679">
        <v>14.6</v>
      </c>
      <c r="G48" s="678">
        <v>181</v>
      </c>
      <c r="H48" s="679">
        <v>15.3</v>
      </c>
      <c r="I48" s="678">
        <v>219</v>
      </c>
      <c r="J48" s="679">
        <v>14.3</v>
      </c>
      <c r="K48" s="678">
        <v>209</v>
      </c>
      <c r="L48" s="679">
        <v>13.7</v>
      </c>
      <c r="M48" s="678">
        <v>345</v>
      </c>
      <c r="N48" s="730">
        <v>13.8</v>
      </c>
      <c r="O48" s="731">
        <v>387</v>
      </c>
      <c r="P48" s="732">
        <v>13.6</v>
      </c>
    </row>
    <row r="49" spans="1:16" ht="20.100000000000001" customHeight="1" thickBot="1" x14ac:dyDescent="0.2">
      <c r="A49" s="871"/>
      <c r="B49" s="729" t="s">
        <v>842</v>
      </c>
      <c r="C49" s="678">
        <v>3048</v>
      </c>
      <c r="D49" s="679">
        <v>29.3</v>
      </c>
      <c r="E49" s="678">
        <v>162</v>
      </c>
      <c r="F49" s="679">
        <v>19.3</v>
      </c>
      <c r="G49" s="678">
        <v>288</v>
      </c>
      <c r="H49" s="679">
        <v>22</v>
      </c>
      <c r="I49" s="678">
        <v>378</v>
      </c>
      <c r="J49" s="679">
        <v>22.4</v>
      </c>
      <c r="K49" s="678">
        <v>436</v>
      </c>
      <c r="L49" s="679">
        <v>28.3</v>
      </c>
      <c r="M49" s="678">
        <v>821</v>
      </c>
      <c r="N49" s="730">
        <v>36.6</v>
      </c>
      <c r="O49" s="731">
        <v>963</v>
      </c>
      <c r="P49" s="732">
        <v>34.4</v>
      </c>
    </row>
    <row r="50" spans="1:16" ht="20.100000000000001" customHeight="1" thickTop="1" x14ac:dyDescent="0.15">
      <c r="A50" s="873" t="s">
        <v>845</v>
      </c>
      <c r="B50" s="733" t="s">
        <v>846</v>
      </c>
      <c r="C50" s="701">
        <v>11864</v>
      </c>
      <c r="D50" s="693">
        <v>100</v>
      </c>
      <c r="E50" s="692">
        <v>779</v>
      </c>
      <c r="F50" s="693">
        <v>100</v>
      </c>
      <c r="G50" s="692">
        <v>1350</v>
      </c>
      <c r="H50" s="693">
        <v>100</v>
      </c>
      <c r="I50" s="692">
        <v>1819</v>
      </c>
      <c r="J50" s="693">
        <v>100</v>
      </c>
      <c r="K50" s="692">
        <v>1777</v>
      </c>
      <c r="L50" s="693">
        <v>100</v>
      </c>
      <c r="M50" s="692">
        <v>2641</v>
      </c>
      <c r="N50" s="734">
        <v>100</v>
      </c>
      <c r="O50" s="735">
        <v>3498</v>
      </c>
      <c r="P50" s="736">
        <v>100</v>
      </c>
    </row>
    <row r="51" spans="1:16" ht="20.100000000000001" customHeight="1" x14ac:dyDescent="0.15">
      <c r="A51" s="870"/>
      <c r="B51" s="729" t="s">
        <v>837</v>
      </c>
      <c r="C51" s="678">
        <v>790</v>
      </c>
      <c r="D51" s="679">
        <v>6.9</v>
      </c>
      <c r="E51" s="678">
        <v>91</v>
      </c>
      <c r="F51" s="679">
        <v>12.4</v>
      </c>
      <c r="G51" s="678">
        <v>130</v>
      </c>
      <c r="H51" s="679">
        <v>9.6</v>
      </c>
      <c r="I51" s="678">
        <v>171</v>
      </c>
      <c r="J51" s="679">
        <v>9.6999999999999993</v>
      </c>
      <c r="K51" s="678">
        <v>79</v>
      </c>
      <c r="L51" s="679">
        <v>4.9000000000000004</v>
      </c>
      <c r="M51" s="678">
        <v>122</v>
      </c>
      <c r="N51" s="730">
        <v>3.9</v>
      </c>
      <c r="O51" s="731">
        <v>197</v>
      </c>
      <c r="P51" s="732">
        <v>6.1</v>
      </c>
    </row>
    <row r="52" spans="1:16" ht="20.100000000000001" customHeight="1" x14ac:dyDescent="0.15">
      <c r="A52" s="870"/>
      <c r="B52" s="729" t="s">
        <v>838</v>
      </c>
      <c r="C52" s="678">
        <v>1742</v>
      </c>
      <c r="D52" s="679">
        <v>15.3</v>
      </c>
      <c r="E52" s="678">
        <v>158</v>
      </c>
      <c r="F52" s="679">
        <v>21</v>
      </c>
      <c r="G52" s="678">
        <v>243</v>
      </c>
      <c r="H52" s="679">
        <v>18.600000000000001</v>
      </c>
      <c r="I52" s="678">
        <v>332</v>
      </c>
      <c r="J52" s="679">
        <v>18.399999999999999</v>
      </c>
      <c r="K52" s="678">
        <v>269</v>
      </c>
      <c r="L52" s="679">
        <v>15.3</v>
      </c>
      <c r="M52" s="678">
        <v>305</v>
      </c>
      <c r="N52" s="730">
        <v>13</v>
      </c>
      <c r="O52" s="731">
        <v>435</v>
      </c>
      <c r="P52" s="732">
        <v>12.5</v>
      </c>
    </row>
    <row r="53" spans="1:16" ht="20.100000000000001" customHeight="1" x14ac:dyDescent="0.15">
      <c r="A53" s="870"/>
      <c r="B53" s="729" t="s">
        <v>839</v>
      </c>
      <c r="C53" s="678">
        <v>2228</v>
      </c>
      <c r="D53" s="679">
        <v>19.100000000000001</v>
      </c>
      <c r="E53" s="678">
        <v>149</v>
      </c>
      <c r="F53" s="679">
        <v>19</v>
      </c>
      <c r="G53" s="678">
        <v>291</v>
      </c>
      <c r="H53" s="679">
        <v>22.5</v>
      </c>
      <c r="I53" s="678">
        <v>397</v>
      </c>
      <c r="J53" s="679">
        <v>21.3</v>
      </c>
      <c r="K53" s="678">
        <v>383</v>
      </c>
      <c r="L53" s="679">
        <v>22.1</v>
      </c>
      <c r="M53" s="678">
        <v>409</v>
      </c>
      <c r="N53" s="730">
        <v>16</v>
      </c>
      <c r="O53" s="731">
        <v>599</v>
      </c>
      <c r="P53" s="732">
        <v>17.2</v>
      </c>
    </row>
    <row r="54" spans="1:16" ht="20.100000000000001" customHeight="1" x14ac:dyDescent="0.15">
      <c r="A54" s="870"/>
      <c r="B54" s="729" t="s">
        <v>840</v>
      </c>
      <c r="C54" s="678">
        <v>2145</v>
      </c>
      <c r="D54" s="679">
        <v>17.100000000000001</v>
      </c>
      <c r="E54" s="678">
        <v>142</v>
      </c>
      <c r="F54" s="679">
        <v>17</v>
      </c>
      <c r="G54" s="678">
        <v>229</v>
      </c>
      <c r="H54" s="679">
        <v>15.1</v>
      </c>
      <c r="I54" s="678">
        <v>342</v>
      </c>
      <c r="J54" s="679">
        <v>18.2</v>
      </c>
      <c r="K54" s="678">
        <v>329</v>
      </c>
      <c r="L54" s="679">
        <v>16.899999999999999</v>
      </c>
      <c r="M54" s="678">
        <v>488</v>
      </c>
      <c r="N54" s="730">
        <v>18.399999999999999</v>
      </c>
      <c r="O54" s="731">
        <v>615</v>
      </c>
      <c r="P54" s="732">
        <v>16.2</v>
      </c>
    </row>
    <row r="55" spans="1:16" ht="20.100000000000001" customHeight="1" x14ac:dyDescent="0.15">
      <c r="A55" s="870"/>
      <c r="B55" s="729" t="s">
        <v>841</v>
      </c>
      <c r="C55" s="678">
        <v>1740</v>
      </c>
      <c r="D55" s="679">
        <v>14.4</v>
      </c>
      <c r="E55" s="678">
        <v>87</v>
      </c>
      <c r="F55" s="679">
        <v>12.2</v>
      </c>
      <c r="G55" s="678">
        <v>201</v>
      </c>
      <c r="H55" s="679">
        <v>14.9</v>
      </c>
      <c r="I55" s="678">
        <v>234</v>
      </c>
      <c r="J55" s="679">
        <v>13</v>
      </c>
      <c r="K55" s="678">
        <v>249</v>
      </c>
      <c r="L55" s="679">
        <v>13.4</v>
      </c>
      <c r="M55" s="678">
        <v>419</v>
      </c>
      <c r="N55" s="730">
        <v>15.2</v>
      </c>
      <c r="O55" s="731">
        <v>550</v>
      </c>
      <c r="P55" s="732">
        <v>15.6</v>
      </c>
    </row>
    <row r="56" spans="1:16" ht="20.100000000000001" customHeight="1" x14ac:dyDescent="0.15">
      <c r="A56" s="874"/>
      <c r="B56" s="740" t="s">
        <v>842</v>
      </c>
      <c r="C56" s="715">
        <v>3219</v>
      </c>
      <c r="D56" s="671">
        <v>27.2</v>
      </c>
      <c r="E56" s="715">
        <v>152</v>
      </c>
      <c r="F56" s="671">
        <v>18.399999999999999</v>
      </c>
      <c r="G56" s="715">
        <v>256</v>
      </c>
      <c r="H56" s="671">
        <v>19.3</v>
      </c>
      <c r="I56" s="715">
        <v>343</v>
      </c>
      <c r="J56" s="671">
        <v>19.399999999999999</v>
      </c>
      <c r="K56" s="715">
        <v>468</v>
      </c>
      <c r="L56" s="671">
        <v>27.4</v>
      </c>
      <c r="M56" s="715">
        <v>898</v>
      </c>
      <c r="N56" s="725">
        <v>33.5</v>
      </c>
      <c r="O56" s="726">
        <v>1102</v>
      </c>
      <c r="P56" s="727">
        <v>32.299999999999997</v>
      </c>
    </row>
    <row r="57" spans="1:16" ht="20.100000000000001" customHeight="1" x14ac:dyDescent="0.15">
      <c r="A57" s="741" t="s">
        <v>865</v>
      </c>
      <c r="B57" s="717"/>
      <c r="C57" s="718"/>
      <c r="D57" s="717"/>
      <c r="E57" s="717"/>
      <c r="F57" s="717"/>
      <c r="G57" s="717"/>
      <c r="H57" s="717"/>
      <c r="I57" s="717"/>
      <c r="J57" s="717"/>
      <c r="K57" s="717"/>
      <c r="L57" s="717"/>
      <c r="M57" s="717"/>
      <c r="N57" s="717"/>
      <c r="O57" s="717"/>
      <c r="P57" s="717"/>
    </row>
  </sheetData>
  <mergeCells count="29">
    <mergeCell ref="K5:L5"/>
    <mergeCell ref="M5:N5"/>
    <mergeCell ref="O5:P5"/>
    <mergeCell ref="A5:B6"/>
    <mergeCell ref="C5:D5"/>
    <mergeCell ref="E5:F5"/>
    <mergeCell ref="G5:H5"/>
    <mergeCell ref="I5:J5"/>
    <mergeCell ref="AC5:AD5"/>
    <mergeCell ref="A7:A13"/>
    <mergeCell ref="A14:A20"/>
    <mergeCell ref="A21:A27"/>
    <mergeCell ref="A34:B35"/>
    <mergeCell ref="C34:D34"/>
    <mergeCell ref="E34:F34"/>
    <mergeCell ref="G34:H34"/>
    <mergeCell ref="I34:J34"/>
    <mergeCell ref="K34:L34"/>
    <mergeCell ref="Q5:R5"/>
    <mergeCell ref="S5:T5"/>
    <mergeCell ref="U5:V5"/>
    <mergeCell ref="W5:X5"/>
    <mergeCell ref="Y5:Z5"/>
    <mergeCell ref="AA5:AB5"/>
    <mergeCell ref="M34:N34"/>
    <mergeCell ref="O34:P34"/>
    <mergeCell ref="A36:A42"/>
    <mergeCell ref="A43:A49"/>
    <mergeCell ref="A50:A56"/>
  </mergeCells>
  <phoneticPr fontId="3"/>
  <pageMargins left="0.7" right="0.7" top="0.75" bottom="0.75" header="0.3" footer="0.3"/>
  <pageSetup paperSize="9"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W55"/>
  <sheetViews>
    <sheetView workbookViewId="0"/>
  </sheetViews>
  <sheetFormatPr defaultRowHeight="17.100000000000001" customHeight="1" x14ac:dyDescent="0.15"/>
  <cols>
    <col min="1" max="1" width="22.5" style="571" customWidth="1"/>
    <col min="2" max="101" width="5.625" style="571" customWidth="1"/>
    <col min="102" max="16384" width="9" style="571"/>
  </cols>
  <sheetData>
    <row r="2" spans="1:101" ht="17.100000000000001" customHeight="1" x14ac:dyDescent="0.15">
      <c r="A2" s="568"/>
      <c r="B2" s="569"/>
      <c r="C2" s="569"/>
      <c r="D2" s="569"/>
      <c r="E2" s="569"/>
      <c r="F2" s="569"/>
      <c r="G2" s="569"/>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69"/>
      <c r="AN2" s="569"/>
      <c r="AO2" s="569"/>
      <c r="AP2" s="569"/>
      <c r="AQ2" s="569"/>
      <c r="AR2" s="569"/>
      <c r="AS2" s="569"/>
      <c r="AT2" s="569"/>
      <c r="AU2" s="569"/>
      <c r="AV2" s="570"/>
      <c r="BF2" s="570"/>
      <c r="BP2" s="570"/>
      <c r="BZ2" s="570"/>
      <c r="CJ2" s="570"/>
      <c r="CT2" s="570"/>
    </row>
    <row r="3" spans="1:101" ht="17.100000000000001" customHeight="1" x14ac:dyDescent="0.15">
      <c r="A3" s="297" t="s">
        <v>962</v>
      </c>
      <c r="B3" s="569"/>
      <c r="C3" s="569"/>
      <c r="D3" s="569"/>
      <c r="E3" s="569"/>
      <c r="F3" s="569"/>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69"/>
      <c r="AM3" s="569"/>
      <c r="AN3" s="569"/>
      <c r="AO3" s="569"/>
      <c r="AP3" s="569"/>
      <c r="AQ3" s="569"/>
      <c r="AR3" s="569"/>
      <c r="AS3" s="569"/>
      <c r="AT3" s="569"/>
      <c r="AU3" s="570"/>
      <c r="BE3" s="570"/>
      <c r="BO3" s="570"/>
      <c r="BY3" s="570"/>
      <c r="CI3" s="570"/>
      <c r="CS3" s="570"/>
    </row>
    <row r="4" spans="1:101" s="561" customFormat="1" ht="17.100000000000001" customHeight="1" x14ac:dyDescent="0.15">
      <c r="A4" s="562" t="s">
        <v>772</v>
      </c>
      <c r="B4" s="559"/>
      <c r="C4" s="559"/>
      <c r="D4" s="559"/>
      <c r="E4" s="559"/>
      <c r="F4" s="559"/>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59"/>
      <c r="AM4" s="559"/>
      <c r="AN4" s="559"/>
      <c r="AO4" s="559"/>
      <c r="AP4" s="559"/>
      <c r="AQ4" s="559"/>
      <c r="AR4" s="559"/>
      <c r="AS4" s="559"/>
      <c r="AT4" s="559"/>
      <c r="AU4" s="560"/>
      <c r="BE4" s="560"/>
      <c r="BO4" s="560"/>
      <c r="BY4" s="560"/>
      <c r="CI4" s="560"/>
      <c r="CS4" s="560"/>
      <c r="CW4" s="575" t="s">
        <v>823</v>
      </c>
    </row>
    <row r="5" spans="1:101" s="561" customFormat="1" ht="17.100000000000001" customHeight="1" x14ac:dyDescent="0.15">
      <c r="A5" s="563"/>
      <c r="B5" s="892" t="s">
        <v>788</v>
      </c>
      <c r="C5" s="888"/>
      <c r="D5" s="888"/>
      <c r="E5" s="888"/>
      <c r="F5" s="888"/>
      <c r="G5" s="888"/>
      <c r="H5" s="888"/>
      <c r="I5" s="888"/>
      <c r="J5" s="888"/>
      <c r="K5" s="888"/>
      <c r="L5" s="887" t="s">
        <v>774</v>
      </c>
      <c r="M5" s="888"/>
      <c r="N5" s="888"/>
      <c r="O5" s="888"/>
      <c r="P5" s="888"/>
      <c r="Q5" s="888"/>
      <c r="R5" s="888"/>
      <c r="S5" s="888"/>
      <c r="T5" s="888"/>
      <c r="U5" s="890"/>
      <c r="V5" s="891" t="s">
        <v>782</v>
      </c>
      <c r="W5" s="888"/>
      <c r="X5" s="888"/>
      <c r="Y5" s="888"/>
      <c r="Z5" s="888"/>
      <c r="AA5" s="888"/>
      <c r="AB5" s="888"/>
      <c r="AC5" s="888"/>
      <c r="AD5" s="888"/>
      <c r="AE5" s="888"/>
      <c r="AF5" s="887" t="s">
        <v>792</v>
      </c>
      <c r="AG5" s="888"/>
      <c r="AH5" s="888"/>
      <c r="AI5" s="888"/>
      <c r="AJ5" s="888"/>
      <c r="AK5" s="888"/>
      <c r="AL5" s="888"/>
      <c r="AM5" s="888"/>
      <c r="AN5" s="888"/>
      <c r="AO5" s="890"/>
      <c r="AP5" s="891" t="s">
        <v>793</v>
      </c>
      <c r="AQ5" s="888"/>
      <c r="AR5" s="888"/>
      <c r="AS5" s="888"/>
      <c r="AT5" s="888"/>
      <c r="AU5" s="888"/>
      <c r="AV5" s="888"/>
      <c r="AW5" s="888"/>
      <c r="AX5" s="888"/>
      <c r="AY5" s="888"/>
      <c r="AZ5" s="887" t="s">
        <v>794</v>
      </c>
      <c r="BA5" s="888"/>
      <c r="BB5" s="888"/>
      <c r="BC5" s="888"/>
      <c r="BD5" s="888"/>
      <c r="BE5" s="888"/>
      <c r="BF5" s="888"/>
      <c r="BG5" s="888"/>
      <c r="BH5" s="888"/>
      <c r="BI5" s="890"/>
      <c r="BJ5" s="891" t="s">
        <v>795</v>
      </c>
      <c r="BK5" s="888"/>
      <c r="BL5" s="888"/>
      <c r="BM5" s="888"/>
      <c r="BN5" s="888"/>
      <c r="BO5" s="888"/>
      <c r="BP5" s="888"/>
      <c r="BQ5" s="888"/>
      <c r="BR5" s="888"/>
      <c r="BS5" s="888"/>
      <c r="BT5" s="887" t="s">
        <v>796</v>
      </c>
      <c r="BU5" s="888"/>
      <c r="BV5" s="888"/>
      <c r="BW5" s="888"/>
      <c r="BX5" s="888"/>
      <c r="BY5" s="888"/>
      <c r="BZ5" s="888"/>
      <c r="CA5" s="888"/>
      <c r="CB5" s="888"/>
      <c r="CC5" s="890"/>
      <c r="CD5" s="891" t="s">
        <v>797</v>
      </c>
      <c r="CE5" s="888"/>
      <c r="CF5" s="888"/>
      <c r="CG5" s="888"/>
      <c r="CH5" s="888"/>
      <c r="CI5" s="888"/>
      <c r="CJ5" s="888"/>
      <c r="CK5" s="888"/>
      <c r="CL5" s="888"/>
      <c r="CM5" s="888"/>
      <c r="CN5" s="887" t="s">
        <v>775</v>
      </c>
      <c r="CO5" s="888"/>
      <c r="CP5" s="888"/>
      <c r="CQ5" s="888"/>
      <c r="CR5" s="888"/>
      <c r="CS5" s="888"/>
      <c r="CT5" s="888"/>
      <c r="CU5" s="888"/>
      <c r="CV5" s="888"/>
      <c r="CW5" s="889"/>
    </row>
    <row r="6" spans="1:101" s="561" customFormat="1" ht="17.100000000000001" customHeight="1" x14ac:dyDescent="0.15">
      <c r="A6" s="565" t="s">
        <v>773</v>
      </c>
      <c r="B6" s="566" t="s">
        <v>451</v>
      </c>
      <c r="C6" s="566" t="s">
        <v>456</v>
      </c>
      <c r="D6" s="566" t="s">
        <v>457</v>
      </c>
      <c r="E6" s="566" t="s">
        <v>458</v>
      </c>
      <c r="F6" s="566" t="s">
        <v>459</v>
      </c>
      <c r="G6" s="566" t="s">
        <v>460</v>
      </c>
      <c r="H6" s="566" t="s">
        <v>461</v>
      </c>
      <c r="I6" s="566" t="s">
        <v>462</v>
      </c>
      <c r="J6" s="566" t="s">
        <v>463</v>
      </c>
      <c r="K6" s="564" t="s">
        <v>464</v>
      </c>
      <c r="L6" s="576" t="s">
        <v>451</v>
      </c>
      <c r="M6" s="567" t="s">
        <v>456</v>
      </c>
      <c r="N6" s="567" t="s">
        <v>457</v>
      </c>
      <c r="O6" s="567" t="s">
        <v>458</v>
      </c>
      <c r="P6" s="567" t="s">
        <v>459</v>
      </c>
      <c r="Q6" s="567" t="s">
        <v>460</v>
      </c>
      <c r="R6" s="567" t="s">
        <v>461</v>
      </c>
      <c r="S6" s="567" t="s">
        <v>462</v>
      </c>
      <c r="T6" s="567" t="s">
        <v>463</v>
      </c>
      <c r="U6" s="577" t="s">
        <v>464</v>
      </c>
      <c r="V6" s="578" t="s">
        <v>451</v>
      </c>
      <c r="W6" s="567" t="s">
        <v>456</v>
      </c>
      <c r="X6" s="567" t="s">
        <v>457</v>
      </c>
      <c r="Y6" s="567" t="s">
        <v>458</v>
      </c>
      <c r="Z6" s="567" t="s">
        <v>459</v>
      </c>
      <c r="AA6" s="567" t="s">
        <v>460</v>
      </c>
      <c r="AB6" s="567" t="s">
        <v>461</v>
      </c>
      <c r="AC6" s="567" t="s">
        <v>462</v>
      </c>
      <c r="AD6" s="567" t="s">
        <v>463</v>
      </c>
      <c r="AE6" s="579" t="s">
        <v>464</v>
      </c>
      <c r="AF6" s="576" t="s">
        <v>451</v>
      </c>
      <c r="AG6" s="567" t="s">
        <v>456</v>
      </c>
      <c r="AH6" s="567" t="s">
        <v>457</v>
      </c>
      <c r="AI6" s="567" t="s">
        <v>458</v>
      </c>
      <c r="AJ6" s="567" t="s">
        <v>459</v>
      </c>
      <c r="AK6" s="567" t="s">
        <v>460</v>
      </c>
      <c r="AL6" s="567" t="s">
        <v>461</v>
      </c>
      <c r="AM6" s="567" t="s">
        <v>462</v>
      </c>
      <c r="AN6" s="567" t="s">
        <v>463</v>
      </c>
      <c r="AO6" s="577" t="s">
        <v>464</v>
      </c>
      <c r="AP6" s="578" t="s">
        <v>451</v>
      </c>
      <c r="AQ6" s="567" t="s">
        <v>456</v>
      </c>
      <c r="AR6" s="567" t="s">
        <v>457</v>
      </c>
      <c r="AS6" s="567" t="s">
        <v>458</v>
      </c>
      <c r="AT6" s="567" t="s">
        <v>459</v>
      </c>
      <c r="AU6" s="567" t="s">
        <v>460</v>
      </c>
      <c r="AV6" s="567" t="s">
        <v>461</v>
      </c>
      <c r="AW6" s="567" t="s">
        <v>462</v>
      </c>
      <c r="AX6" s="567" t="s">
        <v>463</v>
      </c>
      <c r="AY6" s="579" t="s">
        <v>464</v>
      </c>
      <c r="AZ6" s="576" t="s">
        <v>451</v>
      </c>
      <c r="BA6" s="567" t="s">
        <v>456</v>
      </c>
      <c r="BB6" s="567" t="s">
        <v>457</v>
      </c>
      <c r="BC6" s="567" t="s">
        <v>458</v>
      </c>
      <c r="BD6" s="567" t="s">
        <v>459</v>
      </c>
      <c r="BE6" s="567" t="s">
        <v>460</v>
      </c>
      <c r="BF6" s="567" t="s">
        <v>461</v>
      </c>
      <c r="BG6" s="567" t="s">
        <v>462</v>
      </c>
      <c r="BH6" s="567" t="s">
        <v>463</v>
      </c>
      <c r="BI6" s="577" t="s">
        <v>464</v>
      </c>
      <c r="BJ6" s="578" t="s">
        <v>451</v>
      </c>
      <c r="BK6" s="567" t="s">
        <v>456</v>
      </c>
      <c r="BL6" s="567" t="s">
        <v>457</v>
      </c>
      <c r="BM6" s="567" t="s">
        <v>458</v>
      </c>
      <c r="BN6" s="567" t="s">
        <v>459</v>
      </c>
      <c r="BO6" s="567" t="s">
        <v>460</v>
      </c>
      <c r="BP6" s="567" t="s">
        <v>461</v>
      </c>
      <c r="BQ6" s="567" t="s">
        <v>462</v>
      </c>
      <c r="BR6" s="567" t="s">
        <v>463</v>
      </c>
      <c r="BS6" s="579" t="s">
        <v>464</v>
      </c>
      <c r="BT6" s="576" t="s">
        <v>451</v>
      </c>
      <c r="BU6" s="567" t="s">
        <v>456</v>
      </c>
      <c r="BV6" s="567" t="s">
        <v>457</v>
      </c>
      <c r="BW6" s="567" t="s">
        <v>458</v>
      </c>
      <c r="BX6" s="567" t="s">
        <v>459</v>
      </c>
      <c r="BY6" s="567" t="s">
        <v>460</v>
      </c>
      <c r="BZ6" s="567" t="s">
        <v>461</v>
      </c>
      <c r="CA6" s="567" t="s">
        <v>462</v>
      </c>
      <c r="CB6" s="567" t="s">
        <v>463</v>
      </c>
      <c r="CC6" s="577" t="s">
        <v>464</v>
      </c>
      <c r="CD6" s="578" t="s">
        <v>451</v>
      </c>
      <c r="CE6" s="567" t="s">
        <v>456</v>
      </c>
      <c r="CF6" s="567" t="s">
        <v>457</v>
      </c>
      <c r="CG6" s="567" t="s">
        <v>458</v>
      </c>
      <c r="CH6" s="567" t="s">
        <v>459</v>
      </c>
      <c r="CI6" s="567" t="s">
        <v>460</v>
      </c>
      <c r="CJ6" s="567" t="s">
        <v>461</v>
      </c>
      <c r="CK6" s="567" t="s">
        <v>462</v>
      </c>
      <c r="CL6" s="567" t="s">
        <v>463</v>
      </c>
      <c r="CM6" s="579" t="s">
        <v>464</v>
      </c>
      <c r="CN6" s="576" t="s">
        <v>451</v>
      </c>
      <c r="CO6" s="567" t="s">
        <v>456</v>
      </c>
      <c r="CP6" s="567" t="s">
        <v>457</v>
      </c>
      <c r="CQ6" s="567" t="s">
        <v>458</v>
      </c>
      <c r="CR6" s="567" t="s">
        <v>459</v>
      </c>
      <c r="CS6" s="567" t="s">
        <v>460</v>
      </c>
      <c r="CT6" s="567" t="s">
        <v>461</v>
      </c>
      <c r="CU6" s="567" t="s">
        <v>462</v>
      </c>
      <c r="CV6" s="567" t="s">
        <v>463</v>
      </c>
      <c r="CW6" s="567" t="s">
        <v>464</v>
      </c>
    </row>
    <row r="7" spans="1:101" s="561" customFormat="1" ht="17.100000000000001" customHeight="1" x14ac:dyDescent="0.15">
      <c r="A7" s="580" t="s">
        <v>784</v>
      </c>
      <c r="B7" s="581">
        <v>100</v>
      </c>
      <c r="C7" s="581">
        <v>100</v>
      </c>
      <c r="D7" s="581">
        <v>100</v>
      </c>
      <c r="E7" s="581">
        <v>100</v>
      </c>
      <c r="F7" s="581">
        <v>100</v>
      </c>
      <c r="G7" s="581">
        <v>100</v>
      </c>
      <c r="H7" s="581">
        <v>100</v>
      </c>
      <c r="I7" s="581">
        <v>100</v>
      </c>
      <c r="J7" s="581">
        <v>100</v>
      </c>
      <c r="K7" s="582">
        <v>100</v>
      </c>
      <c r="L7" s="583">
        <v>100</v>
      </c>
      <c r="M7" s="581">
        <v>100</v>
      </c>
      <c r="N7" s="581">
        <v>100</v>
      </c>
      <c r="O7" s="581">
        <v>100</v>
      </c>
      <c r="P7" s="581">
        <v>100</v>
      </c>
      <c r="Q7" s="581">
        <v>100</v>
      </c>
      <c r="R7" s="581">
        <v>100</v>
      </c>
      <c r="S7" s="581">
        <v>100</v>
      </c>
      <c r="T7" s="581">
        <v>100</v>
      </c>
      <c r="U7" s="584">
        <v>100</v>
      </c>
      <c r="V7" s="585">
        <v>100</v>
      </c>
      <c r="W7" s="581">
        <v>100</v>
      </c>
      <c r="X7" s="581">
        <v>100</v>
      </c>
      <c r="Y7" s="581">
        <v>100</v>
      </c>
      <c r="Z7" s="581">
        <v>100</v>
      </c>
      <c r="AA7" s="581">
        <v>100</v>
      </c>
      <c r="AB7" s="581">
        <v>100</v>
      </c>
      <c r="AC7" s="581">
        <v>100</v>
      </c>
      <c r="AD7" s="581">
        <v>100</v>
      </c>
      <c r="AE7" s="582">
        <v>100</v>
      </c>
      <c r="AF7" s="583">
        <v>100</v>
      </c>
      <c r="AG7" s="581">
        <v>100</v>
      </c>
      <c r="AH7" s="581">
        <v>100</v>
      </c>
      <c r="AI7" s="581">
        <v>100</v>
      </c>
      <c r="AJ7" s="581">
        <v>100</v>
      </c>
      <c r="AK7" s="581">
        <v>100</v>
      </c>
      <c r="AL7" s="581">
        <v>100</v>
      </c>
      <c r="AM7" s="581">
        <v>100</v>
      </c>
      <c r="AN7" s="581">
        <v>100</v>
      </c>
      <c r="AO7" s="584">
        <v>100</v>
      </c>
      <c r="AP7" s="585">
        <v>100</v>
      </c>
      <c r="AQ7" s="581">
        <v>100</v>
      </c>
      <c r="AR7" s="581">
        <v>100</v>
      </c>
      <c r="AS7" s="581">
        <v>100</v>
      </c>
      <c r="AT7" s="581">
        <v>100</v>
      </c>
      <c r="AU7" s="581">
        <v>100</v>
      </c>
      <c r="AV7" s="581">
        <v>100</v>
      </c>
      <c r="AW7" s="581">
        <v>100</v>
      </c>
      <c r="AX7" s="581">
        <v>100</v>
      </c>
      <c r="AY7" s="582">
        <v>100</v>
      </c>
      <c r="AZ7" s="583">
        <v>100</v>
      </c>
      <c r="BA7" s="581">
        <v>100</v>
      </c>
      <c r="BB7" s="581">
        <v>100</v>
      </c>
      <c r="BC7" s="581">
        <v>100</v>
      </c>
      <c r="BD7" s="581">
        <v>100</v>
      </c>
      <c r="BE7" s="581">
        <v>100</v>
      </c>
      <c r="BF7" s="581">
        <v>100</v>
      </c>
      <c r="BG7" s="581">
        <v>100</v>
      </c>
      <c r="BH7" s="581">
        <v>100</v>
      </c>
      <c r="BI7" s="584">
        <v>100</v>
      </c>
      <c r="BJ7" s="585">
        <v>100</v>
      </c>
      <c r="BK7" s="581">
        <v>100</v>
      </c>
      <c r="BL7" s="581">
        <v>100</v>
      </c>
      <c r="BM7" s="581">
        <v>100</v>
      </c>
      <c r="BN7" s="581">
        <v>100</v>
      </c>
      <c r="BO7" s="581">
        <v>100</v>
      </c>
      <c r="BP7" s="581">
        <v>100</v>
      </c>
      <c r="BQ7" s="581">
        <v>100</v>
      </c>
      <c r="BR7" s="581">
        <v>100</v>
      </c>
      <c r="BS7" s="582">
        <v>100</v>
      </c>
      <c r="BT7" s="583">
        <v>100</v>
      </c>
      <c r="BU7" s="581">
        <v>100</v>
      </c>
      <c r="BV7" s="581">
        <v>100</v>
      </c>
      <c r="BW7" s="581">
        <v>100</v>
      </c>
      <c r="BX7" s="581">
        <v>100</v>
      </c>
      <c r="BY7" s="581">
        <v>100</v>
      </c>
      <c r="BZ7" s="581">
        <v>100</v>
      </c>
      <c r="CA7" s="581">
        <v>100</v>
      </c>
      <c r="CB7" s="581">
        <v>100</v>
      </c>
      <c r="CC7" s="584">
        <v>100</v>
      </c>
      <c r="CD7" s="585">
        <v>100</v>
      </c>
      <c r="CE7" s="581">
        <v>100</v>
      </c>
      <c r="CF7" s="581">
        <v>100</v>
      </c>
      <c r="CG7" s="581">
        <v>100</v>
      </c>
      <c r="CH7" s="581">
        <v>100</v>
      </c>
      <c r="CI7" s="581">
        <v>100</v>
      </c>
      <c r="CJ7" s="581">
        <v>100</v>
      </c>
      <c r="CK7" s="581">
        <v>100</v>
      </c>
      <c r="CL7" s="581">
        <v>100</v>
      </c>
      <c r="CM7" s="582">
        <v>100</v>
      </c>
      <c r="CN7" s="583">
        <v>100</v>
      </c>
      <c r="CO7" s="581">
        <v>100</v>
      </c>
      <c r="CP7" s="581">
        <v>100</v>
      </c>
      <c r="CQ7" s="581">
        <v>100</v>
      </c>
      <c r="CR7" s="581">
        <v>100</v>
      </c>
      <c r="CS7" s="581">
        <v>100</v>
      </c>
      <c r="CT7" s="581">
        <v>100</v>
      </c>
      <c r="CU7" s="581">
        <v>100</v>
      </c>
      <c r="CV7" s="581">
        <v>100</v>
      </c>
      <c r="CW7" s="581">
        <v>100</v>
      </c>
    </row>
    <row r="8" spans="1:101" s="561" customFormat="1" ht="17.100000000000001" customHeight="1" x14ac:dyDescent="0.15">
      <c r="A8" s="586" t="s">
        <v>789</v>
      </c>
      <c r="B8" s="586">
        <v>84.2</v>
      </c>
      <c r="C8" s="586">
        <v>79.7</v>
      </c>
      <c r="D8" s="586">
        <v>80.3</v>
      </c>
      <c r="E8" s="587">
        <v>80.2</v>
      </c>
      <c r="F8" s="588">
        <v>79.44531156201225</v>
      </c>
      <c r="G8" s="589">
        <v>83.711634546752322</v>
      </c>
      <c r="H8" s="589">
        <v>82.8</v>
      </c>
      <c r="I8" s="589">
        <v>82.5</v>
      </c>
      <c r="J8" s="589">
        <v>82.4</v>
      </c>
      <c r="K8" s="590">
        <v>80.8</v>
      </c>
      <c r="L8" s="591">
        <v>89.2</v>
      </c>
      <c r="M8" s="586">
        <v>83.6</v>
      </c>
      <c r="N8" s="586">
        <v>85.9</v>
      </c>
      <c r="O8" s="587">
        <v>86.1</v>
      </c>
      <c r="P8" s="588">
        <v>83.208020050125313</v>
      </c>
      <c r="Q8" s="589">
        <v>89.474026396203115</v>
      </c>
      <c r="R8" s="589">
        <v>86.6</v>
      </c>
      <c r="S8" s="589">
        <v>88.1</v>
      </c>
      <c r="T8" s="589">
        <v>88.1</v>
      </c>
      <c r="U8" s="592">
        <v>86.7</v>
      </c>
      <c r="V8" s="593">
        <v>89.6</v>
      </c>
      <c r="W8" s="586">
        <v>85.8</v>
      </c>
      <c r="X8" s="586">
        <v>85.9</v>
      </c>
      <c r="Y8" s="587">
        <v>85.4</v>
      </c>
      <c r="Z8" s="588">
        <v>85.931034482758619</v>
      </c>
      <c r="AA8" s="589">
        <v>91.232380706064902</v>
      </c>
      <c r="AB8" s="589">
        <v>88.5</v>
      </c>
      <c r="AC8" s="589">
        <v>89.4</v>
      </c>
      <c r="AD8" s="589">
        <v>89.4</v>
      </c>
      <c r="AE8" s="590">
        <v>85.5</v>
      </c>
      <c r="AF8" s="591">
        <v>79.2</v>
      </c>
      <c r="AG8" s="586">
        <v>76.7</v>
      </c>
      <c r="AH8" s="586">
        <v>78.900000000000006</v>
      </c>
      <c r="AI8" s="587">
        <v>76.7</v>
      </c>
      <c r="AJ8" s="588">
        <v>80.93994778067885</v>
      </c>
      <c r="AK8" s="589">
        <v>82.79677231511522</v>
      </c>
      <c r="AL8" s="589">
        <v>76.900000000000006</v>
      </c>
      <c r="AM8" s="589">
        <v>81.7</v>
      </c>
      <c r="AN8" s="589">
        <v>81.7</v>
      </c>
      <c r="AO8" s="592">
        <v>79.2</v>
      </c>
      <c r="AP8" s="593">
        <v>65.099999999999994</v>
      </c>
      <c r="AQ8" s="586">
        <v>61.5</v>
      </c>
      <c r="AR8" s="586">
        <v>63</v>
      </c>
      <c r="AS8" s="587">
        <v>60.7</v>
      </c>
      <c r="AT8" s="588">
        <v>58.833333333333336</v>
      </c>
      <c r="AU8" s="589">
        <v>66.555446516192347</v>
      </c>
      <c r="AV8" s="589">
        <v>63.4</v>
      </c>
      <c r="AW8" s="589">
        <v>61.1</v>
      </c>
      <c r="AX8" s="589">
        <v>69.400000000000006</v>
      </c>
      <c r="AY8" s="590">
        <v>62.1</v>
      </c>
      <c r="AZ8" s="591">
        <v>72.900000000000006</v>
      </c>
      <c r="BA8" s="586">
        <v>66.599999999999994</v>
      </c>
      <c r="BB8" s="586">
        <v>68.099999999999994</v>
      </c>
      <c r="BC8" s="587">
        <v>70.099999999999994</v>
      </c>
      <c r="BD8" s="588">
        <v>64.490603363006926</v>
      </c>
      <c r="BE8" s="589">
        <v>72.653408424263759</v>
      </c>
      <c r="BF8" s="589">
        <v>72.5</v>
      </c>
      <c r="BG8" s="589">
        <v>69.599999999999994</v>
      </c>
      <c r="BH8" s="589">
        <v>70.8</v>
      </c>
      <c r="BI8" s="592">
        <v>67.5</v>
      </c>
      <c r="BJ8" s="593">
        <v>82.9</v>
      </c>
      <c r="BK8" s="586">
        <v>71.599999999999994</v>
      </c>
      <c r="BL8" s="586">
        <v>74.900000000000006</v>
      </c>
      <c r="BM8" s="587">
        <v>74.7</v>
      </c>
      <c r="BN8" s="588">
        <v>71.564885496183209</v>
      </c>
      <c r="BO8" s="589">
        <v>77.254625741608635</v>
      </c>
      <c r="BP8" s="589">
        <v>76</v>
      </c>
      <c r="BQ8" s="589">
        <v>76.400000000000006</v>
      </c>
      <c r="BR8" s="589">
        <v>73.8</v>
      </c>
      <c r="BS8" s="590">
        <v>71.400000000000006</v>
      </c>
      <c r="BT8" s="591">
        <v>85.4</v>
      </c>
      <c r="BU8" s="586">
        <v>79.8</v>
      </c>
      <c r="BV8" s="586">
        <v>80.5</v>
      </c>
      <c r="BW8" s="587">
        <v>77.2</v>
      </c>
      <c r="BX8" s="588">
        <v>78.748850045998168</v>
      </c>
      <c r="BY8" s="589">
        <v>82.541184821507798</v>
      </c>
      <c r="BZ8" s="589">
        <v>78.099999999999994</v>
      </c>
      <c r="CA8" s="589">
        <v>80.7</v>
      </c>
      <c r="CB8" s="589">
        <v>78.2</v>
      </c>
      <c r="CC8" s="592">
        <v>76.2</v>
      </c>
      <c r="CD8" s="593">
        <v>92.4</v>
      </c>
      <c r="CE8" s="586">
        <v>85.6</v>
      </c>
      <c r="CF8" s="586">
        <v>84.9</v>
      </c>
      <c r="CG8" s="587">
        <v>86.6</v>
      </c>
      <c r="CH8" s="588">
        <v>86.32352941176471</v>
      </c>
      <c r="CI8" s="589">
        <v>88.476753670473073</v>
      </c>
      <c r="CJ8" s="589">
        <v>89.6</v>
      </c>
      <c r="CK8" s="589">
        <v>87</v>
      </c>
      <c r="CL8" s="589">
        <v>85.9</v>
      </c>
      <c r="CM8" s="590">
        <v>86.9</v>
      </c>
      <c r="CN8" s="591">
        <v>93.4</v>
      </c>
      <c r="CO8" s="586">
        <v>90.7</v>
      </c>
      <c r="CP8" s="586">
        <v>90.1</v>
      </c>
      <c r="CQ8" s="587">
        <v>90.7</v>
      </c>
      <c r="CR8" s="588">
        <v>91.317016317016325</v>
      </c>
      <c r="CS8" s="589">
        <v>93.069754000650207</v>
      </c>
      <c r="CT8" s="589">
        <v>92.6</v>
      </c>
      <c r="CU8" s="589">
        <v>91.2</v>
      </c>
      <c r="CV8" s="589">
        <v>92.3</v>
      </c>
      <c r="CW8" s="594">
        <v>92.2</v>
      </c>
    </row>
    <row r="9" spans="1:101" s="561" customFormat="1" ht="17.100000000000001" customHeight="1" x14ac:dyDescent="0.15">
      <c r="A9" s="586" t="s">
        <v>785</v>
      </c>
      <c r="B9" s="586">
        <v>4.0999999999999996</v>
      </c>
      <c r="C9" s="586">
        <v>5.4</v>
      </c>
      <c r="D9" s="586">
        <v>6.1</v>
      </c>
      <c r="E9" s="587">
        <v>6.3</v>
      </c>
      <c r="F9" s="588">
        <v>6.1231840557089692</v>
      </c>
      <c r="G9" s="589">
        <v>4.380085653104925</v>
      </c>
      <c r="H9" s="589">
        <v>4.7</v>
      </c>
      <c r="I9" s="589">
        <v>4.9000000000000004</v>
      </c>
      <c r="J9" s="589">
        <v>5.2</v>
      </c>
      <c r="K9" s="590">
        <v>5.9</v>
      </c>
      <c r="L9" s="591">
        <v>4.7</v>
      </c>
      <c r="M9" s="586">
        <v>9.3000000000000007</v>
      </c>
      <c r="N9" s="586">
        <v>8.6</v>
      </c>
      <c r="O9" s="587">
        <v>8.9</v>
      </c>
      <c r="P9" s="588">
        <v>8.2706766917293226</v>
      </c>
      <c r="Q9" s="589">
        <v>4.7331122813861262</v>
      </c>
      <c r="R9" s="589">
        <v>5.3</v>
      </c>
      <c r="S9" s="589">
        <v>7.2</v>
      </c>
      <c r="T9" s="589">
        <v>6.8</v>
      </c>
      <c r="U9" s="592">
        <v>4.7</v>
      </c>
      <c r="V9" s="593">
        <v>5.5</v>
      </c>
      <c r="W9" s="586">
        <v>7.5</v>
      </c>
      <c r="X9" s="586">
        <v>8.1999999999999993</v>
      </c>
      <c r="Y9" s="587">
        <v>9.1999999999999993</v>
      </c>
      <c r="Z9" s="588">
        <v>7.8620689655172411</v>
      </c>
      <c r="AA9" s="589">
        <v>4.6639941376783485</v>
      </c>
      <c r="AB9" s="589">
        <v>5.3</v>
      </c>
      <c r="AC9" s="589">
        <v>4</v>
      </c>
      <c r="AD9" s="589">
        <v>6.2</v>
      </c>
      <c r="AE9" s="590">
        <v>7.8</v>
      </c>
      <c r="AF9" s="591">
        <v>4.4000000000000004</v>
      </c>
      <c r="AG9" s="586">
        <v>7.2</v>
      </c>
      <c r="AH9" s="586">
        <v>7.4</v>
      </c>
      <c r="AI9" s="587">
        <v>8.3000000000000007</v>
      </c>
      <c r="AJ9" s="588">
        <v>7.8328981723237598</v>
      </c>
      <c r="AK9" s="589">
        <v>4.650195491223692</v>
      </c>
      <c r="AL9" s="589">
        <v>5.6</v>
      </c>
      <c r="AM9" s="589">
        <v>4.5</v>
      </c>
      <c r="AN9" s="589">
        <v>3.3</v>
      </c>
      <c r="AO9" s="592">
        <v>6</v>
      </c>
      <c r="AP9" s="593">
        <v>6.3</v>
      </c>
      <c r="AQ9" s="586">
        <v>8</v>
      </c>
      <c r="AR9" s="586">
        <v>6.5</v>
      </c>
      <c r="AS9" s="587">
        <v>8.1999999999999993</v>
      </c>
      <c r="AT9" s="588">
        <v>7.5</v>
      </c>
      <c r="AU9" s="589">
        <v>5.2306182531894008</v>
      </c>
      <c r="AV9" s="589">
        <v>7</v>
      </c>
      <c r="AW9" s="589">
        <v>7.7</v>
      </c>
      <c r="AX9" s="589">
        <v>3.8</v>
      </c>
      <c r="AY9" s="590">
        <v>6.4</v>
      </c>
      <c r="AZ9" s="591">
        <v>6.4</v>
      </c>
      <c r="BA9" s="586">
        <v>6.3</v>
      </c>
      <c r="BB9" s="586">
        <v>6.8</v>
      </c>
      <c r="BC9" s="587">
        <v>6.9</v>
      </c>
      <c r="BD9" s="588">
        <v>7.8140454995054398</v>
      </c>
      <c r="BE9" s="589">
        <v>5.6347530212366541</v>
      </c>
      <c r="BF9" s="589">
        <v>6.1</v>
      </c>
      <c r="BG9" s="589">
        <v>5.6</v>
      </c>
      <c r="BH9" s="589">
        <v>6.9</v>
      </c>
      <c r="BI9" s="592">
        <v>7.7</v>
      </c>
      <c r="BJ9" s="593">
        <v>3.6</v>
      </c>
      <c r="BK9" s="586">
        <v>5.6</v>
      </c>
      <c r="BL9" s="586">
        <v>6.2</v>
      </c>
      <c r="BM9" s="587">
        <v>5.8</v>
      </c>
      <c r="BN9" s="588">
        <v>6.2022900763358777</v>
      </c>
      <c r="BO9" s="589">
        <v>5.3260368975699617</v>
      </c>
      <c r="BP9" s="589">
        <v>5.5</v>
      </c>
      <c r="BQ9" s="589">
        <v>4.4000000000000004</v>
      </c>
      <c r="BR9" s="589">
        <v>6.3</v>
      </c>
      <c r="BS9" s="590">
        <v>7.2</v>
      </c>
      <c r="BT9" s="591">
        <v>3.8</v>
      </c>
      <c r="BU9" s="586">
        <v>3.9</v>
      </c>
      <c r="BV9" s="586">
        <v>5.7</v>
      </c>
      <c r="BW9" s="587">
        <v>7.5</v>
      </c>
      <c r="BX9" s="588">
        <v>6.4397424103035883</v>
      </c>
      <c r="BY9" s="589">
        <v>5.1078051521694121</v>
      </c>
      <c r="BZ9" s="589">
        <v>5.3</v>
      </c>
      <c r="CA9" s="589">
        <v>5.7</v>
      </c>
      <c r="CB9" s="589">
        <v>6.8</v>
      </c>
      <c r="CC9" s="592">
        <v>7.4</v>
      </c>
      <c r="CD9" s="593">
        <v>2.2000000000000002</v>
      </c>
      <c r="CE9" s="586">
        <v>4.5999999999999996</v>
      </c>
      <c r="CF9" s="586">
        <v>5.5</v>
      </c>
      <c r="CG9" s="587">
        <v>4.4000000000000004</v>
      </c>
      <c r="CH9" s="588">
        <v>4.7794117647058822</v>
      </c>
      <c r="CI9" s="589">
        <v>3.2585644371941274</v>
      </c>
      <c r="CJ9" s="589">
        <v>3.7</v>
      </c>
      <c r="CK9" s="589">
        <v>3.8</v>
      </c>
      <c r="CL9" s="589">
        <v>5.0999999999999996</v>
      </c>
      <c r="CM9" s="590">
        <v>5.0999999999999996</v>
      </c>
      <c r="CN9" s="591">
        <v>2.2999999999999998</v>
      </c>
      <c r="CO9" s="586">
        <v>3.4</v>
      </c>
      <c r="CP9" s="586">
        <v>4.2</v>
      </c>
      <c r="CQ9" s="587">
        <v>3.9</v>
      </c>
      <c r="CR9" s="588">
        <v>3.8461538461538463</v>
      </c>
      <c r="CS9" s="589">
        <v>2.9350142686847525</v>
      </c>
      <c r="CT9" s="589">
        <v>3.1</v>
      </c>
      <c r="CU9" s="589">
        <v>4.3</v>
      </c>
      <c r="CV9" s="589">
        <v>3.1</v>
      </c>
      <c r="CW9" s="594">
        <v>3.4</v>
      </c>
    </row>
    <row r="10" spans="1:101" s="561" customFormat="1" ht="17.100000000000001" customHeight="1" x14ac:dyDescent="0.15">
      <c r="A10" s="586" t="s">
        <v>786</v>
      </c>
      <c r="B10" s="586">
        <v>1.7</v>
      </c>
      <c r="C10" s="586">
        <v>1.8</v>
      </c>
      <c r="D10" s="586">
        <v>1.7</v>
      </c>
      <c r="E10" s="587">
        <v>1.6</v>
      </c>
      <c r="F10" s="589">
        <f t="shared" ref="F10:K10" si="0">F11+F12</f>
        <v>1.788930243726738</v>
      </c>
      <c r="G10" s="589">
        <f t="shared" si="0"/>
        <v>1.1238401142041401</v>
      </c>
      <c r="H10" s="589">
        <f t="shared" si="0"/>
        <v>1.1000000000000001</v>
      </c>
      <c r="I10" s="589">
        <f t="shared" si="0"/>
        <v>1</v>
      </c>
      <c r="J10" s="589">
        <f t="shared" si="0"/>
        <v>1.2</v>
      </c>
      <c r="K10" s="595">
        <f t="shared" si="0"/>
        <v>1.2000000000000002</v>
      </c>
      <c r="L10" s="591">
        <v>1.7</v>
      </c>
      <c r="M10" s="586">
        <v>1.2</v>
      </c>
      <c r="N10" s="586">
        <v>0.9</v>
      </c>
      <c r="O10" s="587">
        <v>0</v>
      </c>
      <c r="P10" s="589">
        <f>P11+P12</f>
        <v>1.2531328320802004</v>
      </c>
      <c r="Q10" s="589">
        <f>Q11+Q12</f>
        <v>0.1950458357714063</v>
      </c>
      <c r="R10" s="589">
        <f t="shared" ref="R10" si="1">R11+R12</f>
        <v>0</v>
      </c>
      <c r="S10" s="589">
        <f t="shared" ref="S10" si="2">S11+S12</f>
        <v>0</v>
      </c>
      <c r="T10" s="589">
        <f t="shared" ref="T10" si="3">T11+T12</f>
        <v>0</v>
      </c>
      <c r="U10" s="596">
        <f t="shared" ref="U10" si="4">U11+U12</f>
        <v>0</v>
      </c>
      <c r="V10" s="593">
        <v>0.6</v>
      </c>
      <c r="W10" s="586">
        <v>9</v>
      </c>
      <c r="X10" s="586">
        <v>0</v>
      </c>
      <c r="Y10" s="587">
        <v>0</v>
      </c>
      <c r="Z10" s="589">
        <f>Z11+Z12</f>
        <v>0.55172413793103448</v>
      </c>
      <c r="AA10" s="589">
        <f>AA11+AA12</f>
        <v>1.7242122505280399E-2</v>
      </c>
      <c r="AB10" s="589">
        <f t="shared" ref="AB10:AC10" si="5">AB11+AB12</f>
        <v>0</v>
      </c>
      <c r="AC10" s="589">
        <f t="shared" si="5"/>
        <v>0.2</v>
      </c>
      <c r="AD10" s="589">
        <f t="shared" ref="AD10" si="6">AD11+AD12</f>
        <v>0</v>
      </c>
      <c r="AE10" s="595">
        <f t="shared" ref="AE10" si="7">AE11+AE12</f>
        <v>0.4</v>
      </c>
      <c r="AF10" s="591">
        <v>0.7</v>
      </c>
      <c r="AG10" s="586">
        <v>1.7</v>
      </c>
      <c r="AH10" s="586">
        <v>0.7</v>
      </c>
      <c r="AI10" s="587">
        <v>0.8</v>
      </c>
      <c r="AJ10" s="589">
        <f>AJ11+AJ12</f>
        <v>0.26109660574412535</v>
      </c>
      <c r="AK10" s="589">
        <f>AK11+AK12</f>
        <v>0.98161550619748794</v>
      </c>
      <c r="AL10" s="589">
        <f>AL11+AL12</f>
        <v>1.8</v>
      </c>
      <c r="AM10" s="589">
        <f>AM11+AM12</f>
        <v>0</v>
      </c>
      <c r="AN10" s="589">
        <f t="shared" ref="AN10" si="8">AN11+AN12</f>
        <v>0.9</v>
      </c>
      <c r="AO10" s="596">
        <f t="shared" ref="AO10" si="9">AO11+AO12</f>
        <v>0.4</v>
      </c>
      <c r="AP10" s="593">
        <v>2.2000000000000002</v>
      </c>
      <c r="AQ10" s="586">
        <v>2.6</v>
      </c>
      <c r="AR10" s="586">
        <v>2.9</v>
      </c>
      <c r="AS10" s="587">
        <v>2</v>
      </c>
      <c r="AT10" s="589">
        <f>AT11+AT12</f>
        <v>2.5</v>
      </c>
      <c r="AU10" s="589">
        <f>AU11+AU12</f>
        <v>2.6153091265947008</v>
      </c>
      <c r="AV10" s="589">
        <f>AV11+AV12</f>
        <v>2</v>
      </c>
      <c r="AW10" s="589">
        <f>AW11+AW12</f>
        <v>1.6</v>
      </c>
      <c r="AX10" s="589">
        <f t="shared" ref="AX10" si="10">AX11+AX12</f>
        <v>2.2000000000000002</v>
      </c>
      <c r="AY10" s="595"/>
      <c r="AZ10" s="591">
        <v>3</v>
      </c>
      <c r="BA10" s="586">
        <v>2.7</v>
      </c>
      <c r="BB10" s="586">
        <v>1.9</v>
      </c>
      <c r="BC10" s="587">
        <v>2.2999999999999998</v>
      </c>
      <c r="BD10" s="589">
        <f>BD11+BD12</f>
        <v>3.1651829871414443</v>
      </c>
      <c r="BE10" s="589">
        <f>BE11+BE12</f>
        <v>1.7628769212718525</v>
      </c>
      <c r="BF10" s="589">
        <f>BF11+BF12</f>
        <v>1.9000000000000001</v>
      </c>
      <c r="BG10" s="589">
        <f>BG11+BG12</f>
        <v>1.2000000000000002</v>
      </c>
      <c r="BH10" s="589">
        <f t="shared" ref="BH10" si="11">BH11+BH12</f>
        <v>2.4</v>
      </c>
      <c r="BI10" s="596">
        <f t="shared" ref="BI10" si="12">BI11+BI12</f>
        <v>2</v>
      </c>
      <c r="BJ10" s="593">
        <v>2</v>
      </c>
      <c r="BK10" s="586">
        <v>2.8</v>
      </c>
      <c r="BL10" s="586">
        <v>3.4</v>
      </c>
      <c r="BM10" s="587">
        <v>1.8</v>
      </c>
      <c r="BN10" s="589">
        <f>BN11+BN12</f>
        <v>2.7671755725190836</v>
      </c>
      <c r="BO10" s="589">
        <f>BO11+BO12</f>
        <v>1.8286240619835832</v>
      </c>
      <c r="BP10" s="589">
        <f>BP11+BP12</f>
        <v>2.2000000000000002</v>
      </c>
      <c r="BQ10" s="589">
        <f>BQ11+BQ12</f>
        <v>1.9000000000000001</v>
      </c>
      <c r="BR10" s="589">
        <f t="shared" ref="BR10" si="13">BR11+BR12</f>
        <v>1.7999999999999998</v>
      </c>
      <c r="BS10" s="595">
        <f t="shared" ref="BS10" si="14">BS11+BS12</f>
        <v>1.5999999999999999</v>
      </c>
      <c r="BT10" s="591">
        <v>2.5</v>
      </c>
      <c r="BU10" s="586">
        <v>2.1</v>
      </c>
      <c r="BV10" s="586">
        <v>2.2999999999999998</v>
      </c>
      <c r="BW10" s="587">
        <v>3.3</v>
      </c>
      <c r="BX10" s="589">
        <f>BX11+BX12</f>
        <v>1.7479300827966884</v>
      </c>
      <c r="BY10" s="589">
        <f>BY11+BY12</f>
        <v>1.4107834728342845</v>
      </c>
      <c r="BZ10" s="589">
        <f>BZ11+BZ12</f>
        <v>0.8</v>
      </c>
      <c r="CA10" s="589">
        <f>CA11+CA12</f>
        <v>1.6</v>
      </c>
      <c r="CB10" s="589">
        <f t="shared" ref="CB10" si="15">CB11+CB12</f>
        <v>1.1000000000000001</v>
      </c>
      <c r="CC10" s="596">
        <f t="shared" ref="CC10" si="16">CC11+CC12</f>
        <v>1.8</v>
      </c>
      <c r="CD10" s="593">
        <v>1</v>
      </c>
      <c r="CE10" s="586">
        <v>1.4</v>
      </c>
      <c r="CF10" s="586">
        <v>1.5</v>
      </c>
      <c r="CG10" s="587">
        <v>1.8</v>
      </c>
      <c r="CH10" s="589">
        <f>CH11+CH12</f>
        <v>1.911764705882353</v>
      </c>
      <c r="CI10" s="589">
        <f>CI11+CI12</f>
        <v>1.1194942903752039</v>
      </c>
      <c r="CJ10" s="589">
        <f>CJ11+CJ12</f>
        <v>0.79999999999999993</v>
      </c>
      <c r="CK10" s="589">
        <f>CK11+CK12</f>
        <v>1.2000000000000002</v>
      </c>
      <c r="CL10" s="589">
        <f t="shared" ref="CL10" si="17">CL11+CL12</f>
        <v>1.7</v>
      </c>
      <c r="CM10" s="595">
        <f t="shared" ref="CM10" si="18">CM11+CM12</f>
        <v>1.5</v>
      </c>
      <c r="CN10" s="591">
        <v>0.7</v>
      </c>
      <c r="CO10" s="586">
        <v>1</v>
      </c>
      <c r="CP10" s="586">
        <v>0.9</v>
      </c>
      <c r="CQ10" s="587">
        <v>1</v>
      </c>
      <c r="CR10" s="589">
        <f>CR11+CR12</f>
        <v>1.048951048951049</v>
      </c>
      <c r="CS10" s="589">
        <f>CS11+CS12</f>
        <v>0.29079218292815084</v>
      </c>
      <c r="CT10" s="589">
        <f>CT11+CT12</f>
        <v>0.3</v>
      </c>
      <c r="CU10" s="589">
        <f>CU11+CU12</f>
        <v>0.6</v>
      </c>
      <c r="CV10" s="589">
        <f t="shared" ref="CV10" si="19">CV11+CV12</f>
        <v>0.6</v>
      </c>
      <c r="CW10" s="589">
        <f t="shared" ref="CW10" si="20">CW11+CW12</f>
        <v>0.7</v>
      </c>
    </row>
    <row r="11" spans="1:101" s="561" customFormat="1" ht="17.100000000000001" customHeight="1" x14ac:dyDescent="0.15">
      <c r="A11" s="597" t="s">
        <v>790</v>
      </c>
      <c r="B11" s="598" t="s">
        <v>791</v>
      </c>
      <c r="C11" s="598" t="s">
        <v>791</v>
      </c>
      <c r="D11" s="598" t="s">
        <v>791</v>
      </c>
      <c r="E11" s="598" t="s">
        <v>791</v>
      </c>
      <c r="F11" s="588">
        <v>1.6928802977548327</v>
      </c>
      <c r="G11" s="589">
        <v>1.018201284796574</v>
      </c>
      <c r="H11" s="589">
        <v>1</v>
      </c>
      <c r="I11" s="589">
        <v>0.9</v>
      </c>
      <c r="J11" s="589">
        <v>1</v>
      </c>
      <c r="K11" s="590">
        <v>1.1000000000000001</v>
      </c>
      <c r="L11" s="599" t="s">
        <v>798</v>
      </c>
      <c r="M11" s="598" t="s">
        <v>798</v>
      </c>
      <c r="N11" s="598" t="s">
        <v>798</v>
      </c>
      <c r="O11" s="598" t="s">
        <v>798</v>
      </c>
      <c r="P11" s="588">
        <v>1.0025062656641603</v>
      </c>
      <c r="Q11" s="589">
        <v>0.1950458357714063</v>
      </c>
      <c r="R11" s="589">
        <v>0</v>
      </c>
      <c r="S11" s="589">
        <v>0</v>
      </c>
      <c r="T11" s="589">
        <v>0</v>
      </c>
      <c r="U11" s="592">
        <v>0</v>
      </c>
      <c r="V11" s="600" t="s">
        <v>419</v>
      </c>
      <c r="W11" s="598" t="s">
        <v>419</v>
      </c>
      <c r="X11" s="598" t="s">
        <v>419</v>
      </c>
      <c r="Y11" s="598" t="s">
        <v>419</v>
      </c>
      <c r="Z11" s="588">
        <v>0.55172413793103448</v>
      </c>
      <c r="AA11" s="589">
        <v>1.7242122505280399E-2</v>
      </c>
      <c r="AB11" s="589">
        <v>0</v>
      </c>
      <c r="AC11" s="589">
        <v>0.2</v>
      </c>
      <c r="AD11" s="589">
        <v>0</v>
      </c>
      <c r="AE11" s="590">
        <v>0.4</v>
      </c>
      <c r="AF11" s="599" t="s">
        <v>419</v>
      </c>
      <c r="AG11" s="598" t="s">
        <v>419</v>
      </c>
      <c r="AH11" s="598" t="s">
        <v>419</v>
      </c>
      <c r="AI11" s="598" t="s">
        <v>419</v>
      </c>
      <c r="AJ11" s="588">
        <v>0.26109660574412535</v>
      </c>
      <c r="AK11" s="589">
        <v>0.94834040429248834</v>
      </c>
      <c r="AL11" s="589">
        <v>1.8</v>
      </c>
      <c r="AM11" s="589">
        <v>0</v>
      </c>
      <c r="AN11" s="589">
        <v>0.9</v>
      </c>
      <c r="AO11" s="592">
        <v>0.4</v>
      </c>
      <c r="AP11" s="600" t="s">
        <v>419</v>
      </c>
      <c r="AQ11" s="598" t="s">
        <v>419</v>
      </c>
      <c r="AR11" s="598" t="s">
        <v>419</v>
      </c>
      <c r="AS11" s="598" t="s">
        <v>419</v>
      </c>
      <c r="AT11" s="588">
        <v>2.3333333333333335</v>
      </c>
      <c r="AU11" s="589">
        <v>2.18351324828263</v>
      </c>
      <c r="AV11" s="589">
        <v>1.8</v>
      </c>
      <c r="AW11" s="589">
        <v>1.2</v>
      </c>
      <c r="AX11" s="589">
        <v>1.1000000000000001</v>
      </c>
      <c r="AY11" s="590">
        <v>1.3</v>
      </c>
      <c r="AZ11" s="599" t="s">
        <v>419</v>
      </c>
      <c r="BA11" s="598" t="s">
        <v>419</v>
      </c>
      <c r="BB11" s="598" t="s">
        <v>419</v>
      </c>
      <c r="BC11" s="598" t="s">
        <v>419</v>
      </c>
      <c r="BD11" s="588">
        <v>2.9673590504451042</v>
      </c>
      <c r="BE11" s="589">
        <v>1.592749032030975</v>
      </c>
      <c r="BF11" s="589">
        <v>1.8</v>
      </c>
      <c r="BG11" s="589">
        <v>1.1000000000000001</v>
      </c>
      <c r="BH11" s="589">
        <v>2.4</v>
      </c>
      <c r="BI11" s="592">
        <v>1.8</v>
      </c>
      <c r="BJ11" s="600" t="s">
        <v>419</v>
      </c>
      <c r="BK11" s="598" t="s">
        <v>419</v>
      </c>
      <c r="BL11" s="598" t="s">
        <v>419</v>
      </c>
      <c r="BM11" s="598" t="s">
        <v>419</v>
      </c>
      <c r="BN11" s="588">
        <v>2.6717557251908395</v>
      </c>
      <c r="BO11" s="589">
        <v>1.7554790995042397</v>
      </c>
      <c r="BP11" s="589">
        <v>2.2000000000000002</v>
      </c>
      <c r="BQ11" s="589">
        <v>1.8</v>
      </c>
      <c r="BR11" s="589">
        <v>1.4</v>
      </c>
      <c r="BS11" s="590">
        <v>1.4</v>
      </c>
      <c r="BT11" s="599" t="s">
        <v>419</v>
      </c>
      <c r="BU11" s="598" t="s">
        <v>419</v>
      </c>
      <c r="BV11" s="598" t="s">
        <v>419</v>
      </c>
      <c r="BW11" s="598" t="s">
        <v>419</v>
      </c>
      <c r="BX11" s="588">
        <v>1.5639374425023</v>
      </c>
      <c r="BY11" s="589">
        <v>1.2806483097216881</v>
      </c>
      <c r="BZ11" s="589">
        <v>0.8</v>
      </c>
      <c r="CA11" s="589">
        <v>1.3</v>
      </c>
      <c r="CB11" s="589">
        <v>0.9</v>
      </c>
      <c r="CC11" s="592">
        <v>1.6</v>
      </c>
      <c r="CD11" s="600" t="s">
        <v>798</v>
      </c>
      <c r="CE11" s="598" t="s">
        <v>798</v>
      </c>
      <c r="CF11" s="598" t="s">
        <v>798</v>
      </c>
      <c r="CG11" s="598" t="s">
        <v>798</v>
      </c>
      <c r="CH11" s="588">
        <v>1.911764705882353</v>
      </c>
      <c r="CI11" s="589">
        <v>1.0236541598694942</v>
      </c>
      <c r="CJ11" s="589">
        <v>0.7</v>
      </c>
      <c r="CK11" s="589">
        <v>1.1000000000000001</v>
      </c>
      <c r="CL11" s="589">
        <v>1.4</v>
      </c>
      <c r="CM11" s="590">
        <v>1.4</v>
      </c>
      <c r="CN11" s="599" t="s">
        <v>798</v>
      </c>
      <c r="CO11" s="598" t="s">
        <v>798</v>
      </c>
      <c r="CP11" s="598" t="s">
        <v>798</v>
      </c>
      <c r="CQ11" s="598" t="s">
        <v>798</v>
      </c>
      <c r="CR11" s="588">
        <v>0.99067599067599066</v>
      </c>
      <c r="CS11" s="589">
        <v>0.24202579200231189</v>
      </c>
      <c r="CT11" s="589">
        <v>0.3</v>
      </c>
      <c r="CU11" s="589">
        <v>0.5</v>
      </c>
      <c r="CV11" s="589">
        <v>0.6</v>
      </c>
      <c r="CW11" s="594">
        <v>0.6</v>
      </c>
    </row>
    <row r="12" spans="1:101" s="561" customFormat="1" ht="17.100000000000001" customHeight="1" x14ac:dyDescent="0.15">
      <c r="A12" s="597" t="s">
        <v>783</v>
      </c>
      <c r="B12" s="598" t="s">
        <v>791</v>
      </c>
      <c r="C12" s="598" t="s">
        <v>791</v>
      </c>
      <c r="D12" s="598" t="s">
        <v>791</v>
      </c>
      <c r="E12" s="598" t="s">
        <v>791</v>
      </c>
      <c r="F12" s="588">
        <v>9.6049945971905387E-2</v>
      </c>
      <c r="G12" s="589">
        <v>0.10563882940756603</v>
      </c>
      <c r="H12" s="589">
        <v>0.1</v>
      </c>
      <c r="I12" s="589">
        <v>0.1</v>
      </c>
      <c r="J12" s="589">
        <v>0.2</v>
      </c>
      <c r="K12" s="590">
        <v>0.1</v>
      </c>
      <c r="L12" s="599" t="s">
        <v>798</v>
      </c>
      <c r="M12" s="598" t="s">
        <v>799</v>
      </c>
      <c r="N12" s="598" t="s">
        <v>800</v>
      </c>
      <c r="O12" s="598" t="s">
        <v>800</v>
      </c>
      <c r="P12" s="588">
        <v>0.25062656641604009</v>
      </c>
      <c r="Q12" s="589">
        <v>0</v>
      </c>
      <c r="R12" s="589">
        <v>0</v>
      </c>
      <c r="S12" s="589">
        <v>0</v>
      </c>
      <c r="T12" s="589">
        <v>0</v>
      </c>
      <c r="U12" s="592">
        <v>0</v>
      </c>
      <c r="V12" s="600" t="s">
        <v>419</v>
      </c>
      <c r="W12" s="598" t="s">
        <v>419</v>
      </c>
      <c r="X12" s="598" t="s">
        <v>419</v>
      </c>
      <c r="Y12" s="598" t="s">
        <v>419</v>
      </c>
      <c r="Z12" s="588">
        <v>0</v>
      </c>
      <c r="AA12" s="589">
        <v>0</v>
      </c>
      <c r="AB12" s="589">
        <v>0</v>
      </c>
      <c r="AC12" s="589">
        <v>0</v>
      </c>
      <c r="AD12" s="589">
        <v>0</v>
      </c>
      <c r="AE12" s="590">
        <v>0</v>
      </c>
      <c r="AF12" s="599" t="s">
        <v>419</v>
      </c>
      <c r="AG12" s="598" t="s">
        <v>419</v>
      </c>
      <c r="AH12" s="598" t="s">
        <v>419</v>
      </c>
      <c r="AI12" s="598" t="s">
        <v>419</v>
      </c>
      <c r="AJ12" s="588">
        <v>0</v>
      </c>
      <c r="AK12" s="589">
        <v>3.3275101904999591E-2</v>
      </c>
      <c r="AL12" s="589">
        <v>0</v>
      </c>
      <c r="AM12" s="589">
        <v>0</v>
      </c>
      <c r="AN12" s="589">
        <v>0</v>
      </c>
      <c r="AO12" s="592">
        <v>0</v>
      </c>
      <c r="AP12" s="600" t="s">
        <v>419</v>
      </c>
      <c r="AQ12" s="598" t="s">
        <v>419</v>
      </c>
      <c r="AR12" s="598" t="s">
        <v>419</v>
      </c>
      <c r="AS12" s="598" t="s">
        <v>419</v>
      </c>
      <c r="AT12" s="588">
        <v>0.16666666666666669</v>
      </c>
      <c r="AU12" s="589">
        <v>0.43179587831207067</v>
      </c>
      <c r="AV12" s="589">
        <v>0.2</v>
      </c>
      <c r="AW12" s="589">
        <v>0.4</v>
      </c>
      <c r="AX12" s="589">
        <v>1.1000000000000001</v>
      </c>
      <c r="AY12" s="590">
        <v>0.4</v>
      </c>
      <c r="AZ12" s="599" t="s">
        <v>419</v>
      </c>
      <c r="BA12" s="598" t="s">
        <v>419</v>
      </c>
      <c r="BB12" s="598" t="s">
        <v>419</v>
      </c>
      <c r="BC12" s="598" t="s">
        <v>419</v>
      </c>
      <c r="BD12" s="588">
        <v>0.19782393669634024</v>
      </c>
      <c r="BE12" s="589">
        <v>0.17012788924087763</v>
      </c>
      <c r="BF12" s="589">
        <v>0.1</v>
      </c>
      <c r="BG12" s="589">
        <v>0.1</v>
      </c>
      <c r="BH12" s="589">
        <v>0</v>
      </c>
      <c r="BI12" s="592">
        <v>0.2</v>
      </c>
      <c r="BJ12" s="600" t="s">
        <v>419</v>
      </c>
      <c r="BK12" s="598" t="s">
        <v>419</v>
      </c>
      <c r="BL12" s="598" t="s">
        <v>419</v>
      </c>
      <c r="BM12" s="598" t="s">
        <v>419</v>
      </c>
      <c r="BN12" s="588">
        <v>9.5419847328244267E-2</v>
      </c>
      <c r="BO12" s="589">
        <v>7.3144962479343323E-2</v>
      </c>
      <c r="BP12" s="589">
        <v>0</v>
      </c>
      <c r="BQ12" s="589">
        <v>0.1</v>
      </c>
      <c r="BR12" s="589">
        <v>0.4</v>
      </c>
      <c r="BS12" s="590">
        <v>0.2</v>
      </c>
      <c r="BT12" s="599" t="s">
        <v>419</v>
      </c>
      <c r="BU12" s="598" t="s">
        <v>419</v>
      </c>
      <c r="BV12" s="598" t="s">
        <v>419</v>
      </c>
      <c r="BW12" s="598" t="s">
        <v>419</v>
      </c>
      <c r="BX12" s="588">
        <v>0.18399264029438822</v>
      </c>
      <c r="BY12" s="589">
        <v>0.13013516311259651</v>
      </c>
      <c r="BZ12" s="589">
        <v>0</v>
      </c>
      <c r="CA12" s="589">
        <v>0.3</v>
      </c>
      <c r="CB12" s="589">
        <v>0.2</v>
      </c>
      <c r="CC12" s="592">
        <v>0.2</v>
      </c>
      <c r="CD12" s="600" t="s">
        <v>798</v>
      </c>
      <c r="CE12" s="598" t="s">
        <v>798</v>
      </c>
      <c r="CF12" s="598" t="s">
        <v>798</v>
      </c>
      <c r="CG12" s="598" t="s">
        <v>798</v>
      </c>
      <c r="CH12" s="588">
        <v>0</v>
      </c>
      <c r="CI12" s="589">
        <v>9.5840130505709636E-2</v>
      </c>
      <c r="CJ12" s="589">
        <v>0.1</v>
      </c>
      <c r="CK12" s="589">
        <v>0.1</v>
      </c>
      <c r="CL12" s="589">
        <v>0.3</v>
      </c>
      <c r="CM12" s="590">
        <v>0.1</v>
      </c>
      <c r="CN12" s="599" t="s">
        <v>798</v>
      </c>
      <c r="CO12" s="598" t="s">
        <v>798</v>
      </c>
      <c r="CP12" s="598" t="s">
        <v>798</v>
      </c>
      <c r="CQ12" s="598" t="s">
        <v>798</v>
      </c>
      <c r="CR12" s="588">
        <v>5.8275058275058272E-2</v>
      </c>
      <c r="CS12" s="589">
        <v>4.8766390925838961E-2</v>
      </c>
      <c r="CT12" s="589">
        <v>0</v>
      </c>
      <c r="CU12" s="589">
        <v>0.1</v>
      </c>
      <c r="CV12" s="589">
        <v>0</v>
      </c>
      <c r="CW12" s="594">
        <v>0.1</v>
      </c>
    </row>
    <row r="13" spans="1:101" s="561" customFormat="1" ht="17.100000000000001" customHeight="1" x14ac:dyDescent="0.15">
      <c r="A13" s="586" t="s">
        <v>776</v>
      </c>
      <c r="B13" s="586">
        <f>SUM(B14:B16)</f>
        <v>10.1</v>
      </c>
      <c r="C13" s="586">
        <f>SUM(C14:C16)</f>
        <v>13.2</v>
      </c>
      <c r="D13" s="586">
        <f>SUM(D14:D16)</f>
        <v>12</v>
      </c>
      <c r="E13" s="587">
        <v>11.9</v>
      </c>
      <c r="F13" s="588">
        <v>12.642574138552046</v>
      </c>
      <c r="G13" s="589">
        <v>10.786937901498929</v>
      </c>
      <c r="H13" s="589">
        <v>11.4</v>
      </c>
      <c r="I13" s="589">
        <v>11.6</v>
      </c>
      <c r="J13" s="589">
        <v>11.185622317596566</v>
      </c>
      <c r="K13" s="590">
        <v>12.1</v>
      </c>
      <c r="L13" s="591">
        <f t="shared" ref="L13:N13" si="21">SUM(L14:L16)</f>
        <v>4.3</v>
      </c>
      <c r="M13" s="586">
        <f t="shared" si="21"/>
        <v>5.9</v>
      </c>
      <c r="N13" s="586">
        <f t="shared" si="21"/>
        <v>4.7299999999999995</v>
      </c>
      <c r="O13" s="587">
        <v>5</v>
      </c>
      <c r="P13" s="588">
        <v>7.2681704260651623</v>
      </c>
      <c r="Q13" s="589">
        <v>5.5913139587803142</v>
      </c>
      <c r="R13" s="589">
        <v>8</v>
      </c>
      <c r="S13" s="589">
        <v>4.5999999999999996</v>
      </c>
      <c r="T13" s="589">
        <v>5.0991501416430598</v>
      </c>
      <c r="U13" s="592">
        <v>8.6</v>
      </c>
      <c r="V13" s="593">
        <f t="shared" ref="V13:X13" si="22">SUM(V14:V16)</f>
        <v>4.2</v>
      </c>
      <c r="W13" s="586">
        <f t="shared" si="22"/>
        <v>5.9</v>
      </c>
      <c r="X13" s="586">
        <f t="shared" si="22"/>
        <v>5.9</v>
      </c>
      <c r="Y13" s="587">
        <v>5.4</v>
      </c>
      <c r="Z13" s="588">
        <v>5.6551724137931032</v>
      </c>
      <c r="AA13" s="589">
        <v>4.0820725031251346</v>
      </c>
      <c r="AB13" s="589">
        <v>6.2</v>
      </c>
      <c r="AC13" s="589">
        <v>6.5</v>
      </c>
      <c r="AD13" s="589">
        <v>4.3551088777219427</v>
      </c>
      <c r="AE13" s="590">
        <v>6.2</v>
      </c>
      <c r="AF13" s="591">
        <f t="shared" ref="AF13:AH13" si="23">SUM(AF14:AF16)</f>
        <v>15.7</v>
      </c>
      <c r="AG13" s="586">
        <f t="shared" si="23"/>
        <v>14.5</v>
      </c>
      <c r="AH13" s="586">
        <f t="shared" si="23"/>
        <v>12.8</v>
      </c>
      <c r="AI13" s="587">
        <v>14.2</v>
      </c>
      <c r="AJ13" s="588">
        <v>10.966057441253264</v>
      </c>
      <c r="AK13" s="589">
        <v>11.571416687463605</v>
      </c>
      <c r="AL13" s="589">
        <v>15.7</v>
      </c>
      <c r="AM13" s="589">
        <v>13.8</v>
      </c>
      <c r="AN13" s="589">
        <v>14.071856287425149</v>
      </c>
      <c r="AO13" s="592">
        <v>14.4</v>
      </c>
      <c r="AP13" s="593">
        <f t="shared" ref="AP13:AR13" si="24">SUM(AP14:AP16)</f>
        <v>26.6</v>
      </c>
      <c r="AQ13" s="586">
        <f t="shared" si="24"/>
        <v>27.9</v>
      </c>
      <c r="AR13" s="586">
        <f t="shared" si="24"/>
        <v>27.7</v>
      </c>
      <c r="AS13" s="587">
        <v>29.1</v>
      </c>
      <c r="AT13" s="588">
        <v>31.166666666666664</v>
      </c>
      <c r="AU13" s="589">
        <v>25.598626104023552</v>
      </c>
      <c r="AV13" s="589">
        <v>27.6</v>
      </c>
      <c r="AW13" s="589">
        <v>29.5</v>
      </c>
      <c r="AX13" s="589">
        <v>24.680851063829788</v>
      </c>
      <c r="AY13" s="590">
        <v>29.8</v>
      </c>
      <c r="AZ13" s="591">
        <f t="shared" ref="AZ13:BB13" si="25">SUM(AZ14:AZ16)</f>
        <v>17.7</v>
      </c>
      <c r="BA13" s="586">
        <f t="shared" si="25"/>
        <v>24.4</v>
      </c>
      <c r="BB13" s="586">
        <f t="shared" si="25"/>
        <v>23.299999999999997</v>
      </c>
      <c r="BC13" s="587">
        <v>20.7</v>
      </c>
      <c r="BD13" s="588">
        <v>24.530168150346192</v>
      </c>
      <c r="BE13" s="589">
        <v>19.948961633227739</v>
      </c>
      <c r="BF13" s="589">
        <v>19.5</v>
      </c>
      <c r="BG13" s="589">
        <v>23.5</v>
      </c>
      <c r="BH13" s="589">
        <v>19.887165021156559</v>
      </c>
      <c r="BI13" s="592">
        <v>22.8</v>
      </c>
      <c r="BJ13" s="593">
        <f t="shared" ref="BJ13:BL13" si="26">SUM(BJ14:BJ16)</f>
        <v>11.6</v>
      </c>
      <c r="BK13" s="586">
        <f t="shared" si="26"/>
        <v>20.100000000000001</v>
      </c>
      <c r="BL13" s="586">
        <f t="shared" si="26"/>
        <v>15.5</v>
      </c>
      <c r="BM13" s="587">
        <v>17.7</v>
      </c>
      <c r="BN13" s="588">
        <v>19.465648854961831</v>
      </c>
      <c r="BO13" s="589">
        <v>15.588004226153387</v>
      </c>
      <c r="BP13" s="589">
        <v>16.3</v>
      </c>
      <c r="BQ13" s="589">
        <v>17.3</v>
      </c>
      <c r="BR13" s="589">
        <v>18.164251207729468</v>
      </c>
      <c r="BS13" s="590">
        <v>19.8</v>
      </c>
      <c r="BT13" s="591">
        <f t="shared" ref="BT13:BV13" si="27">SUM(BT14:BT16)</f>
        <v>8.1999999999999993</v>
      </c>
      <c r="BU13" s="586">
        <f t="shared" si="27"/>
        <v>14.2</v>
      </c>
      <c r="BV13" s="586">
        <f t="shared" si="27"/>
        <v>11.5</v>
      </c>
      <c r="BW13" s="587">
        <v>11.9</v>
      </c>
      <c r="BX13" s="588">
        <v>13.063477460901565</v>
      </c>
      <c r="BY13" s="589">
        <v>10.940226553488509</v>
      </c>
      <c r="BZ13" s="589">
        <v>15.7</v>
      </c>
      <c r="CA13" s="589">
        <v>12</v>
      </c>
      <c r="CB13" s="589">
        <v>13.868613138686131</v>
      </c>
      <c r="CC13" s="592">
        <v>14.6</v>
      </c>
      <c r="CD13" s="593">
        <f t="shared" ref="CD13:CF13" si="28">SUM(CD14:CD16)</f>
        <v>4.4000000000000004</v>
      </c>
      <c r="CE13" s="586">
        <f t="shared" si="28"/>
        <v>8.4</v>
      </c>
      <c r="CF13" s="586">
        <f t="shared" si="28"/>
        <v>8.1</v>
      </c>
      <c r="CG13" s="587">
        <v>7.2</v>
      </c>
      <c r="CH13" s="588">
        <v>6.9852941176470589</v>
      </c>
      <c r="CI13" s="589">
        <v>7.1431484502446994</v>
      </c>
      <c r="CJ13" s="589">
        <v>5.8</v>
      </c>
      <c r="CK13" s="589">
        <v>7.9</v>
      </c>
      <c r="CL13" s="589">
        <v>7.2833211944646763</v>
      </c>
      <c r="CM13" s="590">
        <v>6.4</v>
      </c>
      <c r="CN13" s="591">
        <f t="shared" ref="CN13:CP13" si="29">SUM(CN14:CN16)</f>
        <v>3.5</v>
      </c>
      <c r="CO13" s="586">
        <f t="shared" si="29"/>
        <v>5</v>
      </c>
      <c r="CP13" s="586">
        <f t="shared" si="29"/>
        <v>4.8</v>
      </c>
      <c r="CQ13" s="587">
        <v>4.4000000000000004</v>
      </c>
      <c r="CR13" s="588">
        <v>3.7878787878787881</v>
      </c>
      <c r="CS13" s="589">
        <v>3.7044395477368779</v>
      </c>
      <c r="CT13" s="589">
        <v>3.9</v>
      </c>
      <c r="CU13" s="589">
        <v>3.9</v>
      </c>
      <c r="CV13" s="589">
        <v>3.997539975399754</v>
      </c>
      <c r="CW13" s="594">
        <v>3.7</v>
      </c>
    </row>
    <row r="14" spans="1:101" s="561" customFormat="1" ht="17.100000000000001" customHeight="1" x14ac:dyDescent="0.15">
      <c r="A14" s="586" t="s">
        <v>777</v>
      </c>
      <c r="B14" s="586">
        <v>4.0999999999999996</v>
      </c>
      <c r="C14" s="586">
        <v>7.7</v>
      </c>
      <c r="D14" s="586">
        <v>6.7</v>
      </c>
      <c r="E14" s="587">
        <v>7.1</v>
      </c>
      <c r="F14" s="588">
        <v>7.2277584343858807</v>
      </c>
      <c r="G14" s="589">
        <v>6.4396859386152752</v>
      </c>
      <c r="H14" s="589">
        <v>7.2</v>
      </c>
      <c r="I14" s="589">
        <v>6.9</v>
      </c>
      <c r="J14" s="589">
        <v>7.2</v>
      </c>
      <c r="K14" s="590">
        <v>7.6</v>
      </c>
      <c r="L14" s="591">
        <v>3.1</v>
      </c>
      <c r="M14" s="586">
        <v>5.2</v>
      </c>
      <c r="N14" s="586">
        <v>4.3</v>
      </c>
      <c r="O14" s="587">
        <v>3.7</v>
      </c>
      <c r="P14" s="588">
        <v>6.0150375939849621</v>
      </c>
      <c r="Q14" s="589">
        <v>5.1622131200832202</v>
      </c>
      <c r="R14" s="589">
        <v>7.5</v>
      </c>
      <c r="S14" s="589">
        <v>4.3</v>
      </c>
      <c r="T14" s="589">
        <v>4.5</v>
      </c>
      <c r="U14" s="592">
        <v>6.7</v>
      </c>
      <c r="V14" s="593">
        <v>2.4</v>
      </c>
      <c r="W14" s="586">
        <v>4.3</v>
      </c>
      <c r="X14" s="586">
        <v>3.4</v>
      </c>
      <c r="Y14" s="587">
        <v>5</v>
      </c>
      <c r="Z14" s="588">
        <v>4.2758620689655169</v>
      </c>
      <c r="AA14" s="589">
        <v>2.8104659683607052</v>
      </c>
      <c r="AB14" s="589">
        <v>5.3</v>
      </c>
      <c r="AC14" s="589">
        <v>4.8</v>
      </c>
      <c r="AD14" s="589">
        <v>4</v>
      </c>
      <c r="AE14" s="590">
        <v>5.0999999999999996</v>
      </c>
      <c r="AF14" s="591">
        <v>4.8</v>
      </c>
      <c r="AG14" s="586">
        <v>5.6</v>
      </c>
      <c r="AH14" s="586">
        <v>4.2</v>
      </c>
      <c r="AI14" s="587">
        <v>6.2</v>
      </c>
      <c r="AJ14" s="588">
        <v>4.4386422976501301</v>
      </c>
      <c r="AK14" s="589">
        <v>6.3555444638549217</v>
      </c>
      <c r="AL14" s="589">
        <v>9.1999999999999993</v>
      </c>
      <c r="AM14" s="589">
        <v>7</v>
      </c>
      <c r="AN14" s="589">
        <v>6.9</v>
      </c>
      <c r="AO14" s="592">
        <v>6.9</v>
      </c>
      <c r="AP14" s="593">
        <v>8</v>
      </c>
      <c r="AQ14" s="586">
        <v>10.199999999999999</v>
      </c>
      <c r="AR14" s="586">
        <v>12.6</v>
      </c>
      <c r="AS14" s="587">
        <v>12.3</v>
      </c>
      <c r="AT14" s="588">
        <v>11.333333333333332</v>
      </c>
      <c r="AU14" s="589">
        <v>10.417075564278704</v>
      </c>
      <c r="AV14" s="589">
        <v>10.199999999999999</v>
      </c>
      <c r="AW14" s="589">
        <v>11.2</v>
      </c>
      <c r="AX14" s="589">
        <v>11.3</v>
      </c>
      <c r="AY14" s="590">
        <v>14.8</v>
      </c>
      <c r="AZ14" s="591">
        <v>7.3</v>
      </c>
      <c r="BA14" s="586">
        <v>12.8</v>
      </c>
      <c r="BB14" s="586">
        <v>11</v>
      </c>
      <c r="BC14" s="587">
        <v>10.3</v>
      </c>
      <c r="BD14" s="588">
        <v>13.353115727002967</v>
      </c>
      <c r="BE14" s="589">
        <v>11.158042942625835</v>
      </c>
      <c r="BF14" s="589">
        <v>10.9</v>
      </c>
      <c r="BG14" s="589">
        <v>12.2</v>
      </c>
      <c r="BH14" s="589">
        <v>10.4</v>
      </c>
      <c r="BI14" s="592">
        <v>12.7</v>
      </c>
      <c r="BJ14" s="593">
        <v>4.0999999999999996</v>
      </c>
      <c r="BK14" s="586">
        <v>12.2</v>
      </c>
      <c r="BL14" s="586">
        <v>9.4</v>
      </c>
      <c r="BM14" s="587">
        <v>11.3</v>
      </c>
      <c r="BN14" s="588">
        <v>11.354961832061068</v>
      </c>
      <c r="BO14" s="589">
        <v>9.1377021645490739</v>
      </c>
      <c r="BP14" s="589">
        <v>10.3</v>
      </c>
      <c r="BQ14" s="589">
        <v>11</v>
      </c>
      <c r="BR14" s="589">
        <v>12</v>
      </c>
      <c r="BS14" s="590">
        <v>11.6</v>
      </c>
      <c r="BT14" s="591">
        <v>4</v>
      </c>
      <c r="BU14" s="586">
        <v>9.6</v>
      </c>
      <c r="BV14" s="586">
        <v>7.6</v>
      </c>
      <c r="BW14" s="587">
        <v>8.4</v>
      </c>
      <c r="BX14" s="588">
        <v>8.5556577736890524</v>
      </c>
      <c r="BY14" s="589">
        <v>7.6720593889562565</v>
      </c>
      <c r="BZ14" s="589">
        <v>12.3</v>
      </c>
      <c r="CA14" s="589">
        <v>8.6999999999999993</v>
      </c>
      <c r="CB14" s="589">
        <v>9.9</v>
      </c>
      <c r="CC14" s="592">
        <v>10.1</v>
      </c>
      <c r="CD14" s="593">
        <v>2.6</v>
      </c>
      <c r="CE14" s="586">
        <v>6.4</v>
      </c>
      <c r="CF14" s="586">
        <v>5.3</v>
      </c>
      <c r="CG14" s="587">
        <v>5.0999999999999996</v>
      </c>
      <c r="CH14" s="588">
        <v>5</v>
      </c>
      <c r="CI14" s="589">
        <v>4.9102773246329532</v>
      </c>
      <c r="CJ14" s="589">
        <v>4</v>
      </c>
      <c r="CK14" s="589">
        <v>5.4</v>
      </c>
      <c r="CL14" s="589">
        <v>5.6</v>
      </c>
      <c r="CM14" s="590">
        <v>5.0999999999999996</v>
      </c>
      <c r="CN14" s="591">
        <v>1.7</v>
      </c>
      <c r="CO14" s="586">
        <v>3.1</v>
      </c>
      <c r="CP14" s="586">
        <v>3.1</v>
      </c>
      <c r="CQ14" s="587">
        <v>3.1</v>
      </c>
      <c r="CR14" s="588">
        <v>2.7389277389277389</v>
      </c>
      <c r="CS14" s="589">
        <v>2.7652349817577573</v>
      </c>
      <c r="CT14" s="589">
        <v>2.8</v>
      </c>
      <c r="CU14" s="589">
        <v>2.7</v>
      </c>
      <c r="CV14" s="589">
        <v>3.2</v>
      </c>
      <c r="CW14" s="594">
        <v>2.9</v>
      </c>
    </row>
    <row r="15" spans="1:101" s="561" customFormat="1" ht="17.100000000000001" customHeight="1" x14ac:dyDescent="0.15">
      <c r="A15" s="586" t="s">
        <v>778</v>
      </c>
      <c r="B15" s="586">
        <v>0.2</v>
      </c>
      <c r="C15" s="586">
        <v>0.3</v>
      </c>
      <c r="D15" s="586">
        <v>0.2</v>
      </c>
      <c r="E15" s="587">
        <v>0.1</v>
      </c>
      <c r="F15" s="588">
        <v>0.18009364869732261</v>
      </c>
      <c r="G15" s="589">
        <v>0.27694503925767305</v>
      </c>
      <c r="H15" s="589">
        <v>0.2</v>
      </c>
      <c r="I15" s="589">
        <v>0.2</v>
      </c>
      <c r="J15" s="589">
        <v>0.2</v>
      </c>
      <c r="K15" s="590">
        <v>0.3</v>
      </c>
      <c r="L15" s="591">
        <v>0.3</v>
      </c>
      <c r="M15" s="586">
        <v>0</v>
      </c>
      <c r="N15" s="586">
        <v>0</v>
      </c>
      <c r="O15" s="587">
        <v>0</v>
      </c>
      <c r="P15" s="588">
        <v>0</v>
      </c>
      <c r="Q15" s="589">
        <v>0</v>
      </c>
      <c r="R15" s="589">
        <v>0</v>
      </c>
      <c r="S15" s="589">
        <v>0</v>
      </c>
      <c r="T15" s="589">
        <v>0</v>
      </c>
      <c r="U15" s="592">
        <v>0</v>
      </c>
      <c r="V15" s="593">
        <v>0</v>
      </c>
      <c r="W15" s="586">
        <v>0</v>
      </c>
      <c r="X15" s="586">
        <v>0</v>
      </c>
      <c r="Y15" s="587">
        <v>0</v>
      </c>
      <c r="Z15" s="588">
        <v>0</v>
      </c>
      <c r="AA15" s="589">
        <v>1.7242122505280399E-2</v>
      </c>
      <c r="AB15" s="589">
        <v>0</v>
      </c>
      <c r="AC15" s="589">
        <v>0</v>
      </c>
      <c r="AD15" s="589">
        <v>0</v>
      </c>
      <c r="AE15" s="590">
        <v>0</v>
      </c>
      <c r="AF15" s="591">
        <v>0.2</v>
      </c>
      <c r="AG15" s="586">
        <v>0.3</v>
      </c>
      <c r="AH15" s="586">
        <v>0.2</v>
      </c>
      <c r="AI15" s="587">
        <v>0</v>
      </c>
      <c r="AJ15" s="588">
        <v>0</v>
      </c>
      <c r="AK15" s="589">
        <v>3.3275101904999591E-2</v>
      </c>
      <c r="AL15" s="589">
        <v>0.3</v>
      </c>
      <c r="AM15" s="589">
        <v>0</v>
      </c>
      <c r="AN15" s="589">
        <v>0</v>
      </c>
      <c r="AO15" s="592">
        <v>0.2</v>
      </c>
      <c r="AP15" s="593">
        <v>0.4</v>
      </c>
      <c r="AQ15" s="586">
        <v>0.1</v>
      </c>
      <c r="AR15" s="586">
        <v>0.2</v>
      </c>
      <c r="AS15" s="587">
        <v>0.2</v>
      </c>
      <c r="AT15" s="588">
        <v>0.83333333333333337</v>
      </c>
      <c r="AU15" s="589">
        <v>0.6084396467124632</v>
      </c>
      <c r="AV15" s="589">
        <v>0.5</v>
      </c>
      <c r="AW15" s="589">
        <v>0.8</v>
      </c>
      <c r="AX15" s="589">
        <v>0.2</v>
      </c>
      <c r="AY15" s="590">
        <v>0.4</v>
      </c>
      <c r="AZ15" s="591">
        <v>0.3</v>
      </c>
      <c r="BA15" s="586">
        <v>0.7</v>
      </c>
      <c r="BB15" s="586">
        <v>0.6</v>
      </c>
      <c r="BC15" s="587">
        <v>0.3</v>
      </c>
      <c r="BD15" s="588">
        <v>0.19782393669634024</v>
      </c>
      <c r="BE15" s="589">
        <v>0.57784817552504986</v>
      </c>
      <c r="BF15" s="589">
        <v>0.4</v>
      </c>
      <c r="BG15" s="589">
        <v>0.5</v>
      </c>
      <c r="BH15" s="589">
        <v>0.4</v>
      </c>
      <c r="BI15" s="592">
        <v>0.5</v>
      </c>
      <c r="BJ15" s="593">
        <v>0.5</v>
      </c>
      <c r="BK15" s="586">
        <v>0.9</v>
      </c>
      <c r="BL15" s="586">
        <v>0.1</v>
      </c>
      <c r="BM15" s="587">
        <v>0.3</v>
      </c>
      <c r="BN15" s="588">
        <v>0.38167938931297707</v>
      </c>
      <c r="BO15" s="589">
        <v>0.55806897299054536</v>
      </c>
      <c r="BP15" s="589">
        <v>0.2</v>
      </c>
      <c r="BQ15" s="589">
        <v>0.4</v>
      </c>
      <c r="BR15" s="589">
        <v>0.3</v>
      </c>
      <c r="BS15" s="590">
        <v>0.8</v>
      </c>
      <c r="BT15" s="591">
        <v>0.2</v>
      </c>
      <c r="BU15" s="586">
        <v>0.4</v>
      </c>
      <c r="BV15" s="586">
        <v>0.2</v>
      </c>
      <c r="BW15" s="587">
        <v>0.2</v>
      </c>
      <c r="BX15" s="588">
        <v>0.18399264029438822</v>
      </c>
      <c r="BY15" s="589">
        <v>0.41702404542900234</v>
      </c>
      <c r="BZ15" s="589">
        <v>0.2</v>
      </c>
      <c r="CA15" s="589">
        <v>0</v>
      </c>
      <c r="CB15" s="589">
        <v>0.1</v>
      </c>
      <c r="CC15" s="592">
        <v>0.6</v>
      </c>
      <c r="CD15" s="593">
        <v>0.1</v>
      </c>
      <c r="CE15" s="586">
        <v>0.1</v>
      </c>
      <c r="CF15" s="586">
        <v>0.1</v>
      </c>
      <c r="CG15" s="587">
        <v>0</v>
      </c>
      <c r="CH15" s="588">
        <v>0</v>
      </c>
      <c r="CI15" s="589">
        <v>0.12642740619902121</v>
      </c>
      <c r="CJ15" s="589">
        <v>0.1</v>
      </c>
      <c r="CK15" s="589">
        <v>0.2</v>
      </c>
      <c r="CL15" s="589">
        <v>0.2</v>
      </c>
      <c r="CM15" s="590">
        <v>0.1</v>
      </c>
      <c r="CN15" s="591">
        <v>0.1</v>
      </c>
      <c r="CO15" s="586">
        <v>0.2</v>
      </c>
      <c r="CP15" s="586">
        <v>0</v>
      </c>
      <c r="CQ15" s="587">
        <v>0.1</v>
      </c>
      <c r="CR15" s="588">
        <v>0.11655011655011654</v>
      </c>
      <c r="CS15" s="589">
        <v>7.0440342448434057E-2</v>
      </c>
      <c r="CT15" s="589">
        <v>0.2</v>
      </c>
      <c r="CU15" s="589">
        <v>0.1</v>
      </c>
      <c r="CV15" s="589">
        <v>0.1</v>
      </c>
      <c r="CW15" s="594">
        <v>0</v>
      </c>
    </row>
    <row r="16" spans="1:101" s="561" customFormat="1" ht="17.100000000000001" customHeight="1" x14ac:dyDescent="0.15">
      <c r="A16" s="601" t="s">
        <v>779</v>
      </c>
      <c r="B16" s="601">
        <v>5.8</v>
      </c>
      <c r="C16" s="601">
        <v>5.2</v>
      </c>
      <c r="D16" s="601">
        <v>5.0999999999999996</v>
      </c>
      <c r="E16" s="602">
        <v>4.7</v>
      </c>
      <c r="F16" s="603">
        <v>5.2347220554688443</v>
      </c>
      <c r="G16" s="604">
        <v>4.0703069236259815</v>
      </c>
      <c r="H16" s="604">
        <v>4.0999999999999996</v>
      </c>
      <c r="I16" s="604">
        <v>4.4000000000000004</v>
      </c>
      <c r="J16" s="604">
        <v>3.8</v>
      </c>
      <c r="K16" s="605">
        <v>4.3</v>
      </c>
      <c r="L16" s="606">
        <v>0.9</v>
      </c>
      <c r="M16" s="601">
        <v>0.7</v>
      </c>
      <c r="N16" s="601">
        <v>0.43</v>
      </c>
      <c r="O16" s="602">
        <v>1.3</v>
      </c>
      <c r="P16" s="603">
        <v>1.2531328320802004</v>
      </c>
      <c r="Q16" s="604">
        <v>0.42910083869709387</v>
      </c>
      <c r="R16" s="604">
        <v>0.5</v>
      </c>
      <c r="S16" s="604">
        <v>0.3</v>
      </c>
      <c r="T16" s="604">
        <v>0.6</v>
      </c>
      <c r="U16" s="607">
        <v>1.8</v>
      </c>
      <c r="V16" s="608">
        <v>1.8</v>
      </c>
      <c r="W16" s="601">
        <v>1.6</v>
      </c>
      <c r="X16" s="601">
        <v>2.5</v>
      </c>
      <c r="Y16" s="602">
        <v>0.4</v>
      </c>
      <c r="Z16" s="603">
        <v>1.3793103448275863</v>
      </c>
      <c r="AA16" s="604">
        <v>1.2543644122591491</v>
      </c>
      <c r="AB16" s="604">
        <v>1</v>
      </c>
      <c r="AC16" s="604">
        <v>1.6</v>
      </c>
      <c r="AD16" s="604">
        <v>0.3</v>
      </c>
      <c r="AE16" s="605">
        <v>1.1000000000000001</v>
      </c>
      <c r="AF16" s="606">
        <v>10.7</v>
      </c>
      <c r="AG16" s="601">
        <v>8.6</v>
      </c>
      <c r="AH16" s="601">
        <v>8.4</v>
      </c>
      <c r="AI16" s="602">
        <v>8</v>
      </c>
      <c r="AJ16" s="603">
        <v>6.5274151436031342</v>
      </c>
      <c r="AK16" s="604">
        <v>5.1825971217036848</v>
      </c>
      <c r="AL16" s="604">
        <v>6.2</v>
      </c>
      <c r="AM16" s="604">
        <v>6.8</v>
      </c>
      <c r="AN16" s="604">
        <v>7.2</v>
      </c>
      <c r="AO16" s="607">
        <v>7.3</v>
      </c>
      <c r="AP16" s="608">
        <v>18.2</v>
      </c>
      <c r="AQ16" s="601">
        <v>17.600000000000001</v>
      </c>
      <c r="AR16" s="601">
        <v>14.9</v>
      </c>
      <c r="AS16" s="602">
        <v>16.600000000000001</v>
      </c>
      <c r="AT16" s="603">
        <v>19</v>
      </c>
      <c r="AU16" s="604">
        <v>14.573110893032384</v>
      </c>
      <c r="AV16" s="604">
        <v>16.899999999999999</v>
      </c>
      <c r="AW16" s="604">
        <v>17.5</v>
      </c>
      <c r="AX16" s="604">
        <v>13.2</v>
      </c>
      <c r="AY16" s="605">
        <v>14.6</v>
      </c>
      <c r="AZ16" s="606">
        <v>10.1</v>
      </c>
      <c r="BA16" s="601">
        <v>10.9</v>
      </c>
      <c r="BB16" s="601">
        <v>11.7</v>
      </c>
      <c r="BC16" s="602">
        <v>10.1</v>
      </c>
      <c r="BD16" s="603">
        <v>10.979228486646884</v>
      </c>
      <c r="BE16" s="604">
        <v>8.2130705150768506</v>
      </c>
      <c r="BF16" s="604">
        <v>8.1999999999999993</v>
      </c>
      <c r="BG16" s="604">
        <v>10.8</v>
      </c>
      <c r="BH16" s="604">
        <v>9</v>
      </c>
      <c r="BI16" s="607">
        <v>9.6</v>
      </c>
      <c r="BJ16" s="608">
        <v>7</v>
      </c>
      <c r="BK16" s="601">
        <v>7</v>
      </c>
      <c r="BL16" s="601">
        <v>6</v>
      </c>
      <c r="BM16" s="602">
        <v>6.1</v>
      </c>
      <c r="BN16" s="603">
        <v>7.7290076335877869</v>
      </c>
      <c r="BO16" s="604">
        <v>5.892233088613767</v>
      </c>
      <c r="BP16" s="604">
        <v>5.8</v>
      </c>
      <c r="BQ16" s="604">
        <v>5.9</v>
      </c>
      <c r="BR16" s="604">
        <v>5.9</v>
      </c>
      <c r="BS16" s="605">
        <v>7.4</v>
      </c>
      <c r="BT16" s="606">
        <v>4</v>
      </c>
      <c r="BU16" s="601">
        <v>4.2</v>
      </c>
      <c r="BV16" s="601">
        <v>3.7</v>
      </c>
      <c r="BW16" s="602">
        <v>3.3</v>
      </c>
      <c r="BX16" s="603">
        <v>4.3238270469181233</v>
      </c>
      <c r="BY16" s="604">
        <v>2.8511431191032508</v>
      </c>
      <c r="BZ16" s="604">
        <v>3.2</v>
      </c>
      <c r="CA16" s="604">
        <v>3.3</v>
      </c>
      <c r="CB16" s="604">
        <v>3.9</v>
      </c>
      <c r="CC16" s="607">
        <v>3.9</v>
      </c>
      <c r="CD16" s="608">
        <v>1.7</v>
      </c>
      <c r="CE16" s="601">
        <v>1.9</v>
      </c>
      <c r="CF16" s="601">
        <v>2.7</v>
      </c>
      <c r="CG16" s="602">
        <v>2.1</v>
      </c>
      <c r="CH16" s="603">
        <v>1.9852941176470587</v>
      </c>
      <c r="CI16" s="604">
        <v>2.1064437194127246</v>
      </c>
      <c r="CJ16" s="604">
        <v>1.8</v>
      </c>
      <c r="CK16" s="604">
        <v>2.2999999999999998</v>
      </c>
      <c r="CL16" s="604">
        <v>1.5</v>
      </c>
      <c r="CM16" s="605">
        <v>1.2</v>
      </c>
      <c r="CN16" s="606">
        <v>1.7</v>
      </c>
      <c r="CO16" s="601">
        <v>1.7</v>
      </c>
      <c r="CP16" s="601">
        <v>1.7</v>
      </c>
      <c r="CQ16" s="602">
        <v>1.3</v>
      </c>
      <c r="CR16" s="603">
        <v>0.93240093240093236</v>
      </c>
      <c r="CS16" s="604">
        <v>0.86876422353068672</v>
      </c>
      <c r="CT16" s="604">
        <v>0.9</v>
      </c>
      <c r="CU16" s="604">
        <v>1.1000000000000001</v>
      </c>
      <c r="CV16" s="604">
        <v>0.7</v>
      </c>
      <c r="CW16" s="609">
        <v>0.9</v>
      </c>
    </row>
    <row r="17" spans="1:101" s="561" customFormat="1" ht="17.100000000000001" customHeight="1" x14ac:dyDescent="0.15">
      <c r="A17" s="610"/>
      <c r="B17" s="610"/>
      <c r="C17" s="610"/>
      <c r="D17" s="610"/>
      <c r="E17" s="611"/>
      <c r="F17" s="612"/>
      <c r="G17" s="613"/>
      <c r="H17" s="613"/>
      <c r="I17" s="613"/>
      <c r="J17" s="613"/>
      <c r="K17" s="614"/>
      <c r="L17" s="610"/>
      <c r="M17" s="610"/>
      <c r="N17" s="610"/>
      <c r="O17" s="611"/>
      <c r="P17" s="612"/>
      <c r="Q17" s="613"/>
      <c r="R17" s="613"/>
      <c r="S17" s="613"/>
      <c r="T17" s="613"/>
      <c r="U17" s="614"/>
      <c r="V17" s="610"/>
      <c r="W17" s="610"/>
      <c r="X17" s="610"/>
      <c r="Y17" s="611"/>
      <c r="Z17" s="612"/>
      <c r="AA17" s="613"/>
      <c r="AB17" s="613"/>
      <c r="AC17" s="613"/>
      <c r="AD17" s="613"/>
      <c r="AE17" s="614"/>
      <c r="AF17" s="610"/>
      <c r="AG17" s="610"/>
      <c r="AH17" s="610"/>
      <c r="AI17" s="611"/>
      <c r="AJ17" s="612"/>
      <c r="AK17" s="613"/>
      <c r="AL17" s="613"/>
      <c r="AM17" s="613"/>
      <c r="AN17" s="613"/>
      <c r="AO17" s="614"/>
      <c r="AP17" s="610"/>
      <c r="AQ17" s="610"/>
      <c r="AR17" s="610"/>
      <c r="AS17" s="611"/>
      <c r="AT17" s="612"/>
      <c r="AU17" s="613"/>
      <c r="AV17" s="613"/>
      <c r="AW17" s="613"/>
      <c r="AX17" s="613"/>
      <c r="AY17" s="614"/>
      <c r="AZ17" s="610"/>
      <c r="BA17" s="610"/>
      <c r="BB17" s="610"/>
      <c r="BC17" s="611"/>
      <c r="BD17" s="612"/>
      <c r="BE17" s="613"/>
      <c r="BF17" s="613"/>
      <c r="BG17" s="613"/>
      <c r="BH17" s="613"/>
      <c r="BI17" s="614"/>
      <c r="BJ17" s="610"/>
      <c r="BK17" s="610"/>
      <c r="BL17" s="610"/>
      <c r="BM17" s="611"/>
      <c r="BN17" s="612"/>
      <c r="BO17" s="613"/>
      <c r="BP17" s="613"/>
      <c r="BQ17" s="613"/>
      <c r="BR17" s="613"/>
      <c r="BS17" s="614"/>
      <c r="BT17" s="610"/>
      <c r="BU17" s="610"/>
      <c r="BV17" s="610"/>
      <c r="BW17" s="611"/>
      <c r="BX17" s="612"/>
      <c r="BY17" s="613"/>
      <c r="BZ17" s="613"/>
      <c r="CA17" s="613"/>
      <c r="CB17" s="613"/>
      <c r="CC17" s="614"/>
      <c r="CD17" s="610"/>
      <c r="CE17" s="610"/>
      <c r="CF17" s="610"/>
      <c r="CG17" s="611"/>
      <c r="CH17" s="612"/>
      <c r="CI17" s="613"/>
      <c r="CJ17" s="613"/>
      <c r="CK17" s="613"/>
      <c r="CL17" s="613"/>
      <c r="CM17" s="614"/>
      <c r="CN17" s="610"/>
      <c r="CO17" s="610"/>
      <c r="CP17" s="610"/>
      <c r="CQ17" s="611"/>
      <c r="CR17" s="612"/>
      <c r="CS17" s="613"/>
      <c r="CT17" s="613"/>
      <c r="CU17" s="613"/>
      <c r="CV17" s="613"/>
      <c r="CW17" s="614"/>
    </row>
    <row r="18" spans="1:101" s="561" customFormat="1" ht="17.100000000000001" customHeight="1" x14ac:dyDescent="0.15">
      <c r="A18" s="610"/>
      <c r="B18" s="610"/>
      <c r="C18" s="610"/>
      <c r="D18" s="610"/>
      <c r="E18" s="611"/>
      <c r="F18" s="612"/>
      <c r="G18" s="613"/>
      <c r="H18" s="613"/>
      <c r="I18" s="613"/>
      <c r="J18" s="613"/>
      <c r="K18" s="614"/>
      <c r="L18" s="610"/>
      <c r="M18" s="610"/>
      <c r="N18" s="610"/>
      <c r="O18" s="611"/>
      <c r="P18" s="612"/>
      <c r="Q18" s="613"/>
      <c r="R18" s="613"/>
      <c r="S18" s="613"/>
      <c r="T18" s="613"/>
      <c r="U18" s="614"/>
      <c r="V18" s="610"/>
      <c r="W18" s="610"/>
      <c r="X18" s="610"/>
      <c r="Y18" s="611"/>
      <c r="Z18" s="612"/>
      <c r="AA18" s="613"/>
      <c r="AB18" s="613"/>
      <c r="AC18" s="613"/>
      <c r="AD18" s="613"/>
      <c r="AE18" s="614"/>
      <c r="AF18" s="610"/>
      <c r="AG18" s="610"/>
      <c r="AH18" s="610"/>
      <c r="AI18" s="611"/>
      <c r="AJ18" s="612"/>
      <c r="AK18" s="613"/>
      <c r="AL18" s="613"/>
      <c r="AM18" s="613"/>
      <c r="AN18" s="613"/>
      <c r="AO18" s="614"/>
      <c r="AP18" s="610"/>
      <c r="AQ18" s="610"/>
      <c r="AR18" s="610"/>
      <c r="AS18" s="611"/>
      <c r="AT18" s="612"/>
      <c r="AU18" s="613"/>
      <c r="AV18" s="613"/>
      <c r="AW18" s="613"/>
      <c r="AX18" s="613"/>
      <c r="AY18" s="614"/>
      <c r="AZ18" s="610"/>
      <c r="BA18" s="610"/>
      <c r="BB18" s="610"/>
      <c r="BC18" s="611"/>
      <c r="BD18" s="612"/>
      <c r="BE18" s="613"/>
      <c r="BF18" s="613"/>
      <c r="BG18" s="613"/>
      <c r="BH18" s="613"/>
      <c r="BI18" s="614"/>
      <c r="BJ18" s="610"/>
      <c r="BK18" s="610"/>
      <c r="BL18" s="610"/>
      <c r="BM18" s="611"/>
      <c r="BN18" s="612"/>
      <c r="BO18" s="613"/>
      <c r="BP18" s="613"/>
      <c r="BQ18" s="613"/>
      <c r="BR18" s="613"/>
      <c r="BS18" s="614"/>
      <c r="BT18" s="610"/>
      <c r="BU18" s="610"/>
      <c r="BV18" s="610"/>
      <c r="BW18" s="611"/>
      <c r="BX18" s="612"/>
      <c r="BY18" s="613"/>
      <c r="BZ18" s="613"/>
      <c r="CA18" s="613"/>
      <c r="CB18" s="613"/>
      <c r="CC18" s="614"/>
      <c r="CD18" s="610"/>
      <c r="CE18" s="610"/>
      <c r="CF18" s="610"/>
      <c r="CG18" s="611"/>
      <c r="CH18" s="612"/>
      <c r="CI18" s="613"/>
      <c r="CJ18" s="613"/>
      <c r="CK18" s="613"/>
      <c r="CL18" s="613"/>
      <c r="CM18" s="614"/>
      <c r="CN18" s="610"/>
      <c r="CO18" s="610"/>
      <c r="CP18" s="610"/>
      <c r="CQ18" s="611"/>
      <c r="CR18" s="612"/>
      <c r="CS18" s="613"/>
      <c r="CT18" s="613"/>
      <c r="CU18" s="613"/>
      <c r="CV18" s="613"/>
      <c r="CW18" s="614"/>
    </row>
    <row r="19" spans="1:101" s="561" customFormat="1" ht="17.100000000000001" customHeight="1" x14ac:dyDescent="0.15">
      <c r="A19" s="562" t="s">
        <v>780</v>
      </c>
      <c r="B19" s="559"/>
      <c r="C19" s="559"/>
      <c r="D19" s="559"/>
      <c r="E19" s="559"/>
      <c r="F19" s="559"/>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59"/>
      <c r="AM19" s="559"/>
      <c r="AN19" s="559"/>
      <c r="AO19" s="559"/>
      <c r="AP19" s="559"/>
      <c r="AQ19" s="559"/>
      <c r="AR19" s="559"/>
      <c r="AS19" s="559"/>
      <c r="AT19" s="559"/>
      <c r="AU19" s="560"/>
      <c r="BE19" s="560"/>
      <c r="BO19" s="560"/>
      <c r="BY19" s="560"/>
      <c r="CI19" s="560"/>
      <c r="CS19" s="560"/>
      <c r="CW19" s="575" t="s">
        <v>823</v>
      </c>
    </row>
    <row r="20" spans="1:101" s="561" customFormat="1" ht="17.100000000000001" customHeight="1" x14ac:dyDescent="0.15">
      <c r="A20" s="563"/>
      <c r="B20" s="892" t="s">
        <v>801</v>
      </c>
      <c r="C20" s="888"/>
      <c r="D20" s="888"/>
      <c r="E20" s="888"/>
      <c r="F20" s="888"/>
      <c r="G20" s="888"/>
      <c r="H20" s="888"/>
      <c r="I20" s="888"/>
      <c r="J20" s="888"/>
      <c r="K20" s="888"/>
      <c r="L20" s="887" t="s">
        <v>787</v>
      </c>
      <c r="M20" s="888"/>
      <c r="N20" s="888"/>
      <c r="O20" s="888"/>
      <c r="P20" s="888"/>
      <c r="Q20" s="888"/>
      <c r="R20" s="888"/>
      <c r="S20" s="888"/>
      <c r="T20" s="888"/>
      <c r="U20" s="890"/>
      <c r="V20" s="891" t="s">
        <v>802</v>
      </c>
      <c r="W20" s="888"/>
      <c r="X20" s="888"/>
      <c r="Y20" s="888"/>
      <c r="Z20" s="888"/>
      <c r="AA20" s="888"/>
      <c r="AB20" s="888"/>
      <c r="AC20" s="888"/>
      <c r="AD20" s="888"/>
      <c r="AE20" s="888"/>
      <c r="AF20" s="887" t="s">
        <v>803</v>
      </c>
      <c r="AG20" s="888"/>
      <c r="AH20" s="888"/>
      <c r="AI20" s="888"/>
      <c r="AJ20" s="888"/>
      <c r="AK20" s="888"/>
      <c r="AL20" s="888"/>
      <c r="AM20" s="888"/>
      <c r="AN20" s="888"/>
      <c r="AO20" s="890"/>
      <c r="AP20" s="891" t="s">
        <v>804</v>
      </c>
      <c r="AQ20" s="888"/>
      <c r="AR20" s="888"/>
      <c r="AS20" s="888"/>
      <c r="AT20" s="888"/>
      <c r="AU20" s="888"/>
      <c r="AV20" s="888"/>
      <c r="AW20" s="888"/>
      <c r="AX20" s="888"/>
      <c r="AY20" s="888"/>
      <c r="AZ20" s="887" t="s">
        <v>805</v>
      </c>
      <c r="BA20" s="888"/>
      <c r="BB20" s="888"/>
      <c r="BC20" s="888"/>
      <c r="BD20" s="888"/>
      <c r="BE20" s="888"/>
      <c r="BF20" s="888"/>
      <c r="BG20" s="888"/>
      <c r="BH20" s="888"/>
      <c r="BI20" s="890"/>
      <c r="BJ20" s="891" t="s">
        <v>806</v>
      </c>
      <c r="BK20" s="888"/>
      <c r="BL20" s="888"/>
      <c r="BM20" s="888"/>
      <c r="BN20" s="888"/>
      <c r="BO20" s="888"/>
      <c r="BP20" s="888"/>
      <c r="BQ20" s="888"/>
      <c r="BR20" s="888"/>
      <c r="BS20" s="888"/>
      <c r="BT20" s="887" t="s">
        <v>807</v>
      </c>
      <c r="BU20" s="888"/>
      <c r="BV20" s="888"/>
      <c r="BW20" s="888"/>
      <c r="BX20" s="888"/>
      <c r="BY20" s="888"/>
      <c r="BZ20" s="888"/>
      <c r="CA20" s="888"/>
      <c r="CB20" s="888"/>
      <c r="CC20" s="890"/>
      <c r="CD20" s="891" t="s">
        <v>808</v>
      </c>
      <c r="CE20" s="888"/>
      <c r="CF20" s="888"/>
      <c r="CG20" s="888"/>
      <c r="CH20" s="888"/>
      <c r="CI20" s="888"/>
      <c r="CJ20" s="888"/>
      <c r="CK20" s="888"/>
      <c r="CL20" s="888"/>
      <c r="CM20" s="888"/>
      <c r="CN20" s="887" t="s">
        <v>775</v>
      </c>
      <c r="CO20" s="888"/>
      <c r="CP20" s="888"/>
      <c r="CQ20" s="888"/>
      <c r="CR20" s="888"/>
      <c r="CS20" s="888"/>
      <c r="CT20" s="888"/>
      <c r="CU20" s="888"/>
      <c r="CV20" s="888"/>
      <c r="CW20" s="889"/>
    </row>
    <row r="21" spans="1:101" s="561" customFormat="1" ht="17.100000000000001" customHeight="1" x14ac:dyDescent="0.15">
      <c r="A21" s="565" t="s">
        <v>773</v>
      </c>
      <c r="B21" s="566" t="s">
        <v>451</v>
      </c>
      <c r="C21" s="566" t="s">
        <v>456</v>
      </c>
      <c r="D21" s="566" t="s">
        <v>457</v>
      </c>
      <c r="E21" s="566" t="s">
        <v>458</v>
      </c>
      <c r="F21" s="566" t="s">
        <v>459</v>
      </c>
      <c r="G21" s="566" t="s">
        <v>460</v>
      </c>
      <c r="H21" s="566" t="s">
        <v>461</v>
      </c>
      <c r="I21" s="566" t="s">
        <v>462</v>
      </c>
      <c r="J21" s="566" t="s">
        <v>463</v>
      </c>
      <c r="K21" s="564" t="s">
        <v>464</v>
      </c>
      <c r="L21" s="576">
        <v>15</v>
      </c>
      <c r="M21" s="567">
        <v>20</v>
      </c>
      <c r="N21" s="567">
        <v>21</v>
      </c>
      <c r="O21" s="567">
        <v>22</v>
      </c>
      <c r="P21" s="567">
        <v>23</v>
      </c>
      <c r="Q21" s="567">
        <v>24</v>
      </c>
      <c r="R21" s="567">
        <v>25</v>
      </c>
      <c r="S21" s="567">
        <v>26</v>
      </c>
      <c r="T21" s="567">
        <v>27</v>
      </c>
      <c r="U21" s="577">
        <v>28</v>
      </c>
      <c r="V21" s="578">
        <v>15</v>
      </c>
      <c r="W21" s="567">
        <v>20</v>
      </c>
      <c r="X21" s="567">
        <v>21</v>
      </c>
      <c r="Y21" s="567">
        <v>22</v>
      </c>
      <c r="Z21" s="567">
        <v>23</v>
      </c>
      <c r="AA21" s="567">
        <v>24</v>
      </c>
      <c r="AB21" s="567">
        <v>25</v>
      </c>
      <c r="AC21" s="567">
        <v>26</v>
      </c>
      <c r="AD21" s="567">
        <v>27</v>
      </c>
      <c r="AE21" s="579">
        <v>28</v>
      </c>
      <c r="AF21" s="576">
        <v>15</v>
      </c>
      <c r="AG21" s="567">
        <v>20</v>
      </c>
      <c r="AH21" s="567">
        <v>21</v>
      </c>
      <c r="AI21" s="567">
        <v>22</v>
      </c>
      <c r="AJ21" s="567">
        <v>23</v>
      </c>
      <c r="AK21" s="567">
        <v>24</v>
      </c>
      <c r="AL21" s="567">
        <v>25</v>
      </c>
      <c r="AM21" s="567">
        <v>26</v>
      </c>
      <c r="AN21" s="567">
        <v>27</v>
      </c>
      <c r="AO21" s="577">
        <v>28</v>
      </c>
      <c r="AP21" s="578">
        <v>15</v>
      </c>
      <c r="AQ21" s="567">
        <v>20</v>
      </c>
      <c r="AR21" s="567">
        <v>21</v>
      </c>
      <c r="AS21" s="567">
        <v>22</v>
      </c>
      <c r="AT21" s="567">
        <v>23</v>
      </c>
      <c r="AU21" s="567">
        <v>24</v>
      </c>
      <c r="AV21" s="567">
        <v>25</v>
      </c>
      <c r="AW21" s="567">
        <v>26</v>
      </c>
      <c r="AX21" s="567">
        <v>27</v>
      </c>
      <c r="AY21" s="579">
        <v>28</v>
      </c>
      <c r="AZ21" s="576">
        <v>15</v>
      </c>
      <c r="BA21" s="567">
        <v>20</v>
      </c>
      <c r="BB21" s="567">
        <v>21</v>
      </c>
      <c r="BC21" s="567">
        <v>22</v>
      </c>
      <c r="BD21" s="567">
        <v>23</v>
      </c>
      <c r="BE21" s="567">
        <v>24</v>
      </c>
      <c r="BF21" s="567">
        <v>25</v>
      </c>
      <c r="BG21" s="567">
        <v>26</v>
      </c>
      <c r="BH21" s="567">
        <v>27</v>
      </c>
      <c r="BI21" s="577">
        <v>28</v>
      </c>
      <c r="BJ21" s="578">
        <v>15</v>
      </c>
      <c r="BK21" s="567">
        <v>20</v>
      </c>
      <c r="BL21" s="567">
        <v>21</v>
      </c>
      <c r="BM21" s="567">
        <v>22</v>
      </c>
      <c r="BN21" s="567">
        <v>23</v>
      </c>
      <c r="BO21" s="567">
        <v>24</v>
      </c>
      <c r="BP21" s="567">
        <v>25</v>
      </c>
      <c r="BQ21" s="567">
        <v>26</v>
      </c>
      <c r="BR21" s="567">
        <v>27</v>
      </c>
      <c r="BS21" s="579">
        <v>28</v>
      </c>
      <c r="BT21" s="576">
        <v>15</v>
      </c>
      <c r="BU21" s="567">
        <v>20</v>
      </c>
      <c r="BV21" s="567">
        <v>21</v>
      </c>
      <c r="BW21" s="567">
        <v>22</v>
      </c>
      <c r="BX21" s="567">
        <v>23</v>
      </c>
      <c r="BY21" s="567">
        <v>24</v>
      </c>
      <c r="BZ21" s="567">
        <v>25</v>
      </c>
      <c r="CA21" s="567">
        <v>26</v>
      </c>
      <c r="CB21" s="567">
        <v>27</v>
      </c>
      <c r="CC21" s="577">
        <v>28</v>
      </c>
      <c r="CD21" s="578">
        <v>15</v>
      </c>
      <c r="CE21" s="567">
        <v>20</v>
      </c>
      <c r="CF21" s="567">
        <v>21</v>
      </c>
      <c r="CG21" s="567">
        <v>22</v>
      </c>
      <c r="CH21" s="567">
        <v>23</v>
      </c>
      <c r="CI21" s="567">
        <v>24</v>
      </c>
      <c r="CJ21" s="567">
        <v>25</v>
      </c>
      <c r="CK21" s="567">
        <v>26</v>
      </c>
      <c r="CL21" s="567">
        <v>27</v>
      </c>
      <c r="CM21" s="579">
        <v>28</v>
      </c>
      <c r="CN21" s="576">
        <v>15</v>
      </c>
      <c r="CO21" s="567">
        <v>20</v>
      </c>
      <c r="CP21" s="567">
        <v>21</v>
      </c>
      <c r="CQ21" s="567">
        <v>22</v>
      </c>
      <c r="CR21" s="567">
        <v>23</v>
      </c>
      <c r="CS21" s="567">
        <v>24</v>
      </c>
      <c r="CT21" s="567">
        <v>25</v>
      </c>
      <c r="CU21" s="567">
        <v>26</v>
      </c>
      <c r="CV21" s="567">
        <v>27</v>
      </c>
      <c r="CW21" s="567">
        <v>28</v>
      </c>
    </row>
    <row r="22" spans="1:101" s="561" customFormat="1" ht="17.100000000000001" customHeight="1" x14ac:dyDescent="0.15">
      <c r="A22" s="580" t="s">
        <v>784</v>
      </c>
      <c r="B22" s="581">
        <v>100</v>
      </c>
      <c r="C22" s="581">
        <v>100</v>
      </c>
      <c r="D22" s="581">
        <v>100</v>
      </c>
      <c r="E22" s="581">
        <v>100</v>
      </c>
      <c r="F22" s="581">
        <v>100</v>
      </c>
      <c r="G22" s="581">
        <v>100</v>
      </c>
      <c r="H22" s="581">
        <v>100</v>
      </c>
      <c r="I22" s="581">
        <v>100</v>
      </c>
      <c r="J22" s="581">
        <v>100</v>
      </c>
      <c r="K22" s="582">
        <v>100</v>
      </c>
      <c r="L22" s="583">
        <v>100</v>
      </c>
      <c r="M22" s="581">
        <v>100</v>
      </c>
      <c r="N22" s="581">
        <v>100</v>
      </c>
      <c r="O22" s="581">
        <v>100</v>
      </c>
      <c r="P22" s="581">
        <v>100</v>
      </c>
      <c r="Q22" s="581">
        <v>100</v>
      </c>
      <c r="R22" s="581">
        <v>100</v>
      </c>
      <c r="S22" s="581">
        <v>100</v>
      </c>
      <c r="T22" s="581">
        <v>100</v>
      </c>
      <c r="U22" s="584">
        <v>100</v>
      </c>
      <c r="V22" s="585">
        <v>100</v>
      </c>
      <c r="W22" s="581">
        <v>100</v>
      </c>
      <c r="X22" s="581">
        <v>100</v>
      </c>
      <c r="Y22" s="581">
        <v>100</v>
      </c>
      <c r="Z22" s="581">
        <v>100</v>
      </c>
      <c r="AA22" s="581">
        <v>100</v>
      </c>
      <c r="AB22" s="581">
        <v>100</v>
      </c>
      <c r="AC22" s="581">
        <v>100</v>
      </c>
      <c r="AD22" s="581">
        <v>100</v>
      </c>
      <c r="AE22" s="582">
        <v>100</v>
      </c>
      <c r="AF22" s="583">
        <v>100</v>
      </c>
      <c r="AG22" s="581">
        <v>100</v>
      </c>
      <c r="AH22" s="581">
        <v>100</v>
      </c>
      <c r="AI22" s="581">
        <v>100</v>
      </c>
      <c r="AJ22" s="581">
        <v>100</v>
      </c>
      <c r="AK22" s="581">
        <v>100</v>
      </c>
      <c r="AL22" s="581">
        <v>100</v>
      </c>
      <c r="AM22" s="581">
        <v>100</v>
      </c>
      <c r="AN22" s="581">
        <v>100</v>
      </c>
      <c r="AO22" s="584">
        <v>100</v>
      </c>
      <c r="AP22" s="585">
        <v>100</v>
      </c>
      <c r="AQ22" s="581">
        <v>100</v>
      </c>
      <c r="AR22" s="581">
        <v>100</v>
      </c>
      <c r="AS22" s="581">
        <v>100</v>
      </c>
      <c r="AT22" s="581">
        <v>100</v>
      </c>
      <c r="AU22" s="581">
        <v>100</v>
      </c>
      <c r="AV22" s="581">
        <v>100</v>
      </c>
      <c r="AW22" s="581">
        <v>100</v>
      </c>
      <c r="AX22" s="581">
        <v>100</v>
      </c>
      <c r="AY22" s="582">
        <v>100</v>
      </c>
      <c r="AZ22" s="583">
        <v>100</v>
      </c>
      <c r="BA22" s="581">
        <v>100</v>
      </c>
      <c r="BB22" s="581">
        <v>100</v>
      </c>
      <c r="BC22" s="581">
        <v>100</v>
      </c>
      <c r="BD22" s="581">
        <v>100</v>
      </c>
      <c r="BE22" s="581">
        <v>100</v>
      </c>
      <c r="BF22" s="581">
        <v>100</v>
      </c>
      <c r="BG22" s="581">
        <v>100</v>
      </c>
      <c r="BH22" s="581">
        <v>100</v>
      </c>
      <c r="BI22" s="584">
        <v>100</v>
      </c>
      <c r="BJ22" s="585">
        <v>100</v>
      </c>
      <c r="BK22" s="581">
        <v>100</v>
      </c>
      <c r="BL22" s="581">
        <v>100</v>
      </c>
      <c r="BM22" s="581">
        <v>100</v>
      </c>
      <c r="BN22" s="581">
        <v>100</v>
      </c>
      <c r="BO22" s="581">
        <v>100</v>
      </c>
      <c r="BP22" s="581">
        <v>100</v>
      </c>
      <c r="BQ22" s="581">
        <v>100</v>
      </c>
      <c r="BR22" s="581">
        <v>100</v>
      </c>
      <c r="BS22" s="582">
        <v>100</v>
      </c>
      <c r="BT22" s="583">
        <v>100</v>
      </c>
      <c r="BU22" s="581">
        <v>100</v>
      </c>
      <c r="BV22" s="581">
        <v>100</v>
      </c>
      <c r="BW22" s="581">
        <v>100</v>
      </c>
      <c r="BX22" s="581">
        <v>100</v>
      </c>
      <c r="BY22" s="581">
        <v>100</v>
      </c>
      <c r="BZ22" s="581">
        <v>100</v>
      </c>
      <c r="CA22" s="581">
        <v>100</v>
      </c>
      <c r="CB22" s="581">
        <v>100</v>
      </c>
      <c r="CC22" s="584">
        <v>100</v>
      </c>
      <c r="CD22" s="585">
        <v>100</v>
      </c>
      <c r="CE22" s="581">
        <v>100</v>
      </c>
      <c r="CF22" s="581">
        <v>100</v>
      </c>
      <c r="CG22" s="581">
        <v>100</v>
      </c>
      <c r="CH22" s="581">
        <v>100</v>
      </c>
      <c r="CI22" s="581">
        <v>100</v>
      </c>
      <c r="CJ22" s="581">
        <v>100</v>
      </c>
      <c r="CK22" s="581">
        <v>100</v>
      </c>
      <c r="CL22" s="581">
        <v>100</v>
      </c>
      <c r="CM22" s="582">
        <v>100</v>
      </c>
      <c r="CN22" s="583">
        <v>100</v>
      </c>
      <c r="CO22" s="581">
        <v>100</v>
      </c>
      <c r="CP22" s="581">
        <v>100</v>
      </c>
      <c r="CQ22" s="581">
        <v>100</v>
      </c>
      <c r="CR22" s="581">
        <v>100</v>
      </c>
      <c r="CS22" s="581">
        <v>100</v>
      </c>
      <c r="CT22" s="581">
        <v>100</v>
      </c>
      <c r="CU22" s="581">
        <v>100</v>
      </c>
      <c r="CV22" s="581">
        <v>100</v>
      </c>
      <c r="CW22" s="581">
        <v>100</v>
      </c>
    </row>
    <row r="23" spans="1:101" s="561" customFormat="1" ht="17.100000000000001" customHeight="1" x14ac:dyDescent="0.15">
      <c r="A23" s="586" t="s">
        <v>809</v>
      </c>
      <c r="B23" s="586">
        <v>58.2</v>
      </c>
      <c r="C23" s="586">
        <v>59.5</v>
      </c>
      <c r="D23" s="586">
        <v>58</v>
      </c>
      <c r="E23" s="587">
        <v>58</v>
      </c>
      <c r="F23" s="588">
        <v>55.7329811501981</v>
      </c>
      <c r="G23" s="589">
        <v>57.344753747323338</v>
      </c>
      <c r="H23" s="589">
        <v>57.8</v>
      </c>
      <c r="I23" s="589">
        <v>59.1</v>
      </c>
      <c r="J23" s="589">
        <v>58.3</v>
      </c>
      <c r="K23" s="590">
        <v>56.7</v>
      </c>
      <c r="L23" s="591">
        <v>37.9</v>
      </c>
      <c r="M23" s="586">
        <v>41.3</v>
      </c>
      <c r="N23" s="586">
        <v>42</v>
      </c>
      <c r="O23" s="587">
        <v>40.799999999999997</v>
      </c>
      <c r="P23" s="588">
        <v>38.345864661654133</v>
      </c>
      <c r="Q23" s="589">
        <v>40.341980365385865</v>
      </c>
      <c r="R23" s="589">
        <v>37.200000000000003</v>
      </c>
      <c r="S23" s="589">
        <v>36.799999999999997</v>
      </c>
      <c r="T23" s="589">
        <v>37.4</v>
      </c>
      <c r="U23" s="592">
        <v>38.5</v>
      </c>
      <c r="V23" s="593">
        <v>15.1</v>
      </c>
      <c r="W23" s="586">
        <v>14.1</v>
      </c>
      <c r="X23" s="586">
        <v>18.399999999999999</v>
      </c>
      <c r="Y23" s="587">
        <v>11.5</v>
      </c>
      <c r="Z23" s="588">
        <v>12.413793103448276</v>
      </c>
      <c r="AA23" s="589">
        <v>14.19457735247209</v>
      </c>
      <c r="AB23" s="589">
        <v>15.6</v>
      </c>
      <c r="AC23" s="589">
        <v>14</v>
      </c>
      <c r="AD23" s="589">
        <v>14.4</v>
      </c>
      <c r="AE23" s="590">
        <v>14.1</v>
      </c>
      <c r="AF23" s="591">
        <v>63.2</v>
      </c>
      <c r="AG23" s="586">
        <v>72.2</v>
      </c>
      <c r="AH23" s="586">
        <v>66</v>
      </c>
      <c r="AI23" s="587">
        <v>71</v>
      </c>
      <c r="AJ23" s="588">
        <v>67.624020887728463</v>
      </c>
      <c r="AK23" s="589">
        <v>69.88603277597538</v>
      </c>
      <c r="AL23" s="589">
        <v>70.900000000000006</v>
      </c>
      <c r="AM23" s="589">
        <v>71.8</v>
      </c>
      <c r="AN23" s="589">
        <v>74.3</v>
      </c>
      <c r="AO23" s="592">
        <v>67.2</v>
      </c>
      <c r="AP23" s="593">
        <v>49.6</v>
      </c>
      <c r="AQ23" s="586">
        <v>48.9</v>
      </c>
      <c r="AR23" s="586">
        <v>48</v>
      </c>
      <c r="AS23" s="587">
        <v>51</v>
      </c>
      <c r="AT23" s="588">
        <v>49.166666666666664</v>
      </c>
      <c r="AU23" s="589">
        <v>45.907752698724238</v>
      </c>
      <c r="AV23" s="589">
        <v>46.7</v>
      </c>
      <c r="AW23" s="589">
        <v>53.4</v>
      </c>
      <c r="AX23" s="589">
        <v>49.8</v>
      </c>
      <c r="AY23" s="590">
        <v>45.9</v>
      </c>
      <c r="AZ23" s="591">
        <v>48.4</v>
      </c>
      <c r="BA23" s="586">
        <v>51.1</v>
      </c>
      <c r="BB23" s="586">
        <v>51</v>
      </c>
      <c r="BC23" s="587">
        <v>51.6</v>
      </c>
      <c r="BD23" s="588">
        <v>48.466864490603363</v>
      </c>
      <c r="BE23" s="589">
        <v>51.941804528921743</v>
      </c>
      <c r="BF23" s="589">
        <v>52</v>
      </c>
      <c r="BG23" s="589">
        <v>50.6</v>
      </c>
      <c r="BH23" s="589">
        <v>51.8</v>
      </c>
      <c r="BI23" s="592">
        <v>50.9</v>
      </c>
      <c r="BJ23" s="593">
        <v>55.6</v>
      </c>
      <c r="BK23" s="586">
        <v>52.1</v>
      </c>
      <c r="BL23" s="586">
        <v>52.4</v>
      </c>
      <c r="BM23" s="587">
        <v>51.3</v>
      </c>
      <c r="BN23" s="588">
        <v>49.045801526717561</v>
      </c>
      <c r="BO23" s="589">
        <v>51.941050578387014</v>
      </c>
      <c r="BP23" s="589">
        <v>54.7</v>
      </c>
      <c r="BQ23" s="589">
        <v>52.8</v>
      </c>
      <c r="BR23" s="589">
        <v>52.2</v>
      </c>
      <c r="BS23" s="590">
        <v>50.9</v>
      </c>
      <c r="BT23" s="591">
        <v>60.8</v>
      </c>
      <c r="BU23" s="586">
        <v>59</v>
      </c>
      <c r="BV23" s="586">
        <v>57.7</v>
      </c>
      <c r="BW23" s="587">
        <v>57.7</v>
      </c>
      <c r="BX23" s="588">
        <v>56.853725850965965</v>
      </c>
      <c r="BY23" s="589">
        <v>57.602555381384754</v>
      </c>
      <c r="BZ23" s="589">
        <v>54.3</v>
      </c>
      <c r="CA23" s="589">
        <v>58.3</v>
      </c>
      <c r="CB23" s="589">
        <v>54.4</v>
      </c>
      <c r="CC23" s="592">
        <v>54.4</v>
      </c>
      <c r="CD23" s="593">
        <v>74.8</v>
      </c>
      <c r="CE23" s="586">
        <v>71.599999999999994</v>
      </c>
      <c r="CF23" s="586">
        <v>69.599999999999994</v>
      </c>
      <c r="CG23" s="587">
        <v>70.900000000000006</v>
      </c>
      <c r="CH23" s="588">
        <v>68.161764705882348</v>
      </c>
      <c r="CI23" s="589">
        <v>69.614600326264281</v>
      </c>
      <c r="CJ23" s="589">
        <v>68.3</v>
      </c>
      <c r="CK23" s="589">
        <v>68.900000000000006</v>
      </c>
      <c r="CL23" s="589">
        <v>69.400000000000006</v>
      </c>
      <c r="CM23" s="590">
        <v>67.7</v>
      </c>
      <c r="CN23" s="591">
        <v>83.8</v>
      </c>
      <c r="CO23" s="586">
        <v>80.900000000000006</v>
      </c>
      <c r="CP23" s="586">
        <v>79.7</v>
      </c>
      <c r="CQ23" s="587">
        <v>79.599999999999994</v>
      </c>
      <c r="CR23" s="588">
        <v>75.52447552447552</v>
      </c>
      <c r="CS23" s="589">
        <v>77.543980059964596</v>
      </c>
      <c r="CT23" s="589">
        <v>75.400000000000006</v>
      </c>
      <c r="CU23" s="589">
        <v>76.7</v>
      </c>
      <c r="CV23" s="589">
        <v>77.900000000000006</v>
      </c>
      <c r="CW23" s="594">
        <v>75.2</v>
      </c>
    </row>
    <row r="24" spans="1:101" s="561" customFormat="1" ht="17.100000000000001" customHeight="1" x14ac:dyDescent="0.15">
      <c r="A24" s="586" t="s">
        <v>810</v>
      </c>
      <c r="B24" s="586">
        <v>6.5</v>
      </c>
      <c r="C24" s="586">
        <v>7.1</v>
      </c>
      <c r="D24" s="586">
        <v>7.2</v>
      </c>
      <c r="E24" s="587">
        <v>7.1</v>
      </c>
      <c r="F24" s="588">
        <v>7.5879457317805263</v>
      </c>
      <c r="G24" s="589">
        <v>8.3147751605995719</v>
      </c>
      <c r="H24" s="589">
        <v>8.6999999999999993</v>
      </c>
      <c r="I24" s="589">
        <v>8.4</v>
      </c>
      <c r="J24" s="589">
        <v>8.8000000000000007</v>
      </c>
      <c r="K24" s="590">
        <v>9.6999999999999993</v>
      </c>
      <c r="L24" s="591">
        <v>4.7</v>
      </c>
      <c r="M24" s="586">
        <v>2.9</v>
      </c>
      <c r="N24" s="586">
        <v>3.2</v>
      </c>
      <c r="O24" s="587">
        <v>4.0999999999999996</v>
      </c>
      <c r="P24" s="588">
        <v>3.7593984962406015</v>
      </c>
      <c r="Q24" s="589">
        <v>3.777387686106235</v>
      </c>
      <c r="R24" s="589">
        <v>3.2</v>
      </c>
      <c r="S24" s="589">
        <v>3.2</v>
      </c>
      <c r="T24" s="589">
        <v>3.7</v>
      </c>
      <c r="U24" s="592">
        <v>2.5</v>
      </c>
      <c r="V24" s="593">
        <v>1.1000000000000001</v>
      </c>
      <c r="W24" s="586">
        <v>0.9</v>
      </c>
      <c r="X24" s="586">
        <v>2.4</v>
      </c>
      <c r="Y24" s="587">
        <v>1.2</v>
      </c>
      <c r="Z24" s="588">
        <v>1.2413793103448276</v>
      </c>
      <c r="AA24" s="589">
        <v>1.0819431872063452</v>
      </c>
      <c r="AB24" s="589">
        <v>1</v>
      </c>
      <c r="AC24" s="589">
        <v>1.5</v>
      </c>
      <c r="AD24" s="589">
        <v>1.2</v>
      </c>
      <c r="AE24" s="590">
        <v>0.9</v>
      </c>
      <c r="AF24" s="591">
        <v>6</v>
      </c>
      <c r="AG24" s="586">
        <v>4.7</v>
      </c>
      <c r="AH24" s="586">
        <v>6</v>
      </c>
      <c r="AI24" s="587">
        <v>3.9</v>
      </c>
      <c r="AJ24" s="588">
        <v>4.9608355091383807</v>
      </c>
      <c r="AK24" s="589">
        <v>3.3774228433574582</v>
      </c>
      <c r="AL24" s="589">
        <v>5</v>
      </c>
      <c r="AM24" s="589">
        <v>3.9</v>
      </c>
      <c r="AN24" s="589">
        <v>3.9</v>
      </c>
      <c r="AO24" s="592">
        <v>6.4</v>
      </c>
      <c r="AP24" s="593">
        <v>8</v>
      </c>
      <c r="AQ24" s="586">
        <v>7.5</v>
      </c>
      <c r="AR24" s="586">
        <v>8.5</v>
      </c>
      <c r="AS24" s="587">
        <v>9.1999999999999993</v>
      </c>
      <c r="AT24" s="588">
        <v>7.0000000000000009</v>
      </c>
      <c r="AU24" s="589">
        <v>11.094210009813542</v>
      </c>
      <c r="AV24" s="589">
        <v>9.3000000000000007</v>
      </c>
      <c r="AW24" s="589">
        <v>8.6</v>
      </c>
      <c r="AX24" s="589">
        <v>9.4</v>
      </c>
      <c r="AY24" s="590">
        <v>11.5</v>
      </c>
      <c r="AZ24" s="591">
        <v>9.1</v>
      </c>
      <c r="BA24" s="586">
        <v>8.9</v>
      </c>
      <c r="BB24" s="586">
        <v>8.6</v>
      </c>
      <c r="BC24" s="587">
        <v>7.5</v>
      </c>
      <c r="BD24" s="588">
        <v>9.1988130563798212</v>
      </c>
      <c r="BE24" s="589">
        <v>10.102076733544527</v>
      </c>
      <c r="BF24" s="589">
        <v>8.1999999999999993</v>
      </c>
      <c r="BG24" s="589">
        <v>9.4</v>
      </c>
      <c r="BH24" s="589">
        <v>9.6999999999999993</v>
      </c>
      <c r="BI24" s="592">
        <v>9.8000000000000007</v>
      </c>
      <c r="BJ24" s="593">
        <v>7.7</v>
      </c>
      <c r="BK24" s="586">
        <v>7.9</v>
      </c>
      <c r="BL24" s="586">
        <v>7.2</v>
      </c>
      <c r="BM24" s="587">
        <v>7.3</v>
      </c>
      <c r="BN24" s="588">
        <v>9.3511450381679388</v>
      </c>
      <c r="BO24" s="589">
        <v>9.2704467260856607</v>
      </c>
      <c r="BP24" s="589">
        <v>8.1999999999999993</v>
      </c>
      <c r="BQ24" s="589">
        <v>9.1</v>
      </c>
      <c r="BR24" s="589">
        <v>11.1</v>
      </c>
      <c r="BS24" s="590">
        <v>10</v>
      </c>
      <c r="BT24" s="591">
        <v>7</v>
      </c>
      <c r="BU24" s="586">
        <v>8.1999999999999993</v>
      </c>
      <c r="BV24" s="586">
        <v>7.4</v>
      </c>
      <c r="BW24" s="587">
        <v>9.1</v>
      </c>
      <c r="BX24" s="588">
        <v>8.1876724931002762</v>
      </c>
      <c r="BY24" s="589">
        <v>9.6092987489278627</v>
      </c>
      <c r="BZ24" s="589">
        <v>9.6999999999999993</v>
      </c>
      <c r="CA24" s="589">
        <v>7.7</v>
      </c>
      <c r="CB24" s="589">
        <v>10.199999999999999</v>
      </c>
      <c r="CC24" s="592">
        <v>11</v>
      </c>
      <c r="CD24" s="593">
        <v>6.3</v>
      </c>
      <c r="CE24" s="586">
        <v>7.4</v>
      </c>
      <c r="CF24" s="586">
        <v>9.5</v>
      </c>
      <c r="CG24" s="587">
        <v>8.1</v>
      </c>
      <c r="CH24" s="588">
        <v>8.6764705882352935</v>
      </c>
      <c r="CI24" s="589">
        <v>9.4433115823817282</v>
      </c>
      <c r="CJ24" s="589">
        <v>9.6999999999999993</v>
      </c>
      <c r="CK24" s="589">
        <v>10.1</v>
      </c>
      <c r="CL24" s="589">
        <v>8.9</v>
      </c>
      <c r="CM24" s="590">
        <v>11.1</v>
      </c>
      <c r="CN24" s="591">
        <v>6.4</v>
      </c>
      <c r="CO24" s="586">
        <v>8.1999999999999993</v>
      </c>
      <c r="CP24" s="586">
        <v>8.1999999999999993</v>
      </c>
      <c r="CQ24" s="587">
        <v>7.7</v>
      </c>
      <c r="CR24" s="588">
        <v>8.6829836829836839</v>
      </c>
      <c r="CS24" s="589">
        <v>9.124733591012534</v>
      </c>
      <c r="CT24" s="589">
        <v>12.3</v>
      </c>
      <c r="CU24" s="589">
        <v>10.5</v>
      </c>
      <c r="CV24" s="589">
        <v>10.6</v>
      </c>
      <c r="CW24" s="594">
        <v>12.6</v>
      </c>
    </row>
    <row r="25" spans="1:101" s="561" customFormat="1" ht="17.100000000000001" customHeight="1" x14ac:dyDescent="0.15">
      <c r="A25" s="586" t="s">
        <v>811</v>
      </c>
      <c r="B25" s="586">
        <v>32.9</v>
      </c>
      <c r="C25" s="586">
        <v>30</v>
      </c>
      <c r="D25" s="586">
        <v>31.5</v>
      </c>
      <c r="E25" s="587">
        <v>31</v>
      </c>
      <c r="F25" s="589">
        <f t="shared" ref="F25:K25" si="30">F26+F27</f>
        <v>33.245287549525756</v>
      </c>
      <c r="G25" s="589">
        <f t="shared" si="30"/>
        <v>31.190221270521054</v>
      </c>
      <c r="H25" s="589">
        <f t="shared" si="30"/>
        <v>30.200000000000003</v>
      </c>
      <c r="I25" s="589">
        <f t="shared" si="30"/>
        <v>28.9</v>
      </c>
      <c r="J25" s="589">
        <f t="shared" si="30"/>
        <v>29.4</v>
      </c>
      <c r="K25" s="595">
        <f t="shared" si="30"/>
        <v>29.9</v>
      </c>
      <c r="L25" s="591">
        <v>56.6</v>
      </c>
      <c r="M25" s="586">
        <v>55.3</v>
      </c>
      <c r="N25" s="586">
        <v>53.3</v>
      </c>
      <c r="O25" s="587">
        <v>53.6</v>
      </c>
      <c r="P25" s="589">
        <f>P26+P27</f>
        <v>57.142857142857139</v>
      </c>
      <c r="Q25" s="589">
        <f>Q26+Q27</f>
        <v>55.523047916260325</v>
      </c>
      <c r="R25" s="589">
        <f>R26+R27</f>
        <v>59.300000000000004</v>
      </c>
      <c r="S25" s="589">
        <f>S26+S27</f>
        <v>59.4</v>
      </c>
      <c r="T25" s="589">
        <f t="shared" ref="T25:U25" si="31">T26+T27</f>
        <v>58.6</v>
      </c>
      <c r="U25" s="596">
        <f t="shared" si="31"/>
        <v>58.5</v>
      </c>
      <c r="V25" s="593">
        <v>83.9</v>
      </c>
      <c r="W25" s="586">
        <v>84.8</v>
      </c>
      <c r="X25" s="586">
        <v>79.099999999999994</v>
      </c>
      <c r="Y25" s="587">
        <v>86.6</v>
      </c>
      <c r="Z25" s="589">
        <f>Z26+Z27</f>
        <v>86.206896551724157</v>
      </c>
      <c r="AA25" s="589">
        <f>AA26+AA27</f>
        <v>84.529505582137148</v>
      </c>
      <c r="AB25" s="589">
        <f>AB26+AB27</f>
        <v>83.1</v>
      </c>
      <c r="AC25" s="589">
        <f>AC26+AC27</f>
        <v>83.8</v>
      </c>
      <c r="AD25" s="589">
        <f t="shared" ref="AD25" si="32">AD26+AD27</f>
        <v>84.399999999999991</v>
      </c>
      <c r="AE25" s="595">
        <f t="shared" ref="AE25" si="33">AE26+AE27</f>
        <v>84.6</v>
      </c>
      <c r="AF25" s="591">
        <v>29.5</v>
      </c>
      <c r="AG25" s="586">
        <v>22.2</v>
      </c>
      <c r="AH25" s="586">
        <v>23.8</v>
      </c>
      <c r="AI25" s="587">
        <v>23.1</v>
      </c>
      <c r="AJ25" s="589">
        <f>AJ26+AJ27</f>
        <v>25.065274151436036</v>
      </c>
      <c r="AK25" s="589">
        <f>AK26+AK27</f>
        <v>25.438815406372182</v>
      </c>
      <c r="AL25" s="589">
        <f>AL26+AL27</f>
        <v>22.6</v>
      </c>
      <c r="AM25" s="589">
        <f>AM26+AM27</f>
        <v>22.299999999999997</v>
      </c>
      <c r="AN25" s="589">
        <f t="shared" ref="AN25" si="34">AN26+AN27</f>
        <v>20.399999999999999</v>
      </c>
      <c r="AO25" s="596">
        <f t="shared" ref="AO25" si="35">AO26+AO27</f>
        <v>23.5</v>
      </c>
      <c r="AP25" s="593">
        <v>37.5</v>
      </c>
      <c r="AQ25" s="586">
        <v>38.299999999999997</v>
      </c>
      <c r="AR25" s="586">
        <v>38.200000000000003</v>
      </c>
      <c r="AS25" s="587">
        <v>33.9</v>
      </c>
      <c r="AT25" s="589">
        <f>AT26+AT27</f>
        <v>37.333333333333329</v>
      </c>
      <c r="AU25" s="589">
        <f>AU26+AU27</f>
        <v>36.732090284592736</v>
      </c>
      <c r="AV25" s="589">
        <f>AV26+AV27</f>
        <v>38.5</v>
      </c>
      <c r="AW25" s="589">
        <f>AW26+AW27</f>
        <v>33</v>
      </c>
      <c r="AX25" s="589">
        <f t="shared" ref="AX25" si="36">AX26+AX27</f>
        <v>36.6</v>
      </c>
      <c r="AY25" s="595">
        <f t="shared" ref="AY25" si="37">AY26+AY27</f>
        <v>37.9</v>
      </c>
      <c r="AZ25" s="591">
        <v>38.4</v>
      </c>
      <c r="BA25" s="586">
        <v>33.700000000000003</v>
      </c>
      <c r="BB25" s="586">
        <v>34.799999999999997</v>
      </c>
      <c r="BC25" s="587">
        <v>36</v>
      </c>
      <c r="BD25" s="589">
        <f>BD26+BD27</f>
        <v>36.894164193867454</v>
      </c>
      <c r="BE25" s="589">
        <f>BE26+BE27</f>
        <v>33.770386014314212</v>
      </c>
      <c r="BF25" s="589">
        <f>BF26+BF27</f>
        <v>35.200000000000003</v>
      </c>
      <c r="BG25" s="589">
        <f>BG26+BG27</f>
        <v>33.299999999999997</v>
      </c>
      <c r="BH25" s="589">
        <f t="shared" ref="BH25" si="38">BH26+BH27</f>
        <v>32.700000000000003</v>
      </c>
      <c r="BI25" s="596">
        <f t="shared" ref="BI25" si="39">BI26+BI27</f>
        <v>33.200000000000003</v>
      </c>
      <c r="BJ25" s="593">
        <v>34.299999999999997</v>
      </c>
      <c r="BK25" s="586">
        <v>35.200000000000003</v>
      </c>
      <c r="BL25" s="586">
        <v>36.700000000000003</v>
      </c>
      <c r="BM25" s="587">
        <v>35.4</v>
      </c>
      <c r="BN25" s="589">
        <f>BN26+BN27</f>
        <v>37.404580152671755</v>
      </c>
      <c r="BO25" s="589">
        <f>BO26+BO27</f>
        <v>34.854929157749297</v>
      </c>
      <c r="BP25" s="589">
        <f>BP26+BP27</f>
        <v>32.799999999999997</v>
      </c>
      <c r="BQ25" s="589">
        <f>BQ26+BQ27</f>
        <v>33.299999999999997</v>
      </c>
      <c r="BR25" s="589">
        <f t="shared" ref="BR25" si="40">BR26+BR27</f>
        <v>31.700000000000003</v>
      </c>
      <c r="BS25" s="595">
        <f t="shared" ref="BS25" si="41">BS26+BS27</f>
        <v>33.4</v>
      </c>
      <c r="BT25" s="591">
        <v>30.1</v>
      </c>
      <c r="BU25" s="586">
        <v>29.5</v>
      </c>
      <c r="BV25" s="586">
        <v>31.8</v>
      </c>
      <c r="BW25" s="587">
        <v>29.6</v>
      </c>
      <c r="BX25" s="589">
        <f>BX26+BX27</f>
        <v>31.738730450781972</v>
      </c>
      <c r="BY25" s="589">
        <f>BY26+BY27</f>
        <v>30.114459791192218</v>
      </c>
      <c r="BZ25" s="589">
        <f>BZ26+BZ27</f>
        <v>31.799999999999997</v>
      </c>
      <c r="CA25" s="589">
        <f>CA26+CA27</f>
        <v>30.1</v>
      </c>
      <c r="CB25" s="589">
        <f t="shared" ref="CB25" si="42">CB26+CB27</f>
        <v>31.299999999999997</v>
      </c>
      <c r="CC25" s="596">
        <f t="shared" ref="CC25" si="43">CC26+CC27</f>
        <v>31.1</v>
      </c>
      <c r="CD25" s="593">
        <v>16.8</v>
      </c>
      <c r="CE25" s="586">
        <v>17.899999999999999</v>
      </c>
      <c r="CF25" s="586">
        <v>19.5</v>
      </c>
      <c r="CG25" s="587">
        <v>17.100000000000001</v>
      </c>
      <c r="CH25" s="589">
        <f>CH26+CH27</f>
        <v>20.147058823529409</v>
      </c>
      <c r="CI25" s="589">
        <f>CI26+CI27</f>
        <v>17.777324632952695</v>
      </c>
      <c r="CJ25" s="589">
        <f>CJ26+CJ27</f>
        <v>19.2</v>
      </c>
      <c r="CK25" s="589">
        <f>CK26+CK27</f>
        <v>17.5</v>
      </c>
      <c r="CL25" s="589">
        <f t="shared" ref="CL25" si="44">CL26+CL27</f>
        <v>17.7</v>
      </c>
      <c r="CM25" s="595">
        <f t="shared" ref="CM25" si="45">CM26+CM27</f>
        <v>18.100000000000001</v>
      </c>
      <c r="CN25" s="591">
        <v>8.5</v>
      </c>
      <c r="CO25" s="586">
        <v>7.9</v>
      </c>
      <c r="CP25" s="586">
        <v>8.6999999999999993</v>
      </c>
      <c r="CQ25" s="587">
        <v>9</v>
      </c>
      <c r="CR25" s="589">
        <f>CR26+CR27</f>
        <v>12.354312354312354</v>
      </c>
      <c r="CS25" s="589">
        <f>CS26+CS27</f>
        <v>9.7966260882129816</v>
      </c>
      <c r="CT25" s="589">
        <f>CT26+CT27</f>
        <v>8.8000000000000007</v>
      </c>
      <c r="CU25" s="589">
        <f>CU26+CU27</f>
        <v>9.6999999999999993</v>
      </c>
      <c r="CV25" s="589">
        <f t="shared" ref="CV25:CW25" si="46">CV26+CV27</f>
        <v>8.1999999999999993</v>
      </c>
      <c r="CW25" s="589">
        <f t="shared" si="46"/>
        <v>9</v>
      </c>
    </row>
    <row r="26" spans="1:101" s="561" customFormat="1" ht="17.100000000000001" customHeight="1" x14ac:dyDescent="0.15">
      <c r="A26" s="597" t="s">
        <v>812</v>
      </c>
      <c r="B26" s="598" t="s">
        <v>813</v>
      </c>
      <c r="C26" s="598" t="s">
        <v>813</v>
      </c>
      <c r="D26" s="598" t="s">
        <v>813</v>
      </c>
      <c r="E26" s="598" t="s">
        <v>813</v>
      </c>
      <c r="F26" s="588">
        <v>18.60967703205667</v>
      </c>
      <c r="G26" s="589">
        <v>15.906138472519626</v>
      </c>
      <c r="H26" s="589">
        <v>15.4</v>
      </c>
      <c r="I26" s="589">
        <v>14.6</v>
      </c>
      <c r="J26" s="589">
        <v>14.1</v>
      </c>
      <c r="K26" s="590">
        <v>14.8</v>
      </c>
      <c r="L26" s="599" t="s">
        <v>813</v>
      </c>
      <c r="M26" s="598" t="s">
        <v>813</v>
      </c>
      <c r="N26" s="598" t="s">
        <v>813</v>
      </c>
      <c r="O26" s="598" t="s">
        <v>813</v>
      </c>
      <c r="P26" s="588">
        <v>5.7644110275689222</v>
      </c>
      <c r="Q26" s="589">
        <v>5.155711592224173</v>
      </c>
      <c r="R26" s="589">
        <v>3.7</v>
      </c>
      <c r="S26" s="589">
        <v>2.2999999999999998</v>
      </c>
      <c r="T26" s="589">
        <v>1.1000000000000001</v>
      </c>
      <c r="U26" s="592">
        <v>3.1</v>
      </c>
      <c r="V26" s="600" t="s">
        <v>813</v>
      </c>
      <c r="W26" s="598" t="s">
        <v>813</v>
      </c>
      <c r="X26" s="598" t="s">
        <v>813</v>
      </c>
      <c r="Y26" s="598" t="s">
        <v>813</v>
      </c>
      <c r="Z26" s="588">
        <v>1.6551724137931034</v>
      </c>
      <c r="AA26" s="589">
        <v>0.83624294150609935</v>
      </c>
      <c r="AB26" s="589">
        <v>1.5</v>
      </c>
      <c r="AC26" s="589">
        <v>1.1000000000000001</v>
      </c>
      <c r="AD26" s="589">
        <v>0.8</v>
      </c>
      <c r="AE26" s="590">
        <v>1.6</v>
      </c>
      <c r="AF26" s="599" t="s">
        <v>813</v>
      </c>
      <c r="AG26" s="598" t="s">
        <v>813</v>
      </c>
      <c r="AH26" s="598" t="s">
        <v>813</v>
      </c>
      <c r="AI26" s="598" t="s">
        <v>813</v>
      </c>
      <c r="AJ26" s="588">
        <v>13.577023498694519</v>
      </c>
      <c r="AK26" s="589">
        <v>13.409866067714832</v>
      </c>
      <c r="AL26" s="589">
        <v>11.3</v>
      </c>
      <c r="AM26" s="589">
        <v>9.6</v>
      </c>
      <c r="AN26" s="589">
        <v>8.4</v>
      </c>
      <c r="AO26" s="592">
        <v>11.2</v>
      </c>
      <c r="AP26" s="600" t="s">
        <v>813</v>
      </c>
      <c r="AQ26" s="598" t="s">
        <v>813</v>
      </c>
      <c r="AR26" s="598" t="s">
        <v>813</v>
      </c>
      <c r="AS26" s="598" t="s">
        <v>813</v>
      </c>
      <c r="AT26" s="588">
        <v>27.333333333333332</v>
      </c>
      <c r="AU26" s="589">
        <v>25.358194308145237</v>
      </c>
      <c r="AV26" s="589">
        <v>26.8</v>
      </c>
      <c r="AW26" s="589">
        <v>23.4</v>
      </c>
      <c r="AX26" s="589">
        <v>24.5</v>
      </c>
      <c r="AY26" s="590">
        <v>27</v>
      </c>
      <c r="AZ26" s="599" t="s">
        <v>813</v>
      </c>
      <c r="BA26" s="598" t="s">
        <v>813</v>
      </c>
      <c r="BB26" s="598" t="s">
        <v>813</v>
      </c>
      <c r="BC26" s="598" t="s">
        <v>813</v>
      </c>
      <c r="BD26" s="588">
        <v>29.080118694362017</v>
      </c>
      <c r="BE26" s="589">
        <v>24.759474363487037</v>
      </c>
      <c r="BF26" s="589">
        <v>24</v>
      </c>
      <c r="BG26" s="589">
        <v>23.1</v>
      </c>
      <c r="BH26" s="589">
        <v>23.3</v>
      </c>
      <c r="BI26" s="592">
        <v>23</v>
      </c>
      <c r="BJ26" s="600" t="s">
        <v>813</v>
      </c>
      <c r="BK26" s="598" t="s">
        <v>813</v>
      </c>
      <c r="BL26" s="598" t="s">
        <v>813</v>
      </c>
      <c r="BM26" s="598" t="s">
        <v>813</v>
      </c>
      <c r="BN26" s="588">
        <v>28.33969465648855</v>
      </c>
      <c r="BO26" s="589">
        <v>24.660688646276377</v>
      </c>
      <c r="BP26" s="589">
        <v>22.1</v>
      </c>
      <c r="BQ26" s="589">
        <v>23</v>
      </c>
      <c r="BR26" s="589">
        <v>20.8</v>
      </c>
      <c r="BS26" s="590">
        <v>23.3</v>
      </c>
      <c r="BT26" s="599" t="s">
        <v>813</v>
      </c>
      <c r="BU26" s="598" t="s">
        <v>813</v>
      </c>
      <c r="BV26" s="598" t="s">
        <v>813</v>
      </c>
      <c r="BW26" s="598" t="s">
        <v>813</v>
      </c>
      <c r="BX26" s="588">
        <v>24.287028518859248</v>
      </c>
      <c r="BY26" s="589">
        <v>21.179497796575081</v>
      </c>
      <c r="BZ26" s="589">
        <v>22.4</v>
      </c>
      <c r="CA26" s="589">
        <v>20</v>
      </c>
      <c r="CB26" s="589">
        <v>19.2</v>
      </c>
      <c r="CC26" s="592">
        <v>19.7</v>
      </c>
      <c r="CD26" s="600" t="s">
        <v>813</v>
      </c>
      <c r="CE26" s="598" t="s">
        <v>813</v>
      </c>
      <c r="CF26" s="598" t="s">
        <v>813</v>
      </c>
      <c r="CG26" s="598" t="s">
        <v>813</v>
      </c>
      <c r="CH26" s="588">
        <v>17.352941176470587</v>
      </c>
      <c r="CI26" s="589">
        <v>14.628874388254488</v>
      </c>
      <c r="CJ26" s="589">
        <v>15.4</v>
      </c>
      <c r="CK26" s="589">
        <v>14.1</v>
      </c>
      <c r="CL26" s="589">
        <v>15.2</v>
      </c>
      <c r="CM26" s="590">
        <v>14.6</v>
      </c>
      <c r="CN26" s="599" t="s">
        <v>813</v>
      </c>
      <c r="CO26" s="598" t="s">
        <v>813</v>
      </c>
      <c r="CP26" s="598" t="s">
        <v>813</v>
      </c>
      <c r="CQ26" s="598" t="s">
        <v>813</v>
      </c>
      <c r="CR26" s="588">
        <v>12.121212121212121</v>
      </c>
      <c r="CS26" s="589">
        <v>8.8935447747715202</v>
      </c>
      <c r="CT26" s="589">
        <v>8.4</v>
      </c>
      <c r="CU26" s="589">
        <v>9.1</v>
      </c>
      <c r="CV26" s="589">
        <v>7.6</v>
      </c>
      <c r="CW26" s="594">
        <v>8.1</v>
      </c>
    </row>
    <row r="27" spans="1:101" s="561" customFormat="1" ht="17.100000000000001" customHeight="1" x14ac:dyDescent="0.15">
      <c r="A27" s="597" t="s">
        <v>783</v>
      </c>
      <c r="B27" s="598" t="s">
        <v>813</v>
      </c>
      <c r="C27" s="598" t="s">
        <v>813</v>
      </c>
      <c r="D27" s="598" t="s">
        <v>813</v>
      </c>
      <c r="E27" s="598" t="s">
        <v>813</v>
      </c>
      <c r="F27" s="588">
        <v>14.635610517469082</v>
      </c>
      <c r="G27" s="589">
        <v>15.284082798001428</v>
      </c>
      <c r="H27" s="589">
        <v>14.8</v>
      </c>
      <c r="I27" s="589">
        <v>14.3</v>
      </c>
      <c r="J27" s="589">
        <v>15.3</v>
      </c>
      <c r="K27" s="590">
        <v>15.1</v>
      </c>
      <c r="L27" s="599" t="s">
        <v>813</v>
      </c>
      <c r="M27" s="598" t="s">
        <v>813</v>
      </c>
      <c r="N27" s="598" t="s">
        <v>813</v>
      </c>
      <c r="O27" s="598" t="s">
        <v>813</v>
      </c>
      <c r="P27" s="588">
        <v>51.37844611528822</v>
      </c>
      <c r="Q27" s="589">
        <v>50.367336324036152</v>
      </c>
      <c r="R27" s="589">
        <v>55.6</v>
      </c>
      <c r="S27" s="589">
        <v>57.1</v>
      </c>
      <c r="T27" s="589">
        <v>57.5</v>
      </c>
      <c r="U27" s="592">
        <v>55.4</v>
      </c>
      <c r="V27" s="600" t="s">
        <v>813</v>
      </c>
      <c r="W27" s="598" t="s">
        <v>813</v>
      </c>
      <c r="X27" s="598" t="s">
        <v>813</v>
      </c>
      <c r="Y27" s="598" t="s">
        <v>813</v>
      </c>
      <c r="Z27" s="588">
        <v>84.551724137931046</v>
      </c>
      <c r="AA27" s="589">
        <v>83.693262640631048</v>
      </c>
      <c r="AB27" s="589">
        <v>81.599999999999994</v>
      </c>
      <c r="AC27" s="589">
        <v>82.7</v>
      </c>
      <c r="AD27" s="589">
        <v>83.6</v>
      </c>
      <c r="AE27" s="590">
        <v>83</v>
      </c>
      <c r="AF27" s="599" t="s">
        <v>813</v>
      </c>
      <c r="AG27" s="598" t="s">
        <v>813</v>
      </c>
      <c r="AH27" s="598" t="s">
        <v>813</v>
      </c>
      <c r="AI27" s="598" t="s">
        <v>813</v>
      </c>
      <c r="AJ27" s="588">
        <v>11.488250652741515</v>
      </c>
      <c r="AK27" s="589">
        <v>12.02894933865735</v>
      </c>
      <c r="AL27" s="589">
        <v>11.3</v>
      </c>
      <c r="AM27" s="589">
        <v>12.7</v>
      </c>
      <c r="AN27" s="589">
        <v>12</v>
      </c>
      <c r="AO27" s="592">
        <v>12.3</v>
      </c>
      <c r="AP27" s="600" t="s">
        <v>813</v>
      </c>
      <c r="AQ27" s="598" t="s">
        <v>813</v>
      </c>
      <c r="AR27" s="598" t="s">
        <v>813</v>
      </c>
      <c r="AS27" s="598" t="s">
        <v>813</v>
      </c>
      <c r="AT27" s="588">
        <v>10</v>
      </c>
      <c r="AU27" s="589">
        <v>11.373895976447498</v>
      </c>
      <c r="AV27" s="589">
        <v>11.7</v>
      </c>
      <c r="AW27" s="589">
        <v>9.6</v>
      </c>
      <c r="AX27" s="589">
        <v>12.1</v>
      </c>
      <c r="AY27" s="590">
        <v>10.9</v>
      </c>
      <c r="AZ27" s="599" t="s">
        <v>813</v>
      </c>
      <c r="BA27" s="598" t="s">
        <v>813</v>
      </c>
      <c r="BB27" s="598" t="s">
        <v>813</v>
      </c>
      <c r="BC27" s="598" t="s">
        <v>813</v>
      </c>
      <c r="BD27" s="588">
        <v>7.8140454995054398</v>
      </c>
      <c r="BE27" s="589">
        <v>9.0109116508271736</v>
      </c>
      <c r="BF27" s="589">
        <v>11.2</v>
      </c>
      <c r="BG27" s="589">
        <v>10.199999999999999</v>
      </c>
      <c r="BH27" s="589">
        <v>9.4</v>
      </c>
      <c r="BI27" s="592">
        <v>10.199999999999999</v>
      </c>
      <c r="BJ27" s="600" t="s">
        <v>813</v>
      </c>
      <c r="BK27" s="598" t="s">
        <v>813</v>
      </c>
      <c r="BL27" s="598" t="s">
        <v>813</v>
      </c>
      <c r="BM27" s="598" t="s">
        <v>813</v>
      </c>
      <c r="BN27" s="588">
        <v>9.064885496183205</v>
      </c>
      <c r="BO27" s="589">
        <v>10.194240511472923</v>
      </c>
      <c r="BP27" s="589">
        <v>10.7</v>
      </c>
      <c r="BQ27" s="589">
        <v>10.3</v>
      </c>
      <c r="BR27" s="589">
        <v>10.9</v>
      </c>
      <c r="BS27" s="590">
        <v>10.1</v>
      </c>
      <c r="BT27" s="599" t="s">
        <v>813</v>
      </c>
      <c r="BU27" s="598" t="s">
        <v>813</v>
      </c>
      <c r="BV27" s="598" t="s">
        <v>813</v>
      </c>
      <c r="BW27" s="598" t="s">
        <v>813</v>
      </c>
      <c r="BX27" s="588">
        <v>7.4517019319227229</v>
      </c>
      <c r="BY27" s="589">
        <v>8.9349619946171366</v>
      </c>
      <c r="BZ27" s="589">
        <v>9.4</v>
      </c>
      <c r="CA27" s="589">
        <v>10.1</v>
      </c>
      <c r="CB27" s="589">
        <v>12.1</v>
      </c>
      <c r="CC27" s="592">
        <v>11.4</v>
      </c>
      <c r="CD27" s="600" t="s">
        <v>813</v>
      </c>
      <c r="CE27" s="598" t="s">
        <v>813</v>
      </c>
      <c r="CF27" s="598" t="s">
        <v>813</v>
      </c>
      <c r="CG27" s="598" t="s">
        <v>813</v>
      </c>
      <c r="CH27" s="588">
        <v>2.7941176470588238</v>
      </c>
      <c r="CI27" s="589">
        <v>3.1484502446982061</v>
      </c>
      <c r="CJ27" s="589">
        <v>3.8</v>
      </c>
      <c r="CK27" s="589">
        <v>3.4</v>
      </c>
      <c r="CL27" s="589">
        <v>2.5</v>
      </c>
      <c r="CM27" s="590">
        <v>3.5</v>
      </c>
      <c r="CN27" s="599" t="s">
        <v>813</v>
      </c>
      <c r="CO27" s="598" t="s">
        <v>813</v>
      </c>
      <c r="CP27" s="598" t="s">
        <v>813</v>
      </c>
      <c r="CQ27" s="598" t="s">
        <v>813</v>
      </c>
      <c r="CR27" s="588">
        <v>0.23310023310023309</v>
      </c>
      <c r="CS27" s="589">
        <v>0.90308131344146225</v>
      </c>
      <c r="CT27" s="589">
        <v>0.4</v>
      </c>
      <c r="CU27" s="589">
        <v>0.6</v>
      </c>
      <c r="CV27" s="589">
        <v>0.6</v>
      </c>
      <c r="CW27" s="594">
        <v>0.9</v>
      </c>
    </row>
    <row r="28" spans="1:101" s="561" customFormat="1" ht="17.100000000000001" customHeight="1" x14ac:dyDescent="0.15">
      <c r="A28" s="586" t="s">
        <v>776</v>
      </c>
      <c r="B28" s="586">
        <f>SUM(B29:B31)</f>
        <v>2.2999999999999998</v>
      </c>
      <c r="C28" s="586">
        <f>SUM(C29:C31)</f>
        <v>3.4</v>
      </c>
      <c r="D28" s="586">
        <f>SUM(D29:D31)</f>
        <v>3.3</v>
      </c>
      <c r="E28" s="587">
        <v>3.9</v>
      </c>
      <c r="F28" s="588">
        <v>3.4337855684956176</v>
      </c>
      <c r="G28" s="589">
        <v>3.1495360456816557</v>
      </c>
      <c r="H28" s="589">
        <v>3.3</v>
      </c>
      <c r="I28" s="589">
        <v>3.6</v>
      </c>
      <c r="J28" s="589">
        <v>3.6</v>
      </c>
      <c r="K28" s="590">
        <v>3.6</v>
      </c>
      <c r="L28" s="591">
        <f>SUM(L29:L31)</f>
        <v>0.8</v>
      </c>
      <c r="M28" s="586">
        <f>SUM(M29:M31)</f>
        <v>0.5</v>
      </c>
      <c r="N28" s="586">
        <f>SUM(N29:N31)</f>
        <v>1.5</v>
      </c>
      <c r="O28" s="587">
        <v>1.5</v>
      </c>
      <c r="P28" s="588">
        <v>0.75187969924812026</v>
      </c>
      <c r="Q28" s="589">
        <v>0.35758403224757818</v>
      </c>
      <c r="R28" s="589">
        <v>0.3</v>
      </c>
      <c r="S28" s="589">
        <v>0.6</v>
      </c>
      <c r="T28" s="589">
        <v>0.3</v>
      </c>
      <c r="U28" s="592">
        <v>0.5</v>
      </c>
      <c r="V28" s="593">
        <v>0</v>
      </c>
      <c r="W28" s="586">
        <f>SUM(W29:W31)</f>
        <v>0.2</v>
      </c>
      <c r="X28" s="586">
        <f>SUM(X29:X31)</f>
        <v>0.1</v>
      </c>
      <c r="Y28" s="587">
        <v>0.7</v>
      </c>
      <c r="Z28" s="588">
        <v>0.13793103448275862</v>
      </c>
      <c r="AA28" s="589">
        <v>0.19397387818440448</v>
      </c>
      <c r="AB28" s="589">
        <v>0.3</v>
      </c>
      <c r="AC28" s="589">
        <v>0.6</v>
      </c>
      <c r="AD28" s="589">
        <v>0</v>
      </c>
      <c r="AE28" s="590">
        <v>0.4</v>
      </c>
      <c r="AF28" s="591">
        <f t="shared" ref="AF28:AH28" si="47">SUM(AF29:AF31)</f>
        <v>1.3</v>
      </c>
      <c r="AG28" s="586">
        <f t="shared" si="47"/>
        <v>0.8</v>
      </c>
      <c r="AH28" s="586">
        <f t="shared" si="47"/>
        <v>4.2</v>
      </c>
      <c r="AI28" s="587">
        <v>2.1</v>
      </c>
      <c r="AJ28" s="588">
        <v>2.3498694516971277</v>
      </c>
      <c r="AK28" s="589">
        <v>1.3060477497712337</v>
      </c>
      <c r="AL28" s="589">
        <v>1.5</v>
      </c>
      <c r="AM28" s="589">
        <v>2</v>
      </c>
      <c r="AN28" s="589">
        <v>1.5</v>
      </c>
      <c r="AO28" s="592">
        <v>2.9</v>
      </c>
      <c r="AP28" s="593">
        <f t="shared" ref="AP28:AQ28" si="48">SUM(AP29:AP31)</f>
        <v>4.9000000000000004</v>
      </c>
      <c r="AQ28" s="586">
        <f t="shared" si="48"/>
        <v>5.2</v>
      </c>
      <c r="AR28" s="586"/>
      <c r="AS28" s="587">
        <v>5.9</v>
      </c>
      <c r="AT28" s="588">
        <v>6.5</v>
      </c>
      <c r="AU28" s="589">
        <v>6.2708537782139349</v>
      </c>
      <c r="AV28" s="589">
        <v>5.6</v>
      </c>
      <c r="AW28" s="589">
        <v>5.0999999999999996</v>
      </c>
      <c r="AX28" s="589">
        <v>4.3</v>
      </c>
      <c r="AY28" s="590">
        <v>4.7</v>
      </c>
      <c r="AZ28" s="591">
        <f t="shared" ref="AZ28:BA28" si="49">SUM(AZ29:AZ31)</f>
        <v>4.2</v>
      </c>
      <c r="BA28" s="586">
        <f t="shared" si="49"/>
        <v>6.2</v>
      </c>
      <c r="BB28" s="586"/>
      <c r="BC28" s="587">
        <v>4.9000000000000004</v>
      </c>
      <c r="BD28" s="588">
        <v>5.4401582591493574</v>
      </c>
      <c r="BE28" s="589">
        <v>4.1827994837498537</v>
      </c>
      <c r="BF28" s="589">
        <v>4.5999999999999996</v>
      </c>
      <c r="BG28" s="589">
        <v>6.8</v>
      </c>
      <c r="BH28" s="589">
        <v>5.8</v>
      </c>
      <c r="BI28" s="592">
        <v>6.1</v>
      </c>
      <c r="BJ28" s="593">
        <f t="shared" ref="BJ28:BK28" si="50">SUM(BJ29:BJ31)</f>
        <v>2.5</v>
      </c>
      <c r="BK28" s="586">
        <f t="shared" si="50"/>
        <v>4.8000000000000007</v>
      </c>
      <c r="BL28" s="586"/>
      <c r="BM28" s="587">
        <v>5.9</v>
      </c>
      <c r="BN28" s="588">
        <v>4.1984732824427482</v>
      </c>
      <c r="BO28" s="589">
        <v>3.9308644650935984</v>
      </c>
      <c r="BP28" s="589">
        <v>4.2</v>
      </c>
      <c r="BQ28" s="589">
        <v>4.8</v>
      </c>
      <c r="BR28" s="589">
        <v>5</v>
      </c>
      <c r="BS28" s="590">
        <v>5.6</v>
      </c>
      <c r="BT28" s="591">
        <f t="shared" ref="BT28:BV28" si="51">SUM(BT29:BT31)</f>
        <v>2.2000000000000002</v>
      </c>
      <c r="BU28" s="586">
        <f t="shared" si="51"/>
        <v>3.3</v>
      </c>
      <c r="BV28" s="586">
        <f t="shared" si="51"/>
        <v>3.0999999999999996</v>
      </c>
      <c r="BW28" s="587">
        <v>3.6</v>
      </c>
      <c r="BX28" s="588">
        <v>3.2198712051517941</v>
      </c>
      <c r="BY28" s="589">
        <v>2.6736860784951646</v>
      </c>
      <c r="BZ28" s="589">
        <v>4.3</v>
      </c>
      <c r="CA28" s="589">
        <v>3.9</v>
      </c>
      <c r="CB28" s="589">
        <v>4.0999999999999996</v>
      </c>
      <c r="CC28" s="592">
        <v>3.5</v>
      </c>
      <c r="CD28" s="593">
        <f t="shared" ref="CD28:CF28" si="52">SUM(CD29:CD31)</f>
        <v>2.0999999999999996</v>
      </c>
      <c r="CE28" s="586">
        <f t="shared" si="52"/>
        <v>3.2</v>
      </c>
      <c r="CF28" s="586">
        <f t="shared" si="52"/>
        <v>2.5</v>
      </c>
      <c r="CG28" s="587">
        <v>4</v>
      </c>
      <c r="CH28" s="588">
        <v>3.0147058823529411</v>
      </c>
      <c r="CI28" s="589">
        <v>3.1647634584013047</v>
      </c>
      <c r="CJ28" s="589">
        <v>2.8</v>
      </c>
      <c r="CK28" s="589">
        <v>3.5</v>
      </c>
      <c r="CL28" s="589">
        <v>4</v>
      </c>
      <c r="CM28" s="590">
        <v>3.1</v>
      </c>
      <c r="CN28" s="591">
        <f t="shared" ref="CN28:CP28" si="53">SUM(CN29:CN31)</f>
        <v>1.7000000000000002</v>
      </c>
      <c r="CO28" s="586">
        <f t="shared" si="53"/>
        <v>3</v>
      </c>
      <c r="CP28" s="586">
        <f t="shared" si="53"/>
        <v>3.5</v>
      </c>
      <c r="CQ28" s="587">
        <v>3.7</v>
      </c>
      <c r="CR28" s="588">
        <v>3.4382284382284385</v>
      </c>
      <c r="CS28" s="589">
        <v>3.5346602608098827</v>
      </c>
      <c r="CT28" s="589">
        <v>3.4</v>
      </c>
      <c r="CU28" s="589">
        <v>3.2</v>
      </c>
      <c r="CV28" s="589">
        <v>3.3</v>
      </c>
      <c r="CW28" s="594">
        <v>3.2</v>
      </c>
    </row>
    <row r="29" spans="1:101" s="561" customFormat="1" ht="17.100000000000001" customHeight="1" x14ac:dyDescent="0.15">
      <c r="A29" s="586" t="s">
        <v>777</v>
      </c>
      <c r="B29" s="586">
        <v>0.7</v>
      </c>
      <c r="C29" s="586">
        <v>1.5</v>
      </c>
      <c r="D29" s="586">
        <v>1.6</v>
      </c>
      <c r="E29" s="587">
        <v>1.8</v>
      </c>
      <c r="F29" s="588">
        <v>1.5848241085364387</v>
      </c>
      <c r="G29" s="589">
        <v>1.6987865810135616</v>
      </c>
      <c r="H29" s="589">
        <v>1.7</v>
      </c>
      <c r="I29" s="589">
        <v>1.9</v>
      </c>
      <c r="J29" s="589">
        <v>1.9</v>
      </c>
      <c r="K29" s="590">
        <v>1.7</v>
      </c>
      <c r="L29" s="591">
        <v>0.3</v>
      </c>
      <c r="M29" s="586">
        <v>0.5</v>
      </c>
      <c r="N29" s="586">
        <v>1.3</v>
      </c>
      <c r="O29" s="587">
        <v>0.9</v>
      </c>
      <c r="P29" s="588">
        <v>0.50125313283208017</v>
      </c>
      <c r="Q29" s="589">
        <v>0.2795656979390157</v>
      </c>
      <c r="R29" s="589">
        <v>0</v>
      </c>
      <c r="S29" s="589">
        <v>0.6</v>
      </c>
      <c r="T29" s="589">
        <v>0.3</v>
      </c>
      <c r="U29" s="592">
        <v>0.4</v>
      </c>
      <c r="V29" s="593">
        <v>0</v>
      </c>
      <c r="W29" s="586">
        <v>0.1</v>
      </c>
      <c r="X29" s="586">
        <v>0</v>
      </c>
      <c r="Y29" s="587">
        <v>0.3</v>
      </c>
      <c r="Z29" s="588">
        <v>0</v>
      </c>
      <c r="AA29" s="589">
        <v>0.12069485753696278</v>
      </c>
      <c r="AB29" s="589">
        <v>0</v>
      </c>
      <c r="AC29" s="589">
        <v>0.3</v>
      </c>
      <c r="AD29" s="589">
        <v>0</v>
      </c>
      <c r="AE29" s="590">
        <v>0</v>
      </c>
      <c r="AF29" s="591">
        <v>0.2</v>
      </c>
      <c r="AG29" s="586">
        <v>0</v>
      </c>
      <c r="AH29" s="586">
        <v>1.2</v>
      </c>
      <c r="AI29" s="587">
        <v>0.8</v>
      </c>
      <c r="AJ29" s="588">
        <v>0.7832898172323759</v>
      </c>
      <c r="AK29" s="589">
        <v>0.76532734381499046</v>
      </c>
      <c r="AL29" s="589">
        <v>0.6</v>
      </c>
      <c r="AM29" s="589">
        <v>0.8</v>
      </c>
      <c r="AN29" s="589">
        <v>0.3</v>
      </c>
      <c r="AO29" s="592">
        <v>0.4</v>
      </c>
      <c r="AP29" s="593">
        <v>1.2</v>
      </c>
      <c r="AQ29" s="586">
        <v>1.4</v>
      </c>
      <c r="AR29" s="586">
        <v>2</v>
      </c>
      <c r="AS29" s="587">
        <v>2.2999999999999998</v>
      </c>
      <c r="AT29" s="588">
        <v>2.3333333333333335</v>
      </c>
      <c r="AU29" s="589">
        <v>2.3748773307163886</v>
      </c>
      <c r="AV29" s="589">
        <v>1.8</v>
      </c>
      <c r="AW29" s="589">
        <v>1.8</v>
      </c>
      <c r="AX29" s="589">
        <v>1.9</v>
      </c>
      <c r="AY29" s="590">
        <v>2.4</v>
      </c>
      <c r="AZ29" s="591">
        <v>1.5</v>
      </c>
      <c r="BA29" s="586">
        <v>2.1</v>
      </c>
      <c r="BB29" s="586">
        <v>2.5</v>
      </c>
      <c r="BC29" s="587">
        <v>1.9</v>
      </c>
      <c r="BD29" s="588">
        <v>2.0771513353115725</v>
      </c>
      <c r="BE29" s="589">
        <v>1.9418045289217412</v>
      </c>
      <c r="BF29" s="589">
        <v>2</v>
      </c>
      <c r="BG29" s="589">
        <v>2.2999999999999998</v>
      </c>
      <c r="BH29" s="589">
        <v>2</v>
      </c>
      <c r="BI29" s="592">
        <v>2.2000000000000002</v>
      </c>
      <c r="BJ29" s="593">
        <v>0.6</v>
      </c>
      <c r="BK29" s="586">
        <v>1.6</v>
      </c>
      <c r="BL29" s="586">
        <v>1.9</v>
      </c>
      <c r="BM29" s="587">
        <v>3.4</v>
      </c>
      <c r="BN29" s="588">
        <v>1.5267175572519083</v>
      </c>
      <c r="BO29" s="589">
        <v>2.1428764933763169</v>
      </c>
      <c r="BP29" s="589">
        <v>1.8</v>
      </c>
      <c r="BQ29" s="589">
        <v>2.9</v>
      </c>
      <c r="BR29" s="589">
        <v>2.9</v>
      </c>
      <c r="BS29" s="590">
        <v>2.4</v>
      </c>
      <c r="BT29" s="591">
        <v>0.6</v>
      </c>
      <c r="BU29" s="586">
        <v>1.5</v>
      </c>
      <c r="BV29" s="586">
        <v>1.9</v>
      </c>
      <c r="BW29" s="587">
        <v>1.2</v>
      </c>
      <c r="BX29" s="588">
        <v>1.4719411223551058</v>
      </c>
      <c r="BY29" s="589">
        <v>1.8278075182632871</v>
      </c>
      <c r="BZ29" s="589">
        <v>2.1</v>
      </c>
      <c r="CA29" s="589">
        <v>1.9</v>
      </c>
      <c r="CB29" s="589">
        <v>2.2000000000000002</v>
      </c>
      <c r="CC29" s="592">
        <v>1.7</v>
      </c>
      <c r="CD29" s="593">
        <v>0.7</v>
      </c>
      <c r="CE29" s="586">
        <v>1.7</v>
      </c>
      <c r="CF29" s="586">
        <v>1.3</v>
      </c>
      <c r="CG29" s="587">
        <v>1.9</v>
      </c>
      <c r="CH29" s="588">
        <v>1.5441176470588236</v>
      </c>
      <c r="CI29" s="589">
        <v>1.6231647634584012</v>
      </c>
      <c r="CJ29" s="589">
        <v>1.6</v>
      </c>
      <c r="CK29" s="589">
        <v>2.2999999999999998</v>
      </c>
      <c r="CL29" s="589">
        <v>2.1</v>
      </c>
      <c r="CM29" s="590">
        <v>1.8</v>
      </c>
      <c r="CN29" s="591">
        <v>0.8</v>
      </c>
      <c r="CO29" s="586">
        <v>2</v>
      </c>
      <c r="CP29" s="586">
        <v>1.7</v>
      </c>
      <c r="CQ29" s="587">
        <v>2.1</v>
      </c>
      <c r="CR29" s="588">
        <v>2.2727272727272729</v>
      </c>
      <c r="CS29" s="589">
        <v>2.2504786330961237</v>
      </c>
      <c r="CT29" s="589">
        <v>2.6</v>
      </c>
      <c r="CU29" s="589">
        <v>1.8</v>
      </c>
      <c r="CV29" s="589">
        <v>2.5</v>
      </c>
      <c r="CW29" s="594">
        <v>2</v>
      </c>
    </row>
    <row r="30" spans="1:101" s="561" customFormat="1" ht="17.100000000000001" customHeight="1" x14ac:dyDescent="0.15">
      <c r="A30" s="586" t="s">
        <v>778</v>
      </c>
      <c r="B30" s="586">
        <v>0</v>
      </c>
      <c r="C30" s="586">
        <v>0</v>
      </c>
      <c r="D30" s="586">
        <v>0</v>
      </c>
      <c r="E30" s="587">
        <v>0.1</v>
      </c>
      <c r="F30" s="588">
        <v>3.6018729739464517E-2</v>
      </c>
      <c r="G30" s="589">
        <v>7.1377587437544618E-2</v>
      </c>
      <c r="H30" s="589">
        <v>0.1</v>
      </c>
      <c r="I30" s="589">
        <v>0</v>
      </c>
      <c r="J30" s="589">
        <v>0</v>
      </c>
      <c r="K30" s="590">
        <v>0</v>
      </c>
      <c r="L30" s="591">
        <v>0</v>
      </c>
      <c r="M30" s="586">
        <v>0</v>
      </c>
      <c r="N30" s="586">
        <v>0</v>
      </c>
      <c r="O30" s="587">
        <v>0</v>
      </c>
      <c r="P30" s="588">
        <v>0</v>
      </c>
      <c r="Q30" s="589">
        <v>0</v>
      </c>
      <c r="R30" s="589">
        <v>0</v>
      </c>
      <c r="S30" s="589">
        <v>0</v>
      </c>
      <c r="T30" s="589">
        <v>0</v>
      </c>
      <c r="U30" s="592">
        <v>0</v>
      </c>
      <c r="V30" s="593">
        <v>0</v>
      </c>
      <c r="W30" s="586">
        <v>0</v>
      </c>
      <c r="X30" s="586">
        <v>0</v>
      </c>
      <c r="Y30" s="587">
        <v>0.1</v>
      </c>
      <c r="Z30" s="588">
        <v>0</v>
      </c>
      <c r="AA30" s="589">
        <v>0</v>
      </c>
      <c r="AB30" s="589">
        <v>0</v>
      </c>
      <c r="AC30" s="589">
        <v>0</v>
      </c>
      <c r="AD30" s="589">
        <v>0</v>
      </c>
      <c r="AE30" s="590">
        <v>0.1</v>
      </c>
      <c r="AF30" s="591">
        <v>0</v>
      </c>
      <c r="AG30" s="586">
        <v>0</v>
      </c>
      <c r="AH30" s="586">
        <v>0</v>
      </c>
      <c r="AI30" s="587">
        <v>0</v>
      </c>
      <c r="AJ30" s="588">
        <v>0</v>
      </c>
      <c r="AK30" s="589">
        <v>4.9912652857499379E-2</v>
      </c>
      <c r="AL30" s="589">
        <v>0</v>
      </c>
      <c r="AM30" s="589">
        <v>0</v>
      </c>
      <c r="AN30" s="589">
        <v>0</v>
      </c>
      <c r="AO30" s="592">
        <v>0</v>
      </c>
      <c r="AP30" s="593">
        <v>0</v>
      </c>
      <c r="AQ30" s="586">
        <v>0.1</v>
      </c>
      <c r="AR30" s="586">
        <v>0.2</v>
      </c>
      <c r="AS30" s="587">
        <v>0.2</v>
      </c>
      <c r="AT30" s="588">
        <v>0.16666666666666669</v>
      </c>
      <c r="AU30" s="589">
        <v>0</v>
      </c>
      <c r="AV30" s="589">
        <v>0.4</v>
      </c>
      <c r="AW30" s="589">
        <v>0</v>
      </c>
      <c r="AX30" s="589">
        <v>0</v>
      </c>
      <c r="AY30" s="590">
        <v>0</v>
      </c>
      <c r="AZ30" s="591">
        <v>0.1</v>
      </c>
      <c r="BA30" s="586">
        <v>0.1</v>
      </c>
      <c r="BB30" s="586">
        <v>0</v>
      </c>
      <c r="BC30" s="587">
        <v>0.1</v>
      </c>
      <c r="BD30" s="588">
        <v>0</v>
      </c>
      <c r="BE30" s="589">
        <v>4.986507098439516E-2</v>
      </c>
      <c r="BF30" s="589">
        <v>0.1</v>
      </c>
      <c r="BG30" s="589">
        <v>0</v>
      </c>
      <c r="BH30" s="589">
        <v>0</v>
      </c>
      <c r="BI30" s="592">
        <v>0.1</v>
      </c>
      <c r="BJ30" s="593">
        <v>0.2</v>
      </c>
      <c r="BK30" s="586">
        <v>0</v>
      </c>
      <c r="BL30" s="586">
        <v>0.1</v>
      </c>
      <c r="BM30" s="587">
        <v>0.2</v>
      </c>
      <c r="BN30" s="588">
        <v>9.5419847328244267E-2</v>
      </c>
      <c r="BO30" s="589">
        <v>0.38468832118765739</v>
      </c>
      <c r="BP30" s="589">
        <v>0.1</v>
      </c>
      <c r="BQ30" s="589">
        <v>0.1</v>
      </c>
      <c r="BR30" s="589">
        <v>0</v>
      </c>
      <c r="BS30" s="590">
        <v>0.1</v>
      </c>
      <c r="BT30" s="591">
        <v>0</v>
      </c>
      <c r="BU30" s="586">
        <v>0</v>
      </c>
      <c r="BV30" s="586">
        <v>0</v>
      </c>
      <c r="BW30" s="587">
        <v>0</v>
      </c>
      <c r="BX30" s="588">
        <v>0</v>
      </c>
      <c r="BY30" s="589">
        <v>0</v>
      </c>
      <c r="BZ30" s="589">
        <v>0.1</v>
      </c>
      <c r="CA30" s="589">
        <v>0.1</v>
      </c>
      <c r="CB30" s="589">
        <v>0</v>
      </c>
      <c r="CC30" s="592">
        <v>0</v>
      </c>
      <c r="CD30" s="593">
        <v>0</v>
      </c>
      <c r="CE30" s="586">
        <v>0.1</v>
      </c>
      <c r="CF30" s="586">
        <v>0</v>
      </c>
      <c r="CG30" s="587">
        <v>0</v>
      </c>
      <c r="CH30" s="588">
        <v>0</v>
      </c>
      <c r="CI30" s="589">
        <v>3.6704730831973897E-2</v>
      </c>
      <c r="CJ30" s="589">
        <v>0</v>
      </c>
      <c r="CK30" s="589">
        <v>0</v>
      </c>
      <c r="CL30" s="589">
        <v>0.1</v>
      </c>
      <c r="CM30" s="590">
        <v>0.1</v>
      </c>
      <c r="CN30" s="591">
        <v>0</v>
      </c>
      <c r="CO30" s="586">
        <v>0</v>
      </c>
      <c r="CP30" s="586">
        <v>0</v>
      </c>
      <c r="CQ30" s="587">
        <v>0.1</v>
      </c>
      <c r="CR30" s="588">
        <v>5.8275058275058272E-2</v>
      </c>
      <c r="CS30" s="589">
        <v>3.2510927283892641E-2</v>
      </c>
      <c r="CT30" s="589">
        <v>0</v>
      </c>
      <c r="CU30" s="589">
        <v>0</v>
      </c>
      <c r="CV30" s="589">
        <v>0</v>
      </c>
      <c r="CW30" s="594">
        <v>0</v>
      </c>
    </row>
    <row r="31" spans="1:101" s="561" customFormat="1" ht="17.100000000000001" customHeight="1" x14ac:dyDescent="0.15">
      <c r="A31" s="601" t="s">
        <v>779</v>
      </c>
      <c r="B31" s="601">
        <v>1.6</v>
      </c>
      <c r="C31" s="601">
        <v>1.9</v>
      </c>
      <c r="D31" s="601">
        <v>1.7</v>
      </c>
      <c r="E31" s="602">
        <v>2</v>
      </c>
      <c r="F31" s="603">
        <v>1.8129427302197143</v>
      </c>
      <c r="G31" s="604">
        <v>1.3790149892933616</v>
      </c>
      <c r="H31" s="604">
        <v>1.5</v>
      </c>
      <c r="I31" s="604">
        <v>1.8</v>
      </c>
      <c r="J31" s="604">
        <v>1.6</v>
      </c>
      <c r="K31" s="605">
        <v>1.8</v>
      </c>
      <c r="L31" s="606">
        <v>0.5</v>
      </c>
      <c r="M31" s="601">
        <v>0</v>
      </c>
      <c r="N31" s="601">
        <v>0.2</v>
      </c>
      <c r="O31" s="602">
        <v>0.7</v>
      </c>
      <c r="P31" s="603">
        <v>0.25062656641604009</v>
      </c>
      <c r="Q31" s="604">
        <v>8.45198621676094E-2</v>
      </c>
      <c r="R31" s="604">
        <v>0.3</v>
      </c>
      <c r="S31" s="604">
        <v>0</v>
      </c>
      <c r="T31" s="604">
        <v>0</v>
      </c>
      <c r="U31" s="607">
        <v>0.1</v>
      </c>
      <c r="V31" s="608">
        <v>0</v>
      </c>
      <c r="W31" s="601">
        <v>0.1</v>
      </c>
      <c r="X31" s="601">
        <v>0.1</v>
      </c>
      <c r="Y31" s="602">
        <v>0.3</v>
      </c>
      <c r="Z31" s="603">
        <v>0.13793103448275862</v>
      </c>
      <c r="AA31" s="604">
        <v>7.3279020647441698E-2</v>
      </c>
      <c r="AB31" s="604">
        <v>0.3</v>
      </c>
      <c r="AC31" s="604">
        <v>0.3</v>
      </c>
      <c r="AD31" s="604">
        <v>0</v>
      </c>
      <c r="AE31" s="605">
        <v>0.3</v>
      </c>
      <c r="AF31" s="606">
        <v>1.1000000000000001</v>
      </c>
      <c r="AG31" s="601">
        <v>0.8</v>
      </c>
      <c r="AH31" s="601">
        <v>3</v>
      </c>
      <c r="AI31" s="602">
        <v>1.3</v>
      </c>
      <c r="AJ31" s="603">
        <v>1.5665796344647518</v>
      </c>
      <c r="AK31" s="604">
        <v>0.49080775309874392</v>
      </c>
      <c r="AL31" s="604">
        <v>0.9</v>
      </c>
      <c r="AM31" s="604">
        <v>1.1000000000000001</v>
      </c>
      <c r="AN31" s="604">
        <v>1.2</v>
      </c>
      <c r="AO31" s="607">
        <v>2.5</v>
      </c>
      <c r="AP31" s="608">
        <v>3.7</v>
      </c>
      <c r="AQ31" s="601">
        <v>3.7</v>
      </c>
      <c r="AR31" s="601">
        <v>3.2</v>
      </c>
      <c r="AS31" s="602">
        <v>3.4</v>
      </c>
      <c r="AT31" s="603">
        <v>4</v>
      </c>
      <c r="AU31" s="604">
        <v>3.8910696761530907</v>
      </c>
      <c r="AV31" s="604">
        <v>3.4</v>
      </c>
      <c r="AW31" s="604">
        <v>3.3</v>
      </c>
      <c r="AX31" s="604">
        <v>2.2999999999999998</v>
      </c>
      <c r="AY31" s="605">
        <v>2.2999999999999998</v>
      </c>
      <c r="AZ31" s="606">
        <v>2.6</v>
      </c>
      <c r="BA31" s="601">
        <v>4</v>
      </c>
      <c r="BB31" s="601">
        <v>3.1</v>
      </c>
      <c r="BC31" s="602">
        <v>2.9</v>
      </c>
      <c r="BD31" s="603">
        <v>3.3630069238377844</v>
      </c>
      <c r="BE31" s="604">
        <v>2.1940631233133874</v>
      </c>
      <c r="BF31" s="604">
        <v>2.4</v>
      </c>
      <c r="BG31" s="604">
        <v>4.5</v>
      </c>
      <c r="BH31" s="604">
        <v>3.8</v>
      </c>
      <c r="BI31" s="607">
        <v>3.9</v>
      </c>
      <c r="BJ31" s="608">
        <v>1.7</v>
      </c>
      <c r="BK31" s="601">
        <v>3.2</v>
      </c>
      <c r="BL31" s="601">
        <v>1.7</v>
      </c>
      <c r="BM31" s="602">
        <v>2.2999999999999998</v>
      </c>
      <c r="BN31" s="603">
        <v>2.5763358778625953</v>
      </c>
      <c r="BO31" s="604">
        <v>1.4032996505296236</v>
      </c>
      <c r="BP31" s="604">
        <v>2.2999999999999998</v>
      </c>
      <c r="BQ31" s="604">
        <v>1.8</v>
      </c>
      <c r="BR31" s="604">
        <v>2.1</v>
      </c>
      <c r="BS31" s="605">
        <v>3.2</v>
      </c>
      <c r="BT31" s="606">
        <v>1.6</v>
      </c>
      <c r="BU31" s="601">
        <v>1.8</v>
      </c>
      <c r="BV31" s="601">
        <v>1.2</v>
      </c>
      <c r="BW31" s="602">
        <v>2.4</v>
      </c>
      <c r="BX31" s="603">
        <v>1.7479300827966882</v>
      </c>
      <c r="BY31" s="604">
        <v>0.84883617757534524</v>
      </c>
      <c r="BZ31" s="604">
        <v>2.1</v>
      </c>
      <c r="CA31" s="604">
        <v>1.9</v>
      </c>
      <c r="CB31" s="604">
        <v>1.9</v>
      </c>
      <c r="CC31" s="607">
        <v>1.8</v>
      </c>
      <c r="CD31" s="608">
        <v>1.4</v>
      </c>
      <c r="CE31" s="601">
        <v>1.4</v>
      </c>
      <c r="CF31" s="601">
        <v>1.2</v>
      </c>
      <c r="CG31" s="602">
        <v>2.1</v>
      </c>
      <c r="CH31" s="603">
        <v>1.4705882352941175</v>
      </c>
      <c r="CI31" s="604">
        <v>1.5028548123980423</v>
      </c>
      <c r="CJ31" s="604">
        <v>1.2</v>
      </c>
      <c r="CK31" s="604">
        <v>1.2</v>
      </c>
      <c r="CL31" s="604">
        <v>1.7</v>
      </c>
      <c r="CM31" s="605">
        <v>1.2</v>
      </c>
      <c r="CN31" s="606">
        <v>0.9</v>
      </c>
      <c r="CO31" s="601">
        <v>1</v>
      </c>
      <c r="CP31" s="601">
        <v>1.8</v>
      </c>
      <c r="CQ31" s="602">
        <v>1.5</v>
      </c>
      <c r="CR31" s="603">
        <v>1.1072261072261071</v>
      </c>
      <c r="CS31" s="604">
        <v>1.2516707004298666</v>
      </c>
      <c r="CT31" s="604">
        <v>0.8</v>
      </c>
      <c r="CU31" s="604">
        <v>1.4</v>
      </c>
      <c r="CV31" s="604">
        <v>0.8</v>
      </c>
      <c r="CW31" s="609">
        <v>1.1000000000000001</v>
      </c>
    </row>
    <row r="32" spans="1:101" s="561" customFormat="1" ht="17.100000000000001" customHeight="1" x14ac:dyDescent="0.15">
      <c r="A32" s="610"/>
      <c r="B32" s="610"/>
      <c r="C32" s="610"/>
      <c r="D32" s="610"/>
      <c r="E32" s="611"/>
      <c r="F32" s="612"/>
      <c r="G32" s="613"/>
      <c r="H32" s="613"/>
      <c r="I32" s="613"/>
      <c r="J32" s="613"/>
      <c r="K32" s="614"/>
      <c r="L32" s="610"/>
      <c r="M32" s="610"/>
      <c r="N32" s="610"/>
      <c r="O32" s="611"/>
      <c r="P32" s="612"/>
      <c r="Q32" s="613"/>
      <c r="R32" s="613"/>
      <c r="S32" s="613"/>
      <c r="T32" s="613"/>
      <c r="U32" s="614"/>
      <c r="V32" s="610"/>
      <c r="W32" s="610"/>
      <c r="X32" s="610"/>
      <c r="Y32" s="611"/>
      <c r="Z32" s="612"/>
      <c r="AA32" s="613"/>
      <c r="AB32" s="613"/>
      <c r="AC32" s="613"/>
      <c r="AD32" s="613"/>
      <c r="AE32" s="614"/>
      <c r="AF32" s="610"/>
      <c r="AG32" s="610"/>
      <c r="AH32" s="610"/>
      <c r="AI32" s="611"/>
      <c r="AJ32" s="612"/>
      <c r="AK32" s="613"/>
      <c r="AL32" s="613"/>
      <c r="AM32" s="613"/>
      <c r="AN32" s="613"/>
      <c r="AO32" s="614"/>
      <c r="AP32" s="610"/>
      <c r="AQ32" s="610"/>
      <c r="AR32" s="610"/>
      <c r="AS32" s="611"/>
      <c r="AT32" s="612"/>
      <c r="AU32" s="613"/>
      <c r="AV32" s="613"/>
      <c r="AW32" s="613"/>
      <c r="AX32" s="613"/>
      <c r="AY32" s="614"/>
      <c r="AZ32" s="610"/>
      <c r="BA32" s="610"/>
      <c r="BB32" s="610"/>
      <c r="BC32" s="611"/>
      <c r="BD32" s="612"/>
      <c r="BE32" s="613"/>
      <c r="BF32" s="613"/>
      <c r="BG32" s="613"/>
      <c r="BH32" s="613"/>
      <c r="BI32" s="614"/>
      <c r="BJ32" s="610"/>
      <c r="BK32" s="610"/>
      <c r="BL32" s="610"/>
      <c r="BM32" s="611"/>
      <c r="BN32" s="612"/>
      <c r="BO32" s="613"/>
      <c r="BP32" s="613"/>
      <c r="BQ32" s="613"/>
      <c r="BR32" s="613"/>
      <c r="BS32" s="614"/>
      <c r="BT32" s="610"/>
      <c r="BU32" s="610"/>
      <c r="BV32" s="610"/>
      <c r="BW32" s="611"/>
      <c r="BX32" s="612"/>
      <c r="BY32" s="613"/>
      <c r="BZ32" s="613"/>
      <c r="CA32" s="613"/>
      <c r="CB32" s="613"/>
      <c r="CC32" s="614"/>
      <c r="CD32" s="610"/>
      <c r="CE32" s="610"/>
      <c r="CF32" s="610"/>
      <c r="CG32" s="611"/>
      <c r="CH32" s="612"/>
      <c r="CI32" s="613"/>
      <c r="CJ32" s="613"/>
      <c r="CK32" s="613"/>
      <c r="CL32" s="613"/>
      <c r="CM32" s="614"/>
      <c r="CN32" s="610"/>
      <c r="CO32" s="610"/>
      <c r="CP32" s="610"/>
      <c r="CQ32" s="611"/>
      <c r="CR32" s="612"/>
      <c r="CS32" s="613"/>
      <c r="CT32" s="613"/>
      <c r="CU32" s="613"/>
      <c r="CV32" s="613"/>
      <c r="CW32" s="614"/>
    </row>
    <row r="33" spans="1:101" s="561" customFormat="1" ht="17.100000000000001" customHeight="1" x14ac:dyDescent="0.15">
      <c r="A33" s="610"/>
      <c r="B33" s="610"/>
      <c r="C33" s="610"/>
      <c r="D33" s="610"/>
      <c r="E33" s="611"/>
      <c r="F33" s="612"/>
      <c r="G33" s="613"/>
      <c r="H33" s="613"/>
      <c r="I33" s="613"/>
      <c r="J33" s="613"/>
      <c r="K33" s="614"/>
      <c r="L33" s="610"/>
      <c r="M33" s="610"/>
      <c r="N33" s="610"/>
      <c r="O33" s="611"/>
      <c r="P33" s="612"/>
      <c r="Q33" s="613"/>
      <c r="R33" s="613"/>
      <c r="S33" s="613"/>
      <c r="T33" s="613"/>
      <c r="U33" s="614"/>
      <c r="V33" s="610"/>
      <c r="W33" s="610"/>
      <c r="X33" s="610"/>
      <c r="Y33" s="611"/>
      <c r="Z33" s="612"/>
      <c r="AA33" s="613"/>
      <c r="AB33" s="613"/>
      <c r="AC33" s="613"/>
      <c r="AD33" s="613"/>
      <c r="AE33" s="614"/>
      <c r="AF33" s="610"/>
      <c r="AG33" s="610"/>
      <c r="AH33" s="610"/>
      <c r="AI33" s="611"/>
      <c r="AJ33" s="612"/>
      <c r="AK33" s="613"/>
      <c r="AL33" s="613"/>
      <c r="AM33" s="613"/>
      <c r="AN33" s="613"/>
      <c r="AO33" s="614"/>
      <c r="AP33" s="610"/>
      <c r="AQ33" s="610"/>
      <c r="AR33" s="610"/>
      <c r="AS33" s="611"/>
      <c r="AT33" s="612"/>
      <c r="AU33" s="613"/>
      <c r="AV33" s="613"/>
      <c r="AW33" s="613"/>
      <c r="AX33" s="613"/>
      <c r="AY33" s="614"/>
      <c r="AZ33" s="610"/>
      <c r="BA33" s="610"/>
      <c r="BB33" s="610"/>
      <c r="BC33" s="611"/>
      <c r="BD33" s="612"/>
      <c r="BE33" s="613"/>
      <c r="BF33" s="613"/>
      <c r="BG33" s="613"/>
      <c r="BH33" s="613"/>
      <c r="BI33" s="614"/>
      <c r="BJ33" s="610"/>
      <c r="BK33" s="610"/>
      <c r="BL33" s="610"/>
      <c r="BM33" s="611"/>
      <c r="BN33" s="612"/>
      <c r="BO33" s="613"/>
      <c r="BP33" s="613"/>
      <c r="BQ33" s="613"/>
      <c r="BR33" s="613"/>
      <c r="BS33" s="614"/>
      <c r="BT33" s="610"/>
      <c r="BU33" s="610"/>
      <c r="BV33" s="610"/>
      <c r="BW33" s="611"/>
      <c r="BX33" s="612"/>
      <c r="BY33" s="613"/>
      <c r="BZ33" s="613"/>
      <c r="CA33" s="613"/>
      <c r="CB33" s="613"/>
      <c r="CC33" s="614"/>
      <c r="CD33" s="610"/>
      <c r="CE33" s="610"/>
      <c r="CF33" s="610"/>
      <c r="CG33" s="611"/>
      <c r="CH33" s="612"/>
      <c r="CI33" s="613"/>
      <c r="CJ33" s="613"/>
      <c r="CK33" s="613"/>
      <c r="CL33" s="613"/>
      <c r="CM33" s="614"/>
      <c r="CN33" s="610"/>
      <c r="CO33" s="610"/>
      <c r="CP33" s="610"/>
      <c r="CQ33" s="611"/>
      <c r="CR33" s="612"/>
      <c r="CS33" s="613"/>
      <c r="CT33" s="613"/>
      <c r="CU33" s="613"/>
      <c r="CV33" s="613"/>
      <c r="CW33" s="614"/>
    </row>
    <row r="34" spans="1:101" s="561" customFormat="1" ht="17.100000000000001" customHeight="1" x14ac:dyDescent="0.15">
      <c r="A34" s="562" t="s">
        <v>781</v>
      </c>
      <c r="B34" s="559"/>
      <c r="C34" s="559"/>
      <c r="D34" s="559"/>
      <c r="E34" s="559"/>
      <c r="F34" s="559"/>
      <c r="G34" s="560"/>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59"/>
      <c r="AM34" s="559"/>
      <c r="AN34" s="559"/>
      <c r="AO34" s="559"/>
      <c r="AP34" s="559"/>
      <c r="AQ34" s="559"/>
      <c r="AR34" s="559"/>
      <c r="AS34" s="559"/>
      <c r="AT34" s="559"/>
      <c r="AU34" s="560"/>
      <c r="BE34" s="560"/>
      <c r="BO34" s="560"/>
      <c r="BY34" s="560"/>
      <c r="CI34" s="560"/>
      <c r="CS34" s="560"/>
      <c r="CW34" s="575" t="s">
        <v>823</v>
      </c>
    </row>
    <row r="35" spans="1:101" s="561" customFormat="1" ht="17.100000000000001" customHeight="1" x14ac:dyDescent="0.15">
      <c r="A35" s="563"/>
      <c r="B35" s="892" t="s">
        <v>814</v>
      </c>
      <c r="C35" s="888"/>
      <c r="D35" s="888"/>
      <c r="E35" s="888"/>
      <c r="F35" s="888"/>
      <c r="G35" s="888"/>
      <c r="H35" s="888"/>
      <c r="I35" s="888"/>
      <c r="J35" s="888"/>
      <c r="K35" s="888"/>
      <c r="L35" s="887" t="s">
        <v>815</v>
      </c>
      <c r="M35" s="888"/>
      <c r="N35" s="888"/>
      <c r="O35" s="888"/>
      <c r="P35" s="888"/>
      <c r="Q35" s="888"/>
      <c r="R35" s="888"/>
      <c r="S35" s="888"/>
      <c r="T35" s="888"/>
      <c r="U35" s="890"/>
      <c r="V35" s="891" t="s">
        <v>816</v>
      </c>
      <c r="W35" s="888"/>
      <c r="X35" s="888"/>
      <c r="Y35" s="888"/>
      <c r="Z35" s="888"/>
      <c r="AA35" s="888"/>
      <c r="AB35" s="888"/>
      <c r="AC35" s="888"/>
      <c r="AD35" s="888"/>
      <c r="AE35" s="888"/>
      <c r="AF35" s="887" t="s">
        <v>817</v>
      </c>
      <c r="AG35" s="888"/>
      <c r="AH35" s="888"/>
      <c r="AI35" s="888"/>
      <c r="AJ35" s="888"/>
      <c r="AK35" s="888"/>
      <c r="AL35" s="888"/>
      <c r="AM35" s="888"/>
      <c r="AN35" s="888"/>
      <c r="AO35" s="890"/>
      <c r="AP35" s="891" t="s">
        <v>818</v>
      </c>
      <c r="AQ35" s="888"/>
      <c r="AR35" s="888"/>
      <c r="AS35" s="888"/>
      <c r="AT35" s="888"/>
      <c r="AU35" s="888"/>
      <c r="AV35" s="888"/>
      <c r="AW35" s="888"/>
      <c r="AX35" s="888"/>
      <c r="AY35" s="888"/>
      <c r="AZ35" s="887" t="s">
        <v>819</v>
      </c>
      <c r="BA35" s="888"/>
      <c r="BB35" s="888"/>
      <c r="BC35" s="888"/>
      <c r="BD35" s="888"/>
      <c r="BE35" s="888"/>
      <c r="BF35" s="888"/>
      <c r="BG35" s="888"/>
      <c r="BH35" s="888"/>
      <c r="BI35" s="890"/>
      <c r="BJ35" s="891" t="s">
        <v>820</v>
      </c>
      <c r="BK35" s="888"/>
      <c r="BL35" s="888"/>
      <c r="BM35" s="888"/>
      <c r="BN35" s="888"/>
      <c r="BO35" s="888"/>
      <c r="BP35" s="888"/>
      <c r="BQ35" s="888"/>
      <c r="BR35" s="888"/>
      <c r="BS35" s="888"/>
      <c r="BT35" s="887" t="s">
        <v>821</v>
      </c>
      <c r="BU35" s="888"/>
      <c r="BV35" s="888"/>
      <c r="BW35" s="888"/>
      <c r="BX35" s="888"/>
      <c r="BY35" s="888"/>
      <c r="BZ35" s="888"/>
      <c r="CA35" s="888"/>
      <c r="CB35" s="888"/>
      <c r="CC35" s="890"/>
      <c r="CD35" s="891" t="s">
        <v>822</v>
      </c>
      <c r="CE35" s="888"/>
      <c r="CF35" s="888"/>
      <c r="CG35" s="888"/>
      <c r="CH35" s="888"/>
      <c r="CI35" s="888"/>
      <c r="CJ35" s="888"/>
      <c r="CK35" s="888"/>
      <c r="CL35" s="888"/>
      <c r="CM35" s="888"/>
      <c r="CN35" s="887" t="s">
        <v>775</v>
      </c>
      <c r="CO35" s="888"/>
      <c r="CP35" s="888"/>
      <c r="CQ35" s="888"/>
      <c r="CR35" s="888"/>
      <c r="CS35" s="888"/>
      <c r="CT35" s="888"/>
      <c r="CU35" s="888"/>
      <c r="CV35" s="888"/>
      <c r="CW35" s="889"/>
    </row>
    <row r="36" spans="1:101" s="561" customFormat="1" ht="17.100000000000001" customHeight="1" x14ac:dyDescent="0.15">
      <c r="A36" s="565" t="s">
        <v>773</v>
      </c>
      <c r="B36" s="566" t="s">
        <v>451</v>
      </c>
      <c r="C36" s="566" t="s">
        <v>456</v>
      </c>
      <c r="D36" s="566" t="s">
        <v>457</v>
      </c>
      <c r="E36" s="566" t="s">
        <v>458</v>
      </c>
      <c r="F36" s="566" t="s">
        <v>459</v>
      </c>
      <c r="G36" s="566" t="s">
        <v>460</v>
      </c>
      <c r="H36" s="566" t="s">
        <v>461</v>
      </c>
      <c r="I36" s="566" t="s">
        <v>462</v>
      </c>
      <c r="J36" s="566" t="s">
        <v>463</v>
      </c>
      <c r="K36" s="564" t="s">
        <v>464</v>
      </c>
      <c r="L36" s="576">
        <v>15</v>
      </c>
      <c r="M36" s="567">
        <v>20</v>
      </c>
      <c r="N36" s="567">
        <v>21</v>
      </c>
      <c r="O36" s="567">
        <v>22</v>
      </c>
      <c r="P36" s="567">
        <v>23</v>
      </c>
      <c r="Q36" s="567">
        <v>24</v>
      </c>
      <c r="R36" s="567">
        <v>25</v>
      </c>
      <c r="S36" s="567">
        <v>26</v>
      </c>
      <c r="T36" s="567">
        <v>27</v>
      </c>
      <c r="U36" s="577">
        <v>28</v>
      </c>
      <c r="V36" s="578">
        <v>15</v>
      </c>
      <c r="W36" s="567">
        <v>20</v>
      </c>
      <c r="X36" s="567">
        <v>21</v>
      </c>
      <c r="Y36" s="567">
        <v>22</v>
      </c>
      <c r="Z36" s="567">
        <v>23</v>
      </c>
      <c r="AA36" s="567">
        <v>24</v>
      </c>
      <c r="AB36" s="567">
        <v>25</v>
      </c>
      <c r="AC36" s="567">
        <v>26</v>
      </c>
      <c r="AD36" s="567">
        <v>27</v>
      </c>
      <c r="AE36" s="579">
        <v>28</v>
      </c>
      <c r="AF36" s="576">
        <v>15</v>
      </c>
      <c r="AG36" s="567">
        <v>20</v>
      </c>
      <c r="AH36" s="567">
        <v>21</v>
      </c>
      <c r="AI36" s="567">
        <v>22</v>
      </c>
      <c r="AJ36" s="567">
        <v>23</v>
      </c>
      <c r="AK36" s="567">
        <v>24</v>
      </c>
      <c r="AL36" s="567">
        <v>25</v>
      </c>
      <c r="AM36" s="567">
        <v>26</v>
      </c>
      <c r="AN36" s="567">
        <v>27</v>
      </c>
      <c r="AO36" s="577">
        <v>28</v>
      </c>
      <c r="AP36" s="578">
        <v>15</v>
      </c>
      <c r="AQ36" s="567">
        <v>20</v>
      </c>
      <c r="AR36" s="567">
        <v>21</v>
      </c>
      <c r="AS36" s="567">
        <v>22</v>
      </c>
      <c r="AT36" s="567">
        <v>23</v>
      </c>
      <c r="AU36" s="567">
        <v>24</v>
      </c>
      <c r="AV36" s="567">
        <v>25</v>
      </c>
      <c r="AW36" s="567">
        <v>26</v>
      </c>
      <c r="AX36" s="567">
        <v>27</v>
      </c>
      <c r="AY36" s="579">
        <v>28</v>
      </c>
      <c r="AZ36" s="576">
        <v>15</v>
      </c>
      <c r="BA36" s="567">
        <v>20</v>
      </c>
      <c r="BB36" s="567">
        <v>21</v>
      </c>
      <c r="BC36" s="567">
        <v>22</v>
      </c>
      <c r="BD36" s="567">
        <v>23</v>
      </c>
      <c r="BE36" s="567">
        <v>24</v>
      </c>
      <c r="BF36" s="567">
        <v>25</v>
      </c>
      <c r="BG36" s="567">
        <v>26</v>
      </c>
      <c r="BH36" s="567">
        <v>27</v>
      </c>
      <c r="BI36" s="577">
        <v>28</v>
      </c>
      <c r="BJ36" s="578">
        <v>15</v>
      </c>
      <c r="BK36" s="567">
        <v>20</v>
      </c>
      <c r="BL36" s="567">
        <v>21</v>
      </c>
      <c r="BM36" s="567">
        <v>22</v>
      </c>
      <c r="BN36" s="567">
        <v>23</v>
      </c>
      <c r="BO36" s="567">
        <v>24</v>
      </c>
      <c r="BP36" s="567">
        <v>25</v>
      </c>
      <c r="BQ36" s="567">
        <v>26</v>
      </c>
      <c r="BR36" s="567">
        <v>27</v>
      </c>
      <c r="BS36" s="579">
        <v>28</v>
      </c>
      <c r="BT36" s="576">
        <v>15</v>
      </c>
      <c r="BU36" s="567">
        <v>20</v>
      </c>
      <c r="BV36" s="567">
        <v>21</v>
      </c>
      <c r="BW36" s="567">
        <v>22</v>
      </c>
      <c r="BX36" s="567">
        <v>23</v>
      </c>
      <c r="BY36" s="567">
        <v>24</v>
      </c>
      <c r="BZ36" s="567">
        <v>25</v>
      </c>
      <c r="CA36" s="567">
        <v>26</v>
      </c>
      <c r="CB36" s="567">
        <v>27</v>
      </c>
      <c r="CC36" s="577">
        <v>28</v>
      </c>
      <c r="CD36" s="578">
        <v>15</v>
      </c>
      <c r="CE36" s="567">
        <v>20</v>
      </c>
      <c r="CF36" s="567">
        <v>21</v>
      </c>
      <c r="CG36" s="567">
        <v>22</v>
      </c>
      <c r="CH36" s="567">
        <v>23</v>
      </c>
      <c r="CI36" s="567">
        <v>24</v>
      </c>
      <c r="CJ36" s="567">
        <v>25</v>
      </c>
      <c r="CK36" s="567">
        <v>26</v>
      </c>
      <c r="CL36" s="567">
        <v>27</v>
      </c>
      <c r="CM36" s="579">
        <v>28</v>
      </c>
      <c r="CN36" s="576">
        <v>15</v>
      </c>
      <c r="CO36" s="567">
        <v>20</v>
      </c>
      <c r="CP36" s="567">
        <v>21</v>
      </c>
      <c r="CQ36" s="567">
        <v>22</v>
      </c>
      <c r="CR36" s="567">
        <v>23</v>
      </c>
      <c r="CS36" s="567">
        <v>24</v>
      </c>
      <c r="CT36" s="567">
        <v>25</v>
      </c>
      <c r="CU36" s="567">
        <v>26</v>
      </c>
      <c r="CV36" s="567">
        <v>27</v>
      </c>
      <c r="CW36" s="567">
        <v>28</v>
      </c>
    </row>
    <row r="37" spans="1:101" s="561" customFormat="1" ht="17.100000000000001" customHeight="1" x14ac:dyDescent="0.15">
      <c r="A37" s="580" t="s">
        <v>784</v>
      </c>
      <c r="B37" s="581">
        <v>100</v>
      </c>
      <c r="C37" s="581">
        <v>100</v>
      </c>
      <c r="D37" s="581">
        <v>100</v>
      </c>
      <c r="E37" s="581">
        <v>100</v>
      </c>
      <c r="F37" s="581">
        <v>100</v>
      </c>
      <c r="G37" s="581">
        <v>100</v>
      </c>
      <c r="H37" s="581">
        <v>100</v>
      </c>
      <c r="I37" s="581">
        <v>100</v>
      </c>
      <c r="J37" s="581">
        <v>100</v>
      </c>
      <c r="K37" s="582">
        <v>100</v>
      </c>
      <c r="L37" s="583">
        <v>100</v>
      </c>
      <c r="M37" s="581">
        <v>100</v>
      </c>
      <c r="N37" s="581">
        <v>100</v>
      </c>
      <c r="O37" s="581">
        <v>100</v>
      </c>
      <c r="P37" s="581">
        <v>100</v>
      </c>
      <c r="Q37" s="581">
        <v>100</v>
      </c>
      <c r="R37" s="581">
        <v>100</v>
      </c>
      <c r="S37" s="581">
        <v>100</v>
      </c>
      <c r="T37" s="581">
        <v>100</v>
      </c>
      <c r="U37" s="584">
        <v>100</v>
      </c>
      <c r="V37" s="585">
        <v>100</v>
      </c>
      <c r="W37" s="581">
        <v>100</v>
      </c>
      <c r="X37" s="581">
        <v>100</v>
      </c>
      <c r="Y37" s="581">
        <v>100</v>
      </c>
      <c r="Z37" s="581">
        <v>100</v>
      </c>
      <c r="AA37" s="581">
        <v>100</v>
      </c>
      <c r="AB37" s="581">
        <v>100</v>
      </c>
      <c r="AC37" s="581">
        <v>100</v>
      </c>
      <c r="AD37" s="581">
        <v>100</v>
      </c>
      <c r="AE37" s="582">
        <v>100</v>
      </c>
      <c r="AF37" s="583">
        <v>100</v>
      </c>
      <c r="AG37" s="581">
        <v>100</v>
      </c>
      <c r="AH37" s="581">
        <v>100</v>
      </c>
      <c r="AI37" s="581">
        <v>100</v>
      </c>
      <c r="AJ37" s="581">
        <v>100</v>
      </c>
      <c r="AK37" s="581">
        <v>100</v>
      </c>
      <c r="AL37" s="581">
        <v>100</v>
      </c>
      <c r="AM37" s="581">
        <v>100</v>
      </c>
      <c r="AN37" s="581">
        <v>100</v>
      </c>
      <c r="AO37" s="584">
        <v>100</v>
      </c>
      <c r="AP37" s="585">
        <v>100</v>
      </c>
      <c r="AQ37" s="581">
        <v>100</v>
      </c>
      <c r="AR37" s="581">
        <v>100</v>
      </c>
      <c r="AS37" s="581">
        <v>100</v>
      </c>
      <c r="AT37" s="581">
        <v>100</v>
      </c>
      <c r="AU37" s="581">
        <v>100</v>
      </c>
      <c r="AV37" s="581">
        <v>100</v>
      </c>
      <c r="AW37" s="581">
        <v>100</v>
      </c>
      <c r="AX37" s="581">
        <v>100</v>
      </c>
      <c r="AY37" s="582">
        <v>100</v>
      </c>
      <c r="AZ37" s="583">
        <v>100</v>
      </c>
      <c r="BA37" s="581">
        <v>100</v>
      </c>
      <c r="BB37" s="581">
        <v>100</v>
      </c>
      <c r="BC37" s="581">
        <v>100</v>
      </c>
      <c r="BD37" s="581">
        <v>100</v>
      </c>
      <c r="BE37" s="581">
        <v>100</v>
      </c>
      <c r="BF37" s="581">
        <v>100</v>
      </c>
      <c r="BG37" s="581">
        <v>100</v>
      </c>
      <c r="BH37" s="581">
        <v>100</v>
      </c>
      <c r="BI37" s="584">
        <v>100</v>
      </c>
      <c r="BJ37" s="585">
        <v>100</v>
      </c>
      <c r="BK37" s="581">
        <v>100</v>
      </c>
      <c r="BL37" s="581">
        <v>100</v>
      </c>
      <c r="BM37" s="581">
        <v>100</v>
      </c>
      <c r="BN37" s="581">
        <v>100</v>
      </c>
      <c r="BO37" s="581">
        <v>100</v>
      </c>
      <c r="BP37" s="581">
        <v>100</v>
      </c>
      <c r="BQ37" s="581">
        <v>100</v>
      </c>
      <c r="BR37" s="581">
        <v>100</v>
      </c>
      <c r="BS37" s="582">
        <v>100</v>
      </c>
      <c r="BT37" s="583">
        <v>100</v>
      </c>
      <c r="BU37" s="581">
        <v>100</v>
      </c>
      <c r="BV37" s="581">
        <v>100</v>
      </c>
      <c r="BW37" s="581">
        <v>100</v>
      </c>
      <c r="BX37" s="581">
        <v>100</v>
      </c>
      <c r="BY37" s="581">
        <v>100</v>
      </c>
      <c r="BZ37" s="581">
        <v>100</v>
      </c>
      <c r="CA37" s="581">
        <v>100</v>
      </c>
      <c r="CB37" s="581">
        <v>100</v>
      </c>
      <c r="CC37" s="584">
        <v>100</v>
      </c>
      <c r="CD37" s="585">
        <v>100</v>
      </c>
      <c r="CE37" s="581">
        <v>100</v>
      </c>
      <c r="CF37" s="581">
        <v>100</v>
      </c>
      <c r="CG37" s="581">
        <v>100</v>
      </c>
      <c r="CH37" s="581">
        <v>100</v>
      </c>
      <c r="CI37" s="581">
        <v>100</v>
      </c>
      <c r="CJ37" s="581">
        <v>100</v>
      </c>
      <c r="CK37" s="581">
        <v>100</v>
      </c>
      <c r="CL37" s="581">
        <v>100</v>
      </c>
      <c r="CM37" s="582">
        <v>100</v>
      </c>
      <c r="CN37" s="583">
        <v>100</v>
      </c>
      <c r="CO37" s="581">
        <v>100</v>
      </c>
      <c r="CP37" s="581">
        <v>100</v>
      </c>
      <c r="CQ37" s="581">
        <v>100</v>
      </c>
      <c r="CR37" s="581">
        <v>100</v>
      </c>
      <c r="CS37" s="581">
        <v>100</v>
      </c>
      <c r="CT37" s="581">
        <v>100</v>
      </c>
      <c r="CU37" s="581">
        <v>100</v>
      </c>
      <c r="CV37" s="581">
        <v>100</v>
      </c>
      <c r="CW37" s="581">
        <v>100</v>
      </c>
    </row>
    <row r="38" spans="1:101" s="561" customFormat="1" ht="17.100000000000001" customHeight="1" x14ac:dyDescent="0.15">
      <c r="A38" s="586" t="s">
        <v>809</v>
      </c>
      <c r="B38" s="586">
        <v>91.3</v>
      </c>
      <c r="C38" s="586">
        <v>91.2</v>
      </c>
      <c r="D38" s="586">
        <v>91.3</v>
      </c>
      <c r="E38" s="587">
        <v>90.8</v>
      </c>
      <c r="F38" s="588">
        <v>89.710649537759636</v>
      </c>
      <c r="G38" s="589">
        <v>90.649536045681657</v>
      </c>
      <c r="H38" s="589">
        <v>90.8</v>
      </c>
      <c r="I38" s="589">
        <v>89.6</v>
      </c>
      <c r="J38" s="589">
        <v>91</v>
      </c>
      <c r="K38" s="590">
        <v>90.1</v>
      </c>
      <c r="L38" s="591">
        <v>94.3</v>
      </c>
      <c r="M38" s="586">
        <v>96</v>
      </c>
      <c r="N38" s="586">
        <v>94.6</v>
      </c>
      <c r="O38" s="587">
        <v>95.7</v>
      </c>
      <c r="P38" s="588">
        <v>95.488721804511272</v>
      </c>
      <c r="Q38" s="589">
        <v>95.936545088095698</v>
      </c>
      <c r="R38" s="589">
        <v>95.5</v>
      </c>
      <c r="S38" s="589">
        <v>93.9</v>
      </c>
      <c r="T38" s="589">
        <v>96</v>
      </c>
      <c r="U38" s="592">
        <v>96.7</v>
      </c>
      <c r="V38" s="593">
        <v>95.6</v>
      </c>
      <c r="W38" s="586">
        <v>94.9</v>
      </c>
      <c r="X38" s="586">
        <v>95.3</v>
      </c>
      <c r="Y38" s="587">
        <v>94.6</v>
      </c>
      <c r="Z38" s="588">
        <v>93.65517241379311</v>
      </c>
      <c r="AA38" s="589">
        <v>96.004138109401254</v>
      </c>
      <c r="AB38" s="589">
        <v>95.2</v>
      </c>
      <c r="AC38" s="589">
        <v>95</v>
      </c>
      <c r="AD38" s="589">
        <v>95.5</v>
      </c>
      <c r="AE38" s="590">
        <v>94.5</v>
      </c>
      <c r="AF38" s="591">
        <v>90.9</v>
      </c>
      <c r="AG38" s="586">
        <v>90.8</v>
      </c>
      <c r="AH38" s="586">
        <v>92.1</v>
      </c>
      <c r="AI38" s="587">
        <v>90.2</v>
      </c>
      <c r="AJ38" s="588">
        <v>91.906005221932119</v>
      </c>
      <c r="AK38" s="589">
        <v>93.503036353048842</v>
      </c>
      <c r="AL38" s="589">
        <v>88.7</v>
      </c>
      <c r="AM38" s="589">
        <v>89</v>
      </c>
      <c r="AN38" s="589">
        <v>94.6</v>
      </c>
      <c r="AO38" s="592">
        <v>90.7</v>
      </c>
      <c r="AP38" s="593">
        <v>83.3</v>
      </c>
      <c r="AQ38" s="586">
        <v>83.5</v>
      </c>
      <c r="AR38" s="586">
        <v>82.1</v>
      </c>
      <c r="AS38" s="587">
        <v>82.7</v>
      </c>
      <c r="AT38" s="588">
        <v>81.833333333333343</v>
      </c>
      <c r="AU38" s="589">
        <v>82.76741903827282</v>
      </c>
      <c r="AV38" s="589">
        <v>83.7</v>
      </c>
      <c r="AW38" s="589">
        <v>85.3</v>
      </c>
      <c r="AX38" s="589">
        <v>84</v>
      </c>
      <c r="AY38" s="590">
        <v>85.8</v>
      </c>
      <c r="AZ38" s="591">
        <v>88.1</v>
      </c>
      <c r="BA38" s="586">
        <v>87.7</v>
      </c>
      <c r="BB38" s="586">
        <v>90.3</v>
      </c>
      <c r="BC38" s="587">
        <v>88.4</v>
      </c>
      <c r="BD38" s="588">
        <v>86.646884272997042</v>
      </c>
      <c r="BE38" s="589">
        <v>87.18760999648012</v>
      </c>
      <c r="BF38" s="589">
        <v>88.1</v>
      </c>
      <c r="BG38" s="589">
        <v>88.3</v>
      </c>
      <c r="BH38" s="589">
        <v>88.7</v>
      </c>
      <c r="BI38" s="592">
        <v>88.2</v>
      </c>
      <c r="BJ38" s="593">
        <v>90.3</v>
      </c>
      <c r="BK38" s="586">
        <v>87.4</v>
      </c>
      <c r="BL38" s="586">
        <v>90.2</v>
      </c>
      <c r="BM38" s="587">
        <v>88.9</v>
      </c>
      <c r="BN38" s="588">
        <v>86.927480916030532</v>
      </c>
      <c r="BO38" s="589">
        <v>89.212472570639065</v>
      </c>
      <c r="BP38" s="589">
        <v>89.8</v>
      </c>
      <c r="BQ38" s="589">
        <v>87.8</v>
      </c>
      <c r="BR38" s="589">
        <v>90.3</v>
      </c>
      <c r="BS38" s="590">
        <v>88.4</v>
      </c>
      <c r="BT38" s="591">
        <v>90.7</v>
      </c>
      <c r="BU38" s="586">
        <v>90.9</v>
      </c>
      <c r="BV38" s="586">
        <v>91.1</v>
      </c>
      <c r="BW38" s="587">
        <v>89.6</v>
      </c>
      <c r="BX38" s="588">
        <v>90.524379024839007</v>
      </c>
      <c r="BY38" s="589">
        <v>90.642098725266919</v>
      </c>
      <c r="BZ38" s="589">
        <v>90.5</v>
      </c>
      <c r="CA38" s="589">
        <v>87.8</v>
      </c>
      <c r="CB38" s="589">
        <v>89.2</v>
      </c>
      <c r="CC38" s="592">
        <v>89</v>
      </c>
      <c r="CD38" s="593">
        <v>93.1</v>
      </c>
      <c r="CE38" s="586">
        <v>92.8</v>
      </c>
      <c r="CF38" s="586">
        <v>91.8</v>
      </c>
      <c r="CG38" s="587">
        <v>92.3</v>
      </c>
      <c r="CH38" s="588">
        <v>91.10294117647058</v>
      </c>
      <c r="CI38" s="589">
        <v>91.400897226753671</v>
      </c>
      <c r="CJ38" s="589">
        <v>91.3</v>
      </c>
      <c r="CK38" s="589">
        <v>90.2</v>
      </c>
      <c r="CL38" s="589">
        <v>92.2</v>
      </c>
      <c r="CM38" s="590">
        <v>90.1</v>
      </c>
      <c r="CN38" s="591">
        <v>94.9</v>
      </c>
      <c r="CO38" s="586">
        <v>94.9</v>
      </c>
      <c r="CP38" s="586">
        <v>93</v>
      </c>
      <c r="CQ38" s="587">
        <v>93.2</v>
      </c>
      <c r="CR38" s="588">
        <v>90.850815850815849</v>
      </c>
      <c r="CS38" s="589">
        <v>91.644691688039586</v>
      </c>
      <c r="CT38" s="589">
        <v>92.7</v>
      </c>
      <c r="CU38" s="589">
        <v>90.4</v>
      </c>
      <c r="CV38" s="589">
        <v>91</v>
      </c>
      <c r="CW38" s="594">
        <v>90.8</v>
      </c>
    </row>
    <row r="39" spans="1:101" s="561" customFormat="1" ht="17.100000000000001" customHeight="1" x14ac:dyDescent="0.15">
      <c r="A39" s="586" t="s">
        <v>810</v>
      </c>
      <c r="B39" s="586">
        <v>2.9</v>
      </c>
      <c r="C39" s="586">
        <v>3.2</v>
      </c>
      <c r="D39" s="586">
        <v>3.3</v>
      </c>
      <c r="E39" s="587">
        <v>3.4</v>
      </c>
      <c r="F39" s="588">
        <v>4.2021851362708604</v>
      </c>
      <c r="G39" s="589">
        <v>4.7730192719486091</v>
      </c>
      <c r="H39" s="589">
        <v>4.5</v>
      </c>
      <c r="I39" s="589">
        <v>5.6</v>
      </c>
      <c r="J39" s="589">
        <v>5</v>
      </c>
      <c r="K39" s="590">
        <v>5.5</v>
      </c>
      <c r="L39" s="591">
        <v>2.4</v>
      </c>
      <c r="M39" s="586">
        <v>1.9</v>
      </c>
      <c r="N39" s="586">
        <v>1.5</v>
      </c>
      <c r="O39" s="587">
        <v>1.1000000000000001</v>
      </c>
      <c r="P39" s="588">
        <v>2.7568922305764412</v>
      </c>
      <c r="Q39" s="589">
        <v>1.9829659970092974</v>
      </c>
      <c r="R39" s="589">
        <v>2.1</v>
      </c>
      <c r="S39" s="589">
        <v>3.2</v>
      </c>
      <c r="T39" s="589">
        <v>2.5</v>
      </c>
      <c r="U39" s="592">
        <v>2</v>
      </c>
      <c r="V39" s="593">
        <v>1.2</v>
      </c>
      <c r="W39" s="586">
        <v>3.3</v>
      </c>
      <c r="X39" s="586">
        <v>1.6</v>
      </c>
      <c r="Y39" s="587">
        <v>1.8</v>
      </c>
      <c r="Z39" s="588">
        <v>2.896551724137931</v>
      </c>
      <c r="AA39" s="589">
        <v>2.16819690503901</v>
      </c>
      <c r="AB39" s="589">
        <v>2.6</v>
      </c>
      <c r="AC39" s="589">
        <v>3.5</v>
      </c>
      <c r="AD39" s="589">
        <v>2.8</v>
      </c>
      <c r="AE39" s="590">
        <v>2.7</v>
      </c>
      <c r="AF39" s="591">
        <v>3.7</v>
      </c>
      <c r="AG39" s="586">
        <v>3.6</v>
      </c>
      <c r="AH39" s="586">
        <v>2.5</v>
      </c>
      <c r="AI39" s="587">
        <v>2.2999999999999998</v>
      </c>
      <c r="AJ39" s="588">
        <v>2.0887728459530028</v>
      </c>
      <c r="AK39" s="589">
        <v>2.8533399883537145</v>
      </c>
      <c r="AL39" s="589">
        <v>2.4</v>
      </c>
      <c r="AM39" s="589">
        <v>4.5</v>
      </c>
      <c r="AN39" s="589">
        <v>1.8</v>
      </c>
      <c r="AO39" s="592">
        <v>3.9</v>
      </c>
      <c r="AP39" s="593">
        <v>5.5</v>
      </c>
      <c r="AQ39" s="586">
        <v>4.5999999999999996</v>
      </c>
      <c r="AR39" s="586">
        <v>5</v>
      </c>
      <c r="AS39" s="587">
        <v>4.8</v>
      </c>
      <c r="AT39" s="588">
        <v>5.166666666666667</v>
      </c>
      <c r="AU39" s="589">
        <v>6.4327772325809622</v>
      </c>
      <c r="AV39" s="589">
        <v>5.4</v>
      </c>
      <c r="AW39" s="589">
        <v>4.5</v>
      </c>
      <c r="AX39" s="589">
        <v>3.8</v>
      </c>
      <c r="AY39" s="590">
        <v>5.5</v>
      </c>
      <c r="AZ39" s="591">
        <v>3.9</v>
      </c>
      <c r="BA39" s="586">
        <v>3.9</v>
      </c>
      <c r="BB39" s="586">
        <v>3.2</v>
      </c>
      <c r="BC39" s="587">
        <v>3.1</v>
      </c>
      <c r="BD39" s="588">
        <v>4.9455984174085064</v>
      </c>
      <c r="BE39" s="589">
        <v>5.3120966795729201</v>
      </c>
      <c r="BF39" s="589">
        <v>4.9000000000000004</v>
      </c>
      <c r="BG39" s="589">
        <v>4.5999999999999996</v>
      </c>
      <c r="BH39" s="589">
        <v>5.0999999999999996</v>
      </c>
      <c r="BI39" s="592">
        <v>5.3</v>
      </c>
      <c r="BJ39" s="593">
        <v>2.2999999999999998</v>
      </c>
      <c r="BK39" s="586">
        <v>4.2</v>
      </c>
      <c r="BL39" s="586">
        <v>3.2</v>
      </c>
      <c r="BM39" s="587">
        <v>3.6</v>
      </c>
      <c r="BN39" s="588">
        <v>4.5801526717557248</v>
      </c>
      <c r="BO39" s="589">
        <v>4.3995340394982794</v>
      </c>
      <c r="BP39" s="589">
        <v>4.7</v>
      </c>
      <c r="BQ39" s="589">
        <v>5.6</v>
      </c>
      <c r="BR39" s="589">
        <v>4.4000000000000004</v>
      </c>
      <c r="BS39" s="590">
        <v>5</v>
      </c>
      <c r="BT39" s="591">
        <v>2.8</v>
      </c>
      <c r="BU39" s="586">
        <v>2.4</v>
      </c>
      <c r="BV39" s="586">
        <v>3.8</v>
      </c>
      <c r="BW39" s="587">
        <v>4.5</v>
      </c>
      <c r="BX39" s="588">
        <v>3.2198712051517941</v>
      </c>
      <c r="BY39" s="589">
        <v>4.5399426222235366</v>
      </c>
      <c r="BZ39" s="589">
        <v>4.8</v>
      </c>
      <c r="CA39" s="589">
        <v>5.8</v>
      </c>
      <c r="CB39" s="589">
        <v>6.5</v>
      </c>
      <c r="CC39" s="592">
        <v>6.6</v>
      </c>
      <c r="CD39" s="593">
        <v>2.7</v>
      </c>
      <c r="CE39" s="586">
        <v>2.9</v>
      </c>
      <c r="CF39" s="586">
        <v>2.9</v>
      </c>
      <c r="CG39" s="587">
        <v>3.4</v>
      </c>
      <c r="CH39" s="588">
        <v>4.1911764705882346</v>
      </c>
      <c r="CI39" s="589">
        <v>4.8470636215334419</v>
      </c>
      <c r="CJ39" s="589">
        <v>4.8</v>
      </c>
      <c r="CK39" s="589">
        <v>5.3</v>
      </c>
      <c r="CL39" s="589">
        <v>4.4000000000000004</v>
      </c>
      <c r="CM39" s="590">
        <v>6.2</v>
      </c>
      <c r="CN39" s="591">
        <v>2.2999999999999998</v>
      </c>
      <c r="CO39" s="586">
        <v>2.8</v>
      </c>
      <c r="CP39" s="586">
        <v>4.2</v>
      </c>
      <c r="CQ39" s="587">
        <v>4</v>
      </c>
      <c r="CR39" s="588">
        <v>5.1864801864801864</v>
      </c>
      <c r="CS39" s="589">
        <v>6.4407759274645091</v>
      </c>
      <c r="CT39" s="589">
        <v>5.2</v>
      </c>
      <c r="CU39" s="589">
        <v>7.8</v>
      </c>
      <c r="CV39" s="589">
        <v>7.3</v>
      </c>
      <c r="CW39" s="594">
        <v>6.7</v>
      </c>
    </row>
    <row r="40" spans="1:101" s="561" customFormat="1" ht="17.100000000000001" customHeight="1" x14ac:dyDescent="0.15">
      <c r="A40" s="586" t="s">
        <v>811</v>
      </c>
      <c r="B40" s="586">
        <v>5</v>
      </c>
      <c r="C40" s="586">
        <v>4.9000000000000004</v>
      </c>
      <c r="D40" s="586">
        <v>4.7</v>
      </c>
      <c r="E40" s="587">
        <v>4.9000000000000004</v>
      </c>
      <c r="F40" s="589">
        <f t="shared" ref="F40:K40" si="54">F41+F42</f>
        <v>5.4268219474126544</v>
      </c>
      <c r="G40" s="589">
        <f t="shared" si="54"/>
        <v>3.8390435403283374</v>
      </c>
      <c r="H40" s="589">
        <f t="shared" si="54"/>
        <v>3.8000000000000003</v>
      </c>
      <c r="I40" s="589">
        <f t="shared" si="54"/>
        <v>3.9000000000000004</v>
      </c>
      <c r="J40" s="589">
        <f t="shared" si="54"/>
        <v>3.4</v>
      </c>
      <c r="K40" s="595">
        <f t="shared" si="54"/>
        <v>3.6</v>
      </c>
      <c r="L40" s="591">
        <v>2.2000000000000002</v>
      </c>
      <c r="M40" s="586">
        <v>1.9</v>
      </c>
      <c r="N40" s="586">
        <v>3.2</v>
      </c>
      <c r="O40" s="587">
        <v>2.4</v>
      </c>
      <c r="P40" s="589">
        <f>P41+P42</f>
        <v>1.5037593984962405</v>
      </c>
      <c r="Q40" s="589">
        <f>Q41+Q42</f>
        <v>1.6123789090436256</v>
      </c>
      <c r="R40" s="589">
        <f>R41+R42</f>
        <v>2.4</v>
      </c>
      <c r="S40" s="589">
        <f>S41+S42</f>
        <v>2.2999999999999998</v>
      </c>
      <c r="T40" s="589">
        <f t="shared" ref="T40:U40" si="55">T41+T42</f>
        <v>1.4</v>
      </c>
      <c r="U40" s="596">
        <f t="shared" si="55"/>
        <v>1.2</v>
      </c>
      <c r="V40" s="593">
        <v>3.1</v>
      </c>
      <c r="W40" s="586">
        <v>1.6</v>
      </c>
      <c r="X40" s="586">
        <v>3</v>
      </c>
      <c r="Y40" s="587">
        <v>3.7</v>
      </c>
      <c r="Z40" s="589">
        <f t="shared" ref="Z40:AE40" si="56">Z41+Z42</f>
        <v>3.3103448275862069</v>
      </c>
      <c r="AA40" s="589">
        <f t="shared" si="56"/>
        <v>1.6724858830121985</v>
      </c>
      <c r="AB40" s="589">
        <f t="shared" si="56"/>
        <v>2</v>
      </c>
      <c r="AC40" s="589">
        <f t="shared" si="56"/>
        <v>1.5</v>
      </c>
      <c r="AD40" s="589">
        <f t="shared" si="56"/>
        <v>1.7</v>
      </c>
      <c r="AE40" s="595">
        <f t="shared" si="56"/>
        <v>2.7</v>
      </c>
      <c r="AF40" s="591">
        <v>4.4000000000000004</v>
      </c>
      <c r="AG40" s="586">
        <v>5.3</v>
      </c>
      <c r="AH40" s="586">
        <v>5</v>
      </c>
      <c r="AI40" s="587">
        <v>7</v>
      </c>
      <c r="AJ40" s="589">
        <f>AJ41+AJ42</f>
        <v>5.4830287206266313</v>
      </c>
      <c r="AK40" s="589">
        <f>AK41+AK42</f>
        <v>3.111222028117461</v>
      </c>
      <c r="AL40" s="589">
        <f>AL41+AL42</f>
        <v>7.6999999999999993</v>
      </c>
      <c r="AM40" s="589">
        <f>AM41+AM42</f>
        <v>6.2</v>
      </c>
      <c r="AN40" s="589">
        <f t="shared" ref="AN40:AO40" si="57">AN41+AN42</f>
        <v>3.3</v>
      </c>
      <c r="AO40" s="596">
        <f t="shared" si="57"/>
        <v>3.9</v>
      </c>
      <c r="AP40" s="593">
        <v>9.3000000000000007</v>
      </c>
      <c r="AQ40" s="586">
        <v>10.8</v>
      </c>
      <c r="AR40" s="586">
        <v>10</v>
      </c>
      <c r="AS40" s="587">
        <v>10.3</v>
      </c>
      <c r="AT40" s="589">
        <f t="shared" ref="AT40:AY40" si="58">AT41+AT42</f>
        <v>11.166666666666668</v>
      </c>
      <c r="AU40" s="589">
        <f t="shared" si="58"/>
        <v>9.3964671246319931</v>
      </c>
      <c r="AV40" s="589">
        <f t="shared" si="58"/>
        <v>8.7999999999999989</v>
      </c>
      <c r="AW40" s="589">
        <f t="shared" si="58"/>
        <v>9.2000000000000011</v>
      </c>
      <c r="AX40" s="589">
        <f t="shared" si="58"/>
        <v>10.4</v>
      </c>
      <c r="AY40" s="595">
        <f t="shared" si="58"/>
        <v>6.9</v>
      </c>
      <c r="AZ40" s="591">
        <v>7.2</v>
      </c>
      <c r="BA40" s="586">
        <v>6.5</v>
      </c>
      <c r="BB40" s="586">
        <v>5.4</v>
      </c>
      <c r="BC40" s="587">
        <v>7.2</v>
      </c>
      <c r="BD40" s="589">
        <f>BD41+BD42</f>
        <v>7.5173095944609303</v>
      </c>
      <c r="BE40" s="589">
        <f>BE41+BE42</f>
        <v>6.1803355625953307</v>
      </c>
      <c r="BF40" s="589">
        <f>BF41+BF42</f>
        <v>5.7</v>
      </c>
      <c r="BG40" s="589">
        <f>BG41+BG42</f>
        <v>5.5</v>
      </c>
      <c r="BH40" s="589">
        <f t="shared" ref="BH40:BI40" si="59">BH41+BH42</f>
        <v>5.3999999999999995</v>
      </c>
      <c r="BI40" s="596">
        <f t="shared" si="59"/>
        <v>5.2</v>
      </c>
      <c r="BJ40" s="593">
        <v>6.5</v>
      </c>
      <c r="BK40" s="586">
        <v>7.9</v>
      </c>
      <c r="BL40" s="586">
        <v>5.9</v>
      </c>
      <c r="BM40" s="587">
        <v>6.7</v>
      </c>
      <c r="BN40" s="589">
        <f>BN41+BN42</f>
        <v>7.442748091603054</v>
      </c>
      <c r="BO40" s="589">
        <f>BO41+BO42</f>
        <v>5.282691734619239</v>
      </c>
      <c r="BP40" s="589">
        <f>BP41+BP42</f>
        <v>4.3999999999999995</v>
      </c>
      <c r="BQ40" s="589">
        <f>BQ41+BQ42</f>
        <v>5</v>
      </c>
      <c r="BR40" s="589">
        <f t="shared" ref="BR40:BS40" si="60">BR41+BR42</f>
        <v>4.3999999999999995</v>
      </c>
      <c r="BS40" s="595">
        <f t="shared" si="60"/>
        <v>5.4</v>
      </c>
      <c r="BT40" s="591">
        <v>5.9</v>
      </c>
      <c r="BU40" s="586">
        <v>6.1</v>
      </c>
      <c r="BV40" s="586">
        <v>4.9000000000000004</v>
      </c>
      <c r="BW40" s="587">
        <v>5</v>
      </c>
      <c r="BX40" s="589">
        <f>BX41+BX42</f>
        <v>5.5197792088316469</v>
      </c>
      <c r="BY40" s="589">
        <f>BY41+BY42</f>
        <v>4.1495371328857473</v>
      </c>
      <c r="BZ40" s="589">
        <f>BZ41+BZ42</f>
        <v>3.9000000000000004</v>
      </c>
      <c r="CA40" s="589">
        <f>CA41+CA42</f>
        <v>5.3</v>
      </c>
      <c r="CB40" s="589">
        <f t="shared" ref="CB40:CC40" si="61">CB41+CB42</f>
        <v>3.9</v>
      </c>
      <c r="CC40" s="596">
        <f t="shared" si="61"/>
        <v>3.4</v>
      </c>
      <c r="CD40" s="593">
        <v>3.6</v>
      </c>
      <c r="CE40" s="586">
        <v>3.8</v>
      </c>
      <c r="CF40" s="586">
        <v>5</v>
      </c>
      <c r="CG40" s="587">
        <v>3.9</v>
      </c>
      <c r="CH40" s="589">
        <f>CH41+CH42</f>
        <v>4.1911764705882346</v>
      </c>
      <c r="CI40" s="589">
        <f>CI41+CI42</f>
        <v>3.0954323001631323</v>
      </c>
      <c r="CJ40" s="589">
        <f>CJ41+CJ42</f>
        <v>3.4</v>
      </c>
      <c r="CK40" s="589">
        <f>CK41+CK42</f>
        <v>3.8000000000000003</v>
      </c>
      <c r="CL40" s="589"/>
      <c r="CM40" s="595"/>
      <c r="CN40" s="591">
        <v>2.4</v>
      </c>
      <c r="CO40" s="586">
        <v>2.1</v>
      </c>
      <c r="CP40" s="586">
        <v>2.2000000000000002</v>
      </c>
      <c r="CQ40" s="587">
        <v>1.9</v>
      </c>
      <c r="CR40" s="589">
        <f t="shared" ref="CR40:CW40" si="62">CR41+CR42</f>
        <v>3.6713286713286708</v>
      </c>
      <c r="CS40" s="589">
        <f t="shared" si="62"/>
        <v>1.5442690459849002</v>
      </c>
      <c r="CT40" s="589">
        <f t="shared" si="62"/>
        <v>1.7000000000000002</v>
      </c>
      <c r="CU40" s="589">
        <f t="shared" si="62"/>
        <v>1.4000000000000001</v>
      </c>
      <c r="CV40" s="589">
        <f t="shared" si="62"/>
        <v>1</v>
      </c>
      <c r="CW40" s="589">
        <f t="shared" si="62"/>
        <v>2</v>
      </c>
    </row>
    <row r="41" spans="1:101" s="561" customFormat="1" ht="17.100000000000001" customHeight="1" x14ac:dyDescent="0.15">
      <c r="A41" s="597" t="s">
        <v>812</v>
      </c>
      <c r="B41" s="598" t="s">
        <v>813</v>
      </c>
      <c r="C41" s="598" t="s">
        <v>813</v>
      </c>
      <c r="D41" s="598" t="s">
        <v>813</v>
      </c>
      <c r="E41" s="598" t="s">
        <v>813</v>
      </c>
      <c r="F41" s="588">
        <v>5.1866970824828913</v>
      </c>
      <c r="G41" s="589">
        <v>3.5142755174875093</v>
      </c>
      <c r="H41" s="589">
        <v>3.6</v>
      </c>
      <c r="I41" s="589">
        <v>3.7</v>
      </c>
      <c r="J41" s="589">
        <v>3.1</v>
      </c>
      <c r="K41" s="590">
        <v>3.4</v>
      </c>
      <c r="L41" s="599" t="s">
        <v>813</v>
      </c>
      <c r="M41" s="598" t="s">
        <v>813</v>
      </c>
      <c r="N41" s="598" t="s">
        <v>813</v>
      </c>
      <c r="O41" s="598" t="s">
        <v>813</v>
      </c>
      <c r="P41" s="588">
        <v>1.5037593984962405</v>
      </c>
      <c r="Q41" s="589">
        <v>1.6123789090436256</v>
      </c>
      <c r="R41" s="589">
        <v>1.9</v>
      </c>
      <c r="S41" s="589">
        <v>2.2999999999999998</v>
      </c>
      <c r="T41" s="589">
        <v>1.4</v>
      </c>
      <c r="U41" s="592">
        <v>1.2</v>
      </c>
      <c r="V41" s="600" t="s">
        <v>813</v>
      </c>
      <c r="W41" s="598" t="s">
        <v>813</v>
      </c>
      <c r="X41" s="598" t="s">
        <v>813</v>
      </c>
      <c r="Y41" s="598" t="s">
        <v>813</v>
      </c>
      <c r="Z41" s="588">
        <v>3.3103448275862069</v>
      </c>
      <c r="AA41" s="589">
        <v>1.5862752704857965</v>
      </c>
      <c r="AB41" s="589">
        <v>2</v>
      </c>
      <c r="AC41" s="589">
        <v>1.5</v>
      </c>
      <c r="AD41" s="589">
        <v>1.7</v>
      </c>
      <c r="AE41" s="590">
        <v>2.7</v>
      </c>
      <c r="AF41" s="599" t="s">
        <v>813</v>
      </c>
      <c r="AG41" s="598" t="s">
        <v>813</v>
      </c>
      <c r="AH41" s="598" t="s">
        <v>813</v>
      </c>
      <c r="AI41" s="598" t="s">
        <v>813</v>
      </c>
      <c r="AJ41" s="588">
        <v>5.221932114882506</v>
      </c>
      <c r="AK41" s="589">
        <v>2.9781216204974625</v>
      </c>
      <c r="AL41" s="589">
        <v>7.1</v>
      </c>
      <c r="AM41" s="589">
        <v>5.9</v>
      </c>
      <c r="AN41" s="589">
        <v>3.3</v>
      </c>
      <c r="AO41" s="592">
        <v>3.8</v>
      </c>
      <c r="AP41" s="600" t="s">
        <v>813</v>
      </c>
      <c r="AQ41" s="598" t="s">
        <v>813</v>
      </c>
      <c r="AR41" s="598" t="s">
        <v>813</v>
      </c>
      <c r="AS41" s="598" t="s">
        <v>813</v>
      </c>
      <c r="AT41" s="588">
        <v>10.833333333333334</v>
      </c>
      <c r="AU41" s="589">
        <v>8.6310107948969588</v>
      </c>
      <c r="AV41" s="589">
        <v>8.6</v>
      </c>
      <c r="AW41" s="589">
        <v>8.8000000000000007</v>
      </c>
      <c r="AX41" s="589">
        <v>9.1</v>
      </c>
      <c r="AY41" s="590">
        <v>6.5</v>
      </c>
      <c r="AZ41" s="599" t="s">
        <v>813</v>
      </c>
      <c r="BA41" s="598" t="s">
        <v>813</v>
      </c>
      <c r="BB41" s="598" t="s">
        <v>813</v>
      </c>
      <c r="BC41" s="598" t="s">
        <v>813</v>
      </c>
      <c r="BD41" s="588">
        <v>7.0227497527200793</v>
      </c>
      <c r="BE41" s="589">
        <v>5.106769916695999</v>
      </c>
      <c r="BF41" s="589">
        <v>5.2</v>
      </c>
      <c r="BG41" s="589">
        <v>5</v>
      </c>
      <c r="BH41" s="589">
        <v>4.8</v>
      </c>
      <c r="BI41" s="592">
        <v>4.8</v>
      </c>
      <c r="BJ41" s="600" t="s">
        <v>813</v>
      </c>
      <c r="BK41" s="598" t="s">
        <v>813</v>
      </c>
      <c r="BL41" s="598" t="s">
        <v>813</v>
      </c>
      <c r="BM41" s="598" t="s">
        <v>813</v>
      </c>
      <c r="BN41" s="588">
        <v>6.8702290076335881</v>
      </c>
      <c r="BO41" s="589">
        <v>4.8492401051120195</v>
      </c>
      <c r="BP41" s="589">
        <v>4.0999999999999996</v>
      </c>
      <c r="BQ41" s="589">
        <v>4.5</v>
      </c>
      <c r="BR41" s="589">
        <v>3.8</v>
      </c>
      <c r="BS41" s="590">
        <v>5.2</v>
      </c>
      <c r="BT41" s="599" t="s">
        <v>813</v>
      </c>
      <c r="BU41" s="598" t="s">
        <v>813</v>
      </c>
      <c r="BV41" s="598" t="s">
        <v>813</v>
      </c>
      <c r="BW41" s="598" t="s">
        <v>813</v>
      </c>
      <c r="BX41" s="588">
        <v>5.4277828886844528</v>
      </c>
      <c r="BY41" s="589">
        <v>3.8567330158824054</v>
      </c>
      <c r="BZ41" s="589">
        <v>3.7</v>
      </c>
      <c r="CA41" s="589">
        <v>5</v>
      </c>
      <c r="CB41" s="589">
        <v>3.3</v>
      </c>
      <c r="CC41" s="592">
        <v>3</v>
      </c>
      <c r="CD41" s="600" t="s">
        <v>813</v>
      </c>
      <c r="CE41" s="598" t="s">
        <v>813</v>
      </c>
      <c r="CF41" s="598" t="s">
        <v>813</v>
      </c>
      <c r="CG41" s="598" t="s">
        <v>813</v>
      </c>
      <c r="CH41" s="588">
        <v>3.9705882352941173</v>
      </c>
      <c r="CI41" s="589">
        <v>2.9526916802610117</v>
      </c>
      <c r="CJ41" s="589">
        <v>3.3</v>
      </c>
      <c r="CK41" s="589">
        <v>3.7</v>
      </c>
      <c r="CL41" s="589">
        <v>2.7</v>
      </c>
      <c r="CM41" s="590">
        <v>3</v>
      </c>
      <c r="CN41" s="599" t="s">
        <v>813</v>
      </c>
      <c r="CO41" s="598" t="s">
        <v>813</v>
      </c>
      <c r="CP41" s="598" t="s">
        <v>813</v>
      </c>
      <c r="CQ41" s="598" t="s">
        <v>813</v>
      </c>
      <c r="CR41" s="588">
        <v>3.5547785547785544</v>
      </c>
      <c r="CS41" s="589">
        <v>1.50092114293971</v>
      </c>
      <c r="CT41" s="589">
        <v>1.6</v>
      </c>
      <c r="CU41" s="589">
        <v>1.3</v>
      </c>
      <c r="CV41" s="589">
        <v>1</v>
      </c>
      <c r="CW41" s="594">
        <v>1.9</v>
      </c>
    </row>
    <row r="42" spans="1:101" s="561" customFormat="1" ht="17.100000000000001" customHeight="1" x14ac:dyDescent="0.15">
      <c r="A42" s="597" t="s">
        <v>783</v>
      </c>
      <c r="B42" s="598" t="s">
        <v>813</v>
      </c>
      <c r="C42" s="598" t="s">
        <v>813</v>
      </c>
      <c r="D42" s="598" t="s">
        <v>813</v>
      </c>
      <c r="E42" s="598" t="s">
        <v>813</v>
      </c>
      <c r="F42" s="588">
        <v>0.24012486492976348</v>
      </c>
      <c r="G42" s="589">
        <v>0.32476802284082801</v>
      </c>
      <c r="H42" s="589">
        <v>0.2</v>
      </c>
      <c r="I42" s="589">
        <v>0.2</v>
      </c>
      <c r="J42" s="589">
        <v>0.3</v>
      </c>
      <c r="K42" s="590">
        <v>0.2</v>
      </c>
      <c r="L42" s="599" t="s">
        <v>813</v>
      </c>
      <c r="M42" s="598" t="s">
        <v>813</v>
      </c>
      <c r="N42" s="598" t="s">
        <v>813</v>
      </c>
      <c r="O42" s="598" t="s">
        <v>813</v>
      </c>
      <c r="P42" s="588">
        <v>0</v>
      </c>
      <c r="Q42" s="589">
        <v>0</v>
      </c>
      <c r="R42" s="589">
        <v>0.5</v>
      </c>
      <c r="S42" s="589">
        <v>0</v>
      </c>
      <c r="T42" s="589">
        <v>0</v>
      </c>
      <c r="U42" s="592">
        <v>0</v>
      </c>
      <c r="V42" s="600" t="s">
        <v>813</v>
      </c>
      <c r="W42" s="598" t="s">
        <v>813</v>
      </c>
      <c r="X42" s="598" t="s">
        <v>813</v>
      </c>
      <c r="Y42" s="598" t="s">
        <v>813</v>
      </c>
      <c r="Z42" s="588">
        <v>0</v>
      </c>
      <c r="AA42" s="589">
        <v>8.6210612526401997E-2</v>
      </c>
      <c r="AB42" s="589">
        <v>0</v>
      </c>
      <c r="AC42" s="589">
        <v>0</v>
      </c>
      <c r="AD42" s="589">
        <v>0</v>
      </c>
      <c r="AE42" s="590">
        <v>0</v>
      </c>
      <c r="AF42" s="599" t="s">
        <v>813</v>
      </c>
      <c r="AG42" s="598" t="s">
        <v>813</v>
      </c>
      <c r="AH42" s="598" t="s">
        <v>813</v>
      </c>
      <c r="AI42" s="598" t="s">
        <v>813</v>
      </c>
      <c r="AJ42" s="588">
        <v>0.26109660574412535</v>
      </c>
      <c r="AK42" s="589">
        <v>0.13310040761999836</v>
      </c>
      <c r="AL42" s="589">
        <v>0.6</v>
      </c>
      <c r="AM42" s="589">
        <v>0.3</v>
      </c>
      <c r="AN42" s="589">
        <v>0</v>
      </c>
      <c r="AO42" s="592">
        <v>0.1</v>
      </c>
      <c r="AP42" s="600" t="s">
        <v>813</v>
      </c>
      <c r="AQ42" s="598" t="s">
        <v>813</v>
      </c>
      <c r="AR42" s="598" t="s">
        <v>813</v>
      </c>
      <c r="AS42" s="598" t="s">
        <v>813</v>
      </c>
      <c r="AT42" s="588">
        <v>0.33333333333333337</v>
      </c>
      <c r="AU42" s="589">
        <v>0.76545632973503441</v>
      </c>
      <c r="AV42" s="589">
        <v>0.2</v>
      </c>
      <c r="AW42" s="589">
        <v>0.4</v>
      </c>
      <c r="AX42" s="589">
        <v>1.3</v>
      </c>
      <c r="AY42" s="590">
        <v>0.4</v>
      </c>
      <c r="AZ42" s="599" t="s">
        <v>813</v>
      </c>
      <c r="BA42" s="598" t="s">
        <v>813</v>
      </c>
      <c r="BB42" s="598" t="s">
        <v>813</v>
      </c>
      <c r="BC42" s="598" t="s">
        <v>813</v>
      </c>
      <c r="BD42" s="588">
        <v>0.4945598417408506</v>
      </c>
      <c r="BE42" s="589">
        <v>1.0735656458993315</v>
      </c>
      <c r="BF42" s="589">
        <v>0.5</v>
      </c>
      <c r="BG42" s="589">
        <v>0.5</v>
      </c>
      <c r="BH42" s="589">
        <v>0.6</v>
      </c>
      <c r="BI42" s="592">
        <v>0.4</v>
      </c>
      <c r="BJ42" s="600" t="s">
        <v>813</v>
      </c>
      <c r="BK42" s="598" t="s">
        <v>813</v>
      </c>
      <c r="BL42" s="598" t="s">
        <v>813</v>
      </c>
      <c r="BM42" s="598" t="s">
        <v>813</v>
      </c>
      <c r="BN42" s="588">
        <v>0.5725190839694656</v>
      </c>
      <c r="BO42" s="589">
        <v>0.43345162950721966</v>
      </c>
      <c r="BP42" s="589">
        <v>0.3</v>
      </c>
      <c r="BQ42" s="589">
        <v>0.5</v>
      </c>
      <c r="BR42" s="589">
        <v>0.6</v>
      </c>
      <c r="BS42" s="590">
        <v>0.2</v>
      </c>
      <c r="BT42" s="599" t="s">
        <v>813</v>
      </c>
      <c r="BU42" s="598" t="s">
        <v>813</v>
      </c>
      <c r="BV42" s="598" t="s">
        <v>813</v>
      </c>
      <c r="BW42" s="598" t="s">
        <v>813</v>
      </c>
      <c r="BX42" s="588">
        <v>9.1996320147194111E-2</v>
      </c>
      <c r="BY42" s="589">
        <v>0.29280411700334213</v>
      </c>
      <c r="BZ42" s="589">
        <v>0.2</v>
      </c>
      <c r="CA42" s="589">
        <v>0.3</v>
      </c>
      <c r="CB42" s="589">
        <v>0.6</v>
      </c>
      <c r="CC42" s="592">
        <v>0.4</v>
      </c>
      <c r="CD42" s="600" t="s">
        <v>813</v>
      </c>
      <c r="CE42" s="598" t="s">
        <v>813</v>
      </c>
      <c r="CF42" s="598" t="s">
        <v>813</v>
      </c>
      <c r="CG42" s="598" t="s">
        <v>813</v>
      </c>
      <c r="CH42" s="588">
        <v>0.22058823529411764</v>
      </c>
      <c r="CI42" s="589">
        <v>0.14274061990212072</v>
      </c>
      <c r="CJ42" s="589">
        <v>0.1</v>
      </c>
      <c r="CK42" s="589">
        <v>0.1</v>
      </c>
      <c r="CL42" s="589">
        <v>0.1</v>
      </c>
      <c r="CM42" s="590">
        <v>0.1</v>
      </c>
      <c r="CN42" s="599" t="s">
        <v>813</v>
      </c>
      <c r="CO42" s="598" t="s">
        <v>813</v>
      </c>
      <c r="CP42" s="598" t="s">
        <v>813</v>
      </c>
      <c r="CQ42" s="598" t="s">
        <v>813</v>
      </c>
      <c r="CR42" s="588">
        <v>0.11655011655011654</v>
      </c>
      <c r="CS42" s="589">
        <v>4.3347903045190185E-2</v>
      </c>
      <c r="CT42" s="589">
        <v>0.1</v>
      </c>
      <c r="CU42" s="589">
        <v>0.1</v>
      </c>
      <c r="CV42" s="589">
        <v>0</v>
      </c>
      <c r="CW42" s="594">
        <v>0.1</v>
      </c>
    </row>
    <row r="43" spans="1:101" s="561" customFormat="1" ht="17.100000000000001" customHeight="1" x14ac:dyDescent="0.15">
      <c r="A43" s="586" t="s">
        <v>776</v>
      </c>
      <c r="B43" s="586">
        <f>SUM(B44:B46)</f>
        <v>0.8</v>
      </c>
      <c r="C43" s="586">
        <f>SUM(C44:C46)</f>
        <v>0.6</v>
      </c>
      <c r="D43" s="586">
        <f>SUM(D44:D46)</f>
        <v>0.8</v>
      </c>
      <c r="E43" s="587">
        <v>0.9</v>
      </c>
      <c r="F43" s="588">
        <v>0.66034337855684955</v>
      </c>
      <c r="G43" s="589">
        <v>0.73804425410421126</v>
      </c>
      <c r="H43" s="589">
        <v>0.8</v>
      </c>
      <c r="I43" s="589">
        <v>0.8</v>
      </c>
      <c r="J43" s="589">
        <v>0.6</v>
      </c>
      <c r="K43" s="590">
        <v>0.8</v>
      </c>
      <c r="L43" s="591">
        <f t="shared" ref="L43:N43" si="63">SUM(L44:L46)</f>
        <v>1.1000000000000001</v>
      </c>
      <c r="M43" s="586">
        <f t="shared" si="63"/>
        <v>0.2</v>
      </c>
      <c r="N43" s="586">
        <f t="shared" si="63"/>
        <v>0.6</v>
      </c>
      <c r="O43" s="587">
        <v>0.9</v>
      </c>
      <c r="P43" s="588">
        <v>0.25062656641604009</v>
      </c>
      <c r="Q43" s="589">
        <v>0.46811000585137508</v>
      </c>
      <c r="R43" s="589">
        <v>0</v>
      </c>
      <c r="S43" s="589">
        <v>0.6</v>
      </c>
      <c r="T43" s="589">
        <v>0</v>
      </c>
      <c r="U43" s="592">
        <v>0.2</v>
      </c>
      <c r="V43" s="593">
        <f>SUM(V44:V46)</f>
        <v>0</v>
      </c>
      <c r="W43" s="586">
        <f>SUM(W44:W46)</f>
        <v>0.2</v>
      </c>
      <c r="X43" s="586"/>
      <c r="Y43" s="587">
        <v>0</v>
      </c>
      <c r="Z43" s="588">
        <v>0.13793103448275862</v>
      </c>
      <c r="AA43" s="589">
        <v>0.15086857192120351</v>
      </c>
      <c r="AB43" s="589">
        <v>2</v>
      </c>
      <c r="AC43" s="589">
        <v>0</v>
      </c>
      <c r="AD43" s="589">
        <v>0</v>
      </c>
      <c r="AE43" s="590">
        <v>0.1</v>
      </c>
      <c r="AF43" s="591">
        <f>SUM(AF44:AF46)</f>
        <v>0.9</v>
      </c>
      <c r="AG43" s="586">
        <f>SUM(AG44:AG46)</f>
        <v>0.3</v>
      </c>
      <c r="AH43" s="586">
        <f>SUM(AH44:AH46)</f>
        <v>0.4</v>
      </c>
      <c r="AI43" s="587">
        <v>0.5</v>
      </c>
      <c r="AJ43" s="588">
        <v>0.52219321148825071</v>
      </c>
      <c r="AK43" s="589">
        <v>0.53240163047999345</v>
      </c>
      <c r="AL43" s="589">
        <v>1.2</v>
      </c>
      <c r="AM43" s="589">
        <v>0.3</v>
      </c>
      <c r="AN43" s="589">
        <v>0.3</v>
      </c>
      <c r="AO43" s="592">
        <v>1.4</v>
      </c>
      <c r="AP43" s="593">
        <f>SUM(AP44:AP46)</f>
        <v>3.7</v>
      </c>
      <c r="AQ43" s="586">
        <f>SUM(AQ44:AQ46)</f>
        <v>1.2</v>
      </c>
      <c r="AR43" s="586"/>
      <c r="AS43" s="587">
        <v>2.2000000000000002</v>
      </c>
      <c r="AT43" s="588">
        <v>1.8333333333333333</v>
      </c>
      <c r="AU43" s="589">
        <v>1.4033366045142297</v>
      </c>
      <c r="AV43" s="589">
        <v>2.2000000000000002</v>
      </c>
      <c r="AW43" s="589">
        <v>1</v>
      </c>
      <c r="AX43" s="589">
        <v>1.7</v>
      </c>
      <c r="AY43" s="590">
        <v>1.8</v>
      </c>
      <c r="AZ43" s="591">
        <f>SUM(AZ44:AZ46)</f>
        <v>0.89999999999999991</v>
      </c>
      <c r="BA43" s="586">
        <f>SUM(BA44:BA46)</f>
        <v>1.9</v>
      </c>
      <c r="BB43" s="586">
        <f>SUM(BB44:BB46)</f>
        <v>1.1000000000000001</v>
      </c>
      <c r="BC43" s="587">
        <v>1.3</v>
      </c>
      <c r="BD43" s="588">
        <v>0.89020771513353114</v>
      </c>
      <c r="BE43" s="589">
        <v>1.3199577613516369</v>
      </c>
      <c r="BF43" s="589">
        <v>1.3</v>
      </c>
      <c r="BG43" s="589">
        <v>1.5</v>
      </c>
      <c r="BH43" s="589">
        <v>0.8</v>
      </c>
      <c r="BI43" s="592">
        <v>1.3</v>
      </c>
      <c r="BJ43" s="593">
        <f>SUM(BJ44:BJ46)</f>
        <v>1.1000000000000001</v>
      </c>
      <c r="BK43" s="586">
        <f>SUM(BK44:BK46)</f>
        <v>0.5</v>
      </c>
      <c r="BL43" s="586"/>
      <c r="BM43" s="587">
        <v>0.8</v>
      </c>
      <c r="BN43" s="588">
        <v>1.0496183206106871</v>
      </c>
      <c r="BO43" s="589">
        <v>1.1080107279278302</v>
      </c>
      <c r="BP43" s="589">
        <v>1.1000000000000001</v>
      </c>
      <c r="BQ43" s="589">
        <v>1.6</v>
      </c>
      <c r="BR43" s="589">
        <v>0.9</v>
      </c>
      <c r="BS43" s="590">
        <v>1.2</v>
      </c>
      <c r="BT43" s="591">
        <f>SUM(BT44:BT46)</f>
        <v>0.6</v>
      </c>
      <c r="BU43" s="586">
        <f>SUM(BU44:BU46)</f>
        <v>0.5</v>
      </c>
      <c r="BV43" s="586">
        <f>SUM(BV44:BV46)</f>
        <v>0.2</v>
      </c>
      <c r="BW43" s="587">
        <v>1</v>
      </c>
      <c r="BX43" s="588">
        <v>0.73597056117755288</v>
      </c>
      <c r="BY43" s="589">
        <v>0.66842151962379115</v>
      </c>
      <c r="BZ43" s="589">
        <v>0.7</v>
      </c>
      <c r="CA43" s="589">
        <v>1.1000000000000001</v>
      </c>
      <c r="CB43" s="589">
        <v>0.4</v>
      </c>
      <c r="CC43" s="592">
        <v>1</v>
      </c>
      <c r="CD43" s="593">
        <f>SUM(CD44:CD46)</f>
        <v>0.6</v>
      </c>
      <c r="CE43" s="586">
        <f>SUM(CE44:CE46)</f>
        <v>0.5</v>
      </c>
      <c r="CF43" s="586">
        <f>SUM(CF44:CF46)</f>
        <v>0.4</v>
      </c>
      <c r="CG43" s="587">
        <v>0.4</v>
      </c>
      <c r="CH43" s="588">
        <v>0.51470588235294112</v>
      </c>
      <c r="CI43" s="589">
        <v>0.6566068515497554</v>
      </c>
      <c r="CJ43" s="589">
        <v>0.5</v>
      </c>
      <c r="CK43" s="589">
        <v>0.7</v>
      </c>
      <c r="CL43" s="589">
        <v>0.5</v>
      </c>
      <c r="CM43" s="590">
        <v>0.5</v>
      </c>
      <c r="CN43" s="591">
        <f>SUM(CN44:CN46)</f>
        <v>0.4</v>
      </c>
      <c r="CO43" s="586">
        <f>SUM(CO44:CO46)</f>
        <v>0.30000000000000004</v>
      </c>
      <c r="CP43" s="586">
        <f>SUM(CP44:CP46)</f>
        <v>0.60000000000000009</v>
      </c>
      <c r="CQ43" s="587">
        <v>0.9</v>
      </c>
      <c r="CR43" s="588">
        <v>0.29137529137529139</v>
      </c>
      <c r="CS43" s="589">
        <v>0.36845717588411653</v>
      </c>
      <c r="CT43" s="589">
        <v>0.5</v>
      </c>
      <c r="CU43" s="589">
        <v>0.4</v>
      </c>
      <c r="CV43" s="589">
        <v>0.7</v>
      </c>
      <c r="CW43" s="594">
        <v>0.5</v>
      </c>
    </row>
    <row r="44" spans="1:101" s="561" customFormat="1" ht="17.100000000000001" customHeight="1" x14ac:dyDescent="0.15">
      <c r="A44" s="586" t="s">
        <v>777</v>
      </c>
      <c r="B44" s="586">
        <v>0.2</v>
      </c>
      <c r="C44" s="586">
        <v>0.3</v>
      </c>
      <c r="D44" s="586">
        <v>0.3</v>
      </c>
      <c r="E44" s="587">
        <v>0.4</v>
      </c>
      <c r="F44" s="588">
        <v>0.3361748109016689</v>
      </c>
      <c r="G44" s="589">
        <v>0.34439685938615278</v>
      </c>
      <c r="H44" s="589">
        <v>0.4</v>
      </c>
      <c r="I44" s="589">
        <v>0.4</v>
      </c>
      <c r="J44" s="589">
        <v>0.4</v>
      </c>
      <c r="K44" s="590">
        <v>0.4</v>
      </c>
      <c r="L44" s="591">
        <v>0.2</v>
      </c>
      <c r="M44" s="586">
        <v>0</v>
      </c>
      <c r="N44" s="586">
        <v>0</v>
      </c>
      <c r="O44" s="587">
        <v>0.2</v>
      </c>
      <c r="P44" s="588">
        <v>0</v>
      </c>
      <c r="Q44" s="589">
        <v>4.5510695013328134E-2</v>
      </c>
      <c r="R44" s="589">
        <v>0</v>
      </c>
      <c r="S44" s="589">
        <v>0</v>
      </c>
      <c r="T44" s="589">
        <v>0</v>
      </c>
      <c r="U44" s="592">
        <v>0.1</v>
      </c>
      <c r="V44" s="593">
        <v>0</v>
      </c>
      <c r="W44" s="586">
        <v>0.1</v>
      </c>
      <c r="X44" s="586">
        <v>0.1</v>
      </c>
      <c r="Y44" s="587">
        <v>0</v>
      </c>
      <c r="Z44" s="588">
        <v>0.13793103448275862</v>
      </c>
      <c r="AA44" s="589">
        <v>1.7242122505280399E-2</v>
      </c>
      <c r="AB44" s="589">
        <v>0.2</v>
      </c>
      <c r="AC44" s="589">
        <v>0</v>
      </c>
      <c r="AD44" s="589">
        <v>0</v>
      </c>
      <c r="AE44" s="590">
        <v>0</v>
      </c>
      <c r="AF44" s="591">
        <v>0</v>
      </c>
      <c r="AG44" s="586">
        <v>0.3</v>
      </c>
      <c r="AH44" s="586">
        <v>0.2</v>
      </c>
      <c r="AI44" s="587">
        <v>0.3</v>
      </c>
      <c r="AJ44" s="588">
        <v>0.52219321148825071</v>
      </c>
      <c r="AK44" s="589">
        <v>0.15805673404874804</v>
      </c>
      <c r="AL44" s="589">
        <v>0.9</v>
      </c>
      <c r="AM44" s="589">
        <v>0</v>
      </c>
      <c r="AN44" s="589">
        <v>0</v>
      </c>
      <c r="AO44" s="592">
        <v>0.7</v>
      </c>
      <c r="AP44" s="593">
        <v>2</v>
      </c>
      <c r="AQ44" s="586">
        <v>0.3</v>
      </c>
      <c r="AR44" s="586">
        <v>0.9</v>
      </c>
      <c r="AS44" s="587">
        <v>0.6</v>
      </c>
      <c r="AT44" s="588">
        <v>0.83333333333333337</v>
      </c>
      <c r="AU44" s="589">
        <v>0.78508341511285573</v>
      </c>
      <c r="AV44" s="589">
        <v>0.9</v>
      </c>
      <c r="AW44" s="589">
        <v>0.8</v>
      </c>
      <c r="AX44" s="589">
        <v>1.3</v>
      </c>
      <c r="AY44" s="590">
        <v>0.9</v>
      </c>
      <c r="AZ44" s="591">
        <v>0.3</v>
      </c>
      <c r="BA44" s="586">
        <v>0.9</v>
      </c>
      <c r="BB44" s="586">
        <v>0.5</v>
      </c>
      <c r="BC44" s="587">
        <v>0.3</v>
      </c>
      <c r="BD44" s="588">
        <v>0.4945598417408506</v>
      </c>
      <c r="BE44" s="589">
        <v>0.49571747037428132</v>
      </c>
      <c r="BF44" s="589">
        <v>0.4</v>
      </c>
      <c r="BG44" s="589">
        <v>0.9</v>
      </c>
      <c r="BH44" s="589">
        <v>0.3</v>
      </c>
      <c r="BI44" s="592">
        <v>0.7</v>
      </c>
      <c r="BJ44" s="593">
        <v>0.2</v>
      </c>
      <c r="BK44" s="586">
        <v>0.4</v>
      </c>
      <c r="BL44" s="586">
        <v>0.3</v>
      </c>
      <c r="BM44" s="587">
        <v>0.3</v>
      </c>
      <c r="BN44" s="588">
        <v>0.38167938931297707</v>
      </c>
      <c r="BO44" s="589">
        <v>0.72332240674017279</v>
      </c>
      <c r="BP44" s="589">
        <v>0.5</v>
      </c>
      <c r="BQ44" s="589">
        <v>0.2</v>
      </c>
      <c r="BR44" s="589">
        <v>0.7</v>
      </c>
      <c r="BS44" s="590">
        <v>0.7</v>
      </c>
      <c r="BT44" s="591">
        <v>0.3</v>
      </c>
      <c r="BU44" s="586">
        <v>0.4</v>
      </c>
      <c r="BV44" s="586">
        <v>0.2</v>
      </c>
      <c r="BW44" s="587">
        <v>0.5</v>
      </c>
      <c r="BX44" s="588">
        <v>0.55197792088316466</v>
      </c>
      <c r="BY44" s="589">
        <v>0.22773653544704386</v>
      </c>
      <c r="BZ44" s="589">
        <v>0.2</v>
      </c>
      <c r="CA44" s="589">
        <v>0.5</v>
      </c>
      <c r="CB44" s="589">
        <v>0.2</v>
      </c>
      <c r="CC44" s="592">
        <v>0.5</v>
      </c>
      <c r="CD44" s="593">
        <v>0.1</v>
      </c>
      <c r="CE44" s="586">
        <v>0.1</v>
      </c>
      <c r="CF44" s="586">
        <v>0.1</v>
      </c>
      <c r="CG44" s="587">
        <v>0.2</v>
      </c>
      <c r="CH44" s="588">
        <v>0.22058823529411764</v>
      </c>
      <c r="CI44" s="589">
        <v>0.38539967373572592</v>
      </c>
      <c r="CJ44" s="589">
        <v>0.4</v>
      </c>
      <c r="CK44" s="589">
        <v>0.5</v>
      </c>
      <c r="CL44" s="589">
        <v>0.3</v>
      </c>
      <c r="CM44" s="590">
        <v>0.3</v>
      </c>
      <c r="CN44" s="591">
        <v>0.2</v>
      </c>
      <c r="CO44" s="586">
        <v>0.1</v>
      </c>
      <c r="CP44" s="586">
        <v>0.2</v>
      </c>
      <c r="CQ44" s="587">
        <v>0.6</v>
      </c>
      <c r="CR44" s="588">
        <v>0.11655011655011654</v>
      </c>
      <c r="CS44" s="589">
        <v>0.13004370913557056</v>
      </c>
      <c r="CT44" s="589">
        <v>0.3</v>
      </c>
      <c r="CU44" s="589">
        <v>0.2</v>
      </c>
      <c r="CV44" s="589">
        <v>0.5</v>
      </c>
      <c r="CW44" s="594">
        <v>0.3</v>
      </c>
    </row>
    <row r="45" spans="1:101" s="561" customFormat="1" ht="17.100000000000001" customHeight="1" x14ac:dyDescent="0.15">
      <c r="A45" s="586" t="s">
        <v>778</v>
      </c>
      <c r="B45" s="586">
        <v>0</v>
      </c>
      <c r="C45" s="586">
        <v>0</v>
      </c>
      <c r="D45" s="586">
        <v>0.1</v>
      </c>
      <c r="E45" s="587">
        <v>0</v>
      </c>
      <c r="F45" s="588">
        <v>0</v>
      </c>
      <c r="G45" s="589">
        <v>2.0342612419700215E-2</v>
      </c>
      <c r="H45" s="589">
        <v>0</v>
      </c>
      <c r="I45" s="589">
        <v>0</v>
      </c>
      <c r="J45" s="589">
        <v>0</v>
      </c>
      <c r="K45" s="590">
        <v>0</v>
      </c>
      <c r="L45" s="591">
        <v>0</v>
      </c>
      <c r="M45" s="586">
        <v>0</v>
      </c>
      <c r="N45" s="586">
        <v>0</v>
      </c>
      <c r="O45" s="587">
        <v>0</v>
      </c>
      <c r="P45" s="588">
        <v>0</v>
      </c>
      <c r="Q45" s="589">
        <v>0</v>
      </c>
      <c r="R45" s="589">
        <v>0</v>
      </c>
      <c r="S45" s="589">
        <v>0</v>
      </c>
      <c r="T45" s="589">
        <v>0</v>
      </c>
      <c r="U45" s="592">
        <v>0</v>
      </c>
      <c r="V45" s="593">
        <v>0</v>
      </c>
      <c r="W45" s="586">
        <v>0</v>
      </c>
      <c r="X45" s="586">
        <v>0</v>
      </c>
      <c r="Y45" s="587">
        <v>0</v>
      </c>
      <c r="Z45" s="588">
        <v>0</v>
      </c>
      <c r="AA45" s="589">
        <v>0</v>
      </c>
      <c r="AB45" s="589">
        <v>0</v>
      </c>
      <c r="AC45" s="589">
        <v>0</v>
      </c>
      <c r="AD45" s="589">
        <v>0</v>
      </c>
      <c r="AE45" s="590">
        <v>0</v>
      </c>
      <c r="AF45" s="591">
        <v>0</v>
      </c>
      <c r="AG45" s="586">
        <v>0</v>
      </c>
      <c r="AH45" s="586">
        <v>0.2</v>
      </c>
      <c r="AI45" s="587">
        <v>0</v>
      </c>
      <c r="AJ45" s="588">
        <v>0</v>
      </c>
      <c r="AK45" s="589">
        <v>0</v>
      </c>
      <c r="AL45" s="589">
        <v>0</v>
      </c>
      <c r="AM45" s="589">
        <v>0</v>
      </c>
      <c r="AN45" s="589">
        <v>0</v>
      </c>
      <c r="AO45" s="592">
        <v>0</v>
      </c>
      <c r="AP45" s="593">
        <v>0</v>
      </c>
      <c r="AQ45" s="586">
        <v>0</v>
      </c>
      <c r="AR45" s="586">
        <v>0.2</v>
      </c>
      <c r="AS45" s="587">
        <v>0</v>
      </c>
      <c r="AT45" s="588">
        <v>0</v>
      </c>
      <c r="AU45" s="589">
        <v>0</v>
      </c>
      <c r="AV45" s="589">
        <v>0</v>
      </c>
      <c r="AW45" s="589">
        <v>0</v>
      </c>
      <c r="AX45" s="589">
        <v>0</v>
      </c>
      <c r="AY45" s="590">
        <v>0</v>
      </c>
      <c r="AZ45" s="591">
        <v>0</v>
      </c>
      <c r="BA45" s="586">
        <v>0.3</v>
      </c>
      <c r="BB45" s="586">
        <v>0</v>
      </c>
      <c r="BC45" s="587">
        <v>0.1</v>
      </c>
      <c r="BD45" s="588">
        <v>0</v>
      </c>
      <c r="BE45" s="589">
        <v>8.7997184090109117E-3</v>
      </c>
      <c r="BF45" s="589">
        <v>0</v>
      </c>
      <c r="BG45" s="589">
        <v>0</v>
      </c>
      <c r="BH45" s="589">
        <v>0</v>
      </c>
      <c r="BI45" s="592">
        <v>0</v>
      </c>
      <c r="BJ45" s="593">
        <v>0.1</v>
      </c>
      <c r="BK45" s="586">
        <v>0.1</v>
      </c>
      <c r="BL45" s="586">
        <v>0</v>
      </c>
      <c r="BM45" s="587">
        <v>0</v>
      </c>
      <c r="BN45" s="588">
        <v>0</v>
      </c>
      <c r="BO45" s="589">
        <v>0.1300354888521659</v>
      </c>
      <c r="BP45" s="589">
        <v>0</v>
      </c>
      <c r="BQ45" s="589">
        <v>0.1</v>
      </c>
      <c r="BR45" s="589">
        <v>0</v>
      </c>
      <c r="BS45" s="590">
        <v>0</v>
      </c>
      <c r="BT45" s="591">
        <v>0</v>
      </c>
      <c r="BU45" s="586">
        <v>0</v>
      </c>
      <c r="BV45" s="586">
        <v>0</v>
      </c>
      <c r="BW45" s="587">
        <v>0</v>
      </c>
      <c r="BX45" s="588">
        <v>0</v>
      </c>
      <c r="BY45" s="589">
        <v>0</v>
      </c>
      <c r="BZ45" s="589">
        <v>0.1</v>
      </c>
      <c r="CA45" s="589">
        <v>0</v>
      </c>
      <c r="CB45" s="589">
        <v>0</v>
      </c>
      <c r="CC45" s="592">
        <v>0</v>
      </c>
      <c r="CD45" s="593">
        <v>0</v>
      </c>
      <c r="CE45" s="586">
        <v>0</v>
      </c>
      <c r="CF45" s="586">
        <v>0</v>
      </c>
      <c r="CG45" s="587">
        <v>0</v>
      </c>
      <c r="CH45" s="588">
        <v>0</v>
      </c>
      <c r="CI45" s="589">
        <v>0</v>
      </c>
      <c r="CJ45" s="589">
        <v>0</v>
      </c>
      <c r="CK45" s="589">
        <v>0</v>
      </c>
      <c r="CL45" s="589">
        <v>0</v>
      </c>
      <c r="CM45" s="590">
        <v>0</v>
      </c>
      <c r="CN45" s="591">
        <v>0</v>
      </c>
      <c r="CO45" s="586">
        <v>0</v>
      </c>
      <c r="CP45" s="586">
        <v>0.2</v>
      </c>
      <c r="CQ45" s="587">
        <v>0</v>
      </c>
      <c r="CR45" s="588">
        <v>0</v>
      </c>
      <c r="CS45" s="589">
        <v>9.0308131344146222E-3</v>
      </c>
      <c r="CT45" s="589">
        <v>0</v>
      </c>
      <c r="CU45" s="589">
        <v>0</v>
      </c>
      <c r="CV45" s="589">
        <v>0</v>
      </c>
      <c r="CW45" s="594">
        <v>0</v>
      </c>
    </row>
    <row r="46" spans="1:101" s="561" customFormat="1" ht="17.100000000000001" customHeight="1" x14ac:dyDescent="0.15">
      <c r="A46" s="601" t="s">
        <v>779</v>
      </c>
      <c r="B46" s="601">
        <v>0.6</v>
      </c>
      <c r="C46" s="601">
        <v>0.3</v>
      </c>
      <c r="D46" s="601">
        <v>0.4</v>
      </c>
      <c r="E46" s="602">
        <v>0.5</v>
      </c>
      <c r="F46" s="603">
        <v>0.32416856765518071</v>
      </c>
      <c r="G46" s="604">
        <v>0.37366167023554608</v>
      </c>
      <c r="H46" s="604">
        <v>0.4</v>
      </c>
      <c r="I46" s="604">
        <v>0.4</v>
      </c>
      <c r="J46" s="604">
        <v>0.2</v>
      </c>
      <c r="K46" s="605">
        <v>0.4</v>
      </c>
      <c r="L46" s="606">
        <v>0.9</v>
      </c>
      <c r="M46" s="601">
        <v>0.2</v>
      </c>
      <c r="N46" s="601">
        <v>0.6</v>
      </c>
      <c r="O46" s="602">
        <v>0.7</v>
      </c>
      <c r="P46" s="603">
        <v>0.25062656641604009</v>
      </c>
      <c r="Q46" s="604">
        <v>0.42910083869709387</v>
      </c>
      <c r="R46" s="604">
        <v>0</v>
      </c>
      <c r="S46" s="604">
        <v>0.6</v>
      </c>
      <c r="T46" s="604">
        <v>0</v>
      </c>
      <c r="U46" s="607">
        <v>0</v>
      </c>
      <c r="V46" s="608">
        <v>0</v>
      </c>
      <c r="W46" s="601">
        <v>0.1</v>
      </c>
      <c r="X46" s="601">
        <v>0</v>
      </c>
      <c r="Y46" s="602">
        <v>0</v>
      </c>
      <c r="Z46" s="603">
        <v>0</v>
      </c>
      <c r="AA46" s="604">
        <v>0.13362644941592308</v>
      </c>
      <c r="AB46" s="604">
        <v>0</v>
      </c>
      <c r="AC46" s="604">
        <v>0</v>
      </c>
      <c r="AD46" s="604">
        <v>0</v>
      </c>
      <c r="AE46" s="605">
        <v>0.1</v>
      </c>
      <c r="AF46" s="606">
        <v>0.9</v>
      </c>
      <c r="AG46" s="601">
        <v>0</v>
      </c>
      <c r="AH46" s="601">
        <v>0</v>
      </c>
      <c r="AI46" s="602">
        <v>0.3</v>
      </c>
      <c r="AJ46" s="603">
        <v>0</v>
      </c>
      <c r="AK46" s="604">
        <v>0.36602612095499548</v>
      </c>
      <c r="AL46" s="604">
        <v>0.3</v>
      </c>
      <c r="AM46" s="604">
        <v>0.3</v>
      </c>
      <c r="AN46" s="604">
        <v>0.3</v>
      </c>
      <c r="AO46" s="607">
        <v>0.7</v>
      </c>
      <c r="AP46" s="608">
        <v>1.7</v>
      </c>
      <c r="AQ46" s="601">
        <v>0.9</v>
      </c>
      <c r="AR46" s="601">
        <v>1.8</v>
      </c>
      <c r="AS46" s="602">
        <v>1.5</v>
      </c>
      <c r="AT46" s="603">
        <v>1</v>
      </c>
      <c r="AU46" s="604">
        <v>0.61825318940137386</v>
      </c>
      <c r="AV46" s="604">
        <v>1.3</v>
      </c>
      <c r="AW46" s="604">
        <v>0.2</v>
      </c>
      <c r="AX46" s="604">
        <v>0.4</v>
      </c>
      <c r="AY46" s="605">
        <v>0.9</v>
      </c>
      <c r="AZ46" s="606">
        <v>0.6</v>
      </c>
      <c r="BA46" s="601">
        <v>0.7</v>
      </c>
      <c r="BB46" s="601">
        <v>0.6</v>
      </c>
      <c r="BC46" s="602">
        <v>0.9</v>
      </c>
      <c r="BD46" s="603">
        <v>0.39564787339268048</v>
      </c>
      <c r="BE46" s="604">
        <v>0.81544057256834457</v>
      </c>
      <c r="BF46" s="604">
        <v>0.9</v>
      </c>
      <c r="BG46" s="604">
        <v>0.6</v>
      </c>
      <c r="BH46" s="604">
        <v>0.6</v>
      </c>
      <c r="BI46" s="607">
        <v>0.6</v>
      </c>
      <c r="BJ46" s="608">
        <v>0.8</v>
      </c>
      <c r="BK46" s="601">
        <v>0</v>
      </c>
      <c r="BL46" s="601">
        <v>0.4</v>
      </c>
      <c r="BM46" s="602">
        <v>0.6</v>
      </c>
      <c r="BN46" s="603">
        <v>0.66793893129770987</v>
      </c>
      <c r="BO46" s="604">
        <v>0.25194375965107141</v>
      </c>
      <c r="BP46" s="604">
        <v>0.6</v>
      </c>
      <c r="BQ46" s="604">
        <v>1.3</v>
      </c>
      <c r="BR46" s="604">
        <v>0.2</v>
      </c>
      <c r="BS46" s="605">
        <v>0.5</v>
      </c>
      <c r="BT46" s="606">
        <v>0.3</v>
      </c>
      <c r="BU46" s="601">
        <v>0.1</v>
      </c>
      <c r="BV46" s="601">
        <v>0</v>
      </c>
      <c r="BW46" s="602">
        <v>0.5</v>
      </c>
      <c r="BX46" s="603">
        <v>0.18399264029438822</v>
      </c>
      <c r="BY46" s="604">
        <v>0.43772736683327912</v>
      </c>
      <c r="BZ46" s="604">
        <v>0.4</v>
      </c>
      <c r="CA46" s="604">
        <v>0.6</v>
      </c>
      <c r="CB46" s="604">
        <v>0.2</v>
      </c>
      <c r="CC46" s="607">
        <v>0.5</v>
      </c>
      <c r="CD46" s="608">
        <v>0.5</v>
      </c>
      <c r="CE46" s="601">
        <v>0.4</v>
      </c>
      <c r="CF46" s="601">
        <v>0.3</v>
      </c>
      <c r="CG46" s="602">
        <v>0.2</v>
      </c>
      <c r="CH46" s="603">
        <v>0.29411764705882354</v>
      </c>
      <c r="CI46" s="604">
        <v>0.27120717781402937</v>
      </c>
      <c r="CJ46" s="604">
        <v>0.1</v>
      </c>
      <c r="CK46" s="604">
        <v>0.3</v>
      </c>
      <c r="CL46" s="604">
        <v>0.2</v>
      </c>
      <c r="CM46" s="605">
        <v>0.2</v>
      </c>
      <c r="CN46" s="606">
        <v>0.2</v>
      </c>
      <c r="CO46" s="601">
        <v>0.2</v>
      </c>
      <c r="CP46" s="601">
        <v>0.2</v>
      </c>
      <c r="CQ46" s="602">
        <v>0.2</v>
      </c>
      <c r="CR46" s="603">
        <v>0.17482517482517482</v>
      </c>
      <c r="CS46" s="604">
        <v>0.23118881624101434</v>
      </c>
      <c r="CT46" s="604">
        <v>0.2</v>
      </c>
      <c r="CU46" s="604">
        <v>0.2</v>
      </c>
      <c r="CV46" s="604">
        <v>0.2</v>
      </c>
      <c r="CW46" s="609">
        <v>0.2</v>
      </c>
    </row>
    <row r="47" spans="1:101" s="561" customFormat="1" ht="17.100000000000001" customHeight="1" x14ac:dyDescent="0.15">
      <c r="A47" s="554" t="s">
        <v>824</v>
      </c>
    </row>
    <row r="48" spans="1:101" s="561" customFormat="1" ht="17.100000000000001" customHeight="1" x14ac:dyDescent="0.15">
      <c r="A48" s="554" t="s">
        <v>855</v>
      </c>
    </row>
    <row r="49" spans="1:1" s="561" customFormat="1" ht="17.100000000000001" customHeight="1" x14ac:dyDescent="0.15">
      <c r="A49" s="554" t="s">
        <v>856</v>
      </c>
    </row>
    <row r="50" spans="1:1" s="561" customFormat="1" ht="17.100000000000001" customHeight="1" x14ac:dyDescent="0.15"/>
    <row r="51" spans="1:1" s="561" customFormat="1" ht="17.100000000000001" customHeight="1" x14ac:dyDescent="0.15"/>
    <row r="52" spans="1:1" s="561" customFormat="1" ht="17.100000000000001" customHeight="1" x14ac:dyDescent="0.15"/>
    <row r="53" spans="1:1" s="561" customFormat="1" ht="17.100000000000001" customHeight="1" x14ac:dyDescent="0.15"/>
    <row r="54" spans="1:1" s="561" customFormat="1" ht="17.100000000000001" customHeight="1" x14ac:dyDescent="0.15"/>
    <row r="55" spans="1:1" s="561" customFormat="1" ht="17.100000000000001" customHeight="1" x14ac:dyDescent="0.15"/>
  </sheetData>
  <mergeCells count="30">
    <mergeCell ref="V35:AE35"/>
    <mergeCell ref="L5:U5"/>
    <mergeCell ref="L20:U20"/>
    <mergeCell ref="L35:U35"/>
    <mergeCell ref="B20:K20"/>
    <mergeCell ref="B35:K35"/>
    <mergeCell ref="B5:K5"/>
    <mergeCell ref="AF5:AO5"/>
    <mergeCell ref="V20:AE20"/>
    <mergeCell ref="AF20:AO20"/>
    <mergeCell ref="AP5:AY5"/>
    <mergeCell ref="AZ5:BI5"/>
    <mergeCell ref="V5:AE5"/>
    <mergeCell ref="BT5:CC5"/>
    <mergeCell ref="CD5:CM5"/>
    <mergeCell ref="CN5:CW5"/>
    <mergeCell ref="AP20:AY20"/>
    <mergeCell ref="AZ20:BI20"/>
    <mergeCell ref="BJ20:BS20"/>
    <mergeCell ref="BT20:CC20"/>
    <mergeCell ref="CD20:CM20"/>
    <mergeCell ref="CN20:CW20"/>
    <mergeCell ref="BJ5:BS5"/>
    <mergeCell ref="CN35:CW35"/>
    <mergeCell ref="AF35:AO35"/>
    <mergeCell ref="AP35:AY35"/>
    <mergeCell ref="AZ35:BI35"/>
    <mergeCell ref="BJ35:BS35"/>
    <mergeCell ref="BT35:CC35"/>
    <mergeCell ref="CD35:CM35"/>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workbookViewId="0"/>
  </sheetViews>
  <sheetFormatPr defaultRowHeight="13.5" x14ac:dyDescent="0.15"/>
  <cols>
    <col min="1" max="1" width="2" style="262" customWidth="1"/>
    <col min="2" max="2" width="13" style="262" customWidth="1"/>
    <col min="3" max="7" width="8.875" style="262" customWidth="1"/>
    <col min="8" max="15" width="8.875" customWidth="1"/>
    <col min="16" max="21" width="8.125" customWidth="1"/>
  </cols>
  <sheetData>
    <row r="1" spans="1:8" x14ac:dyDescent="0.15">
      <c r="H1" s="262"/>
    </row>
    <row r="2" spans="1:8" x14ac:dyDescent="0.15">
      <c r="A2" s="263" t="s">
        <v>750</v>
      </c>
      <c r="B2" s="263"/>
      <c r="H2" s="262"/>
    </row>
    <row r="3" spans="1:8" x14ac:dyDescent="0.15">
      <c r="A3" s="264" t="s">
        <v>353</v>
      </c>
      <c r="B3" s="264"/>
      <c r="C3" s="265"/>
      <c r="D3" s="266"/>
      <c r="E3" s="266"/>
      <c r="F3" s="266"/>
      <c r="G3" s="266"/>
      <c r="H3" s="262"/>
    </row>
    <row r="4" spans="1:8" x14ac:dyDescent="0.15">
      <c r="F4" s="267"/>
      <c r="G4" s="267" t="s">
        <v>354</v>
      </c>
      <c r="H4" s="266"/>
    </row>
    <row r="5" spans="1:8" ht="23.1" customHeight="1" x14ac:dyDescent="0.15">
      <c r="A5" s="895"/>
      <c r="B5" s="896"/>
      <c r="C5" s="268" t="s">
        <v>355</v>
      </c>
      <c r="D5" s="268" t="s">
        <v>356</v>
      </c>
      <c r="E5" s="268" t="s">
        <v>357</v>
      </c>
      <c r="F5" s="268" t="s">
        <v>358</v>
      </c>
      <c r="G5" s="268" t="s">
        <v>359</v>
      </c>
      <c r="H5" s="262"/>
    </row>
    <row r="6" spans="1:8" ht="23.1" customHeight="1" x14ac:dyDescent="0.15">
      <c r="A6" s="893" t="s">
        <v>360</v>
      </c>
      <c r="B6" s="894"/>
      <c r="C6" s="269">
        <v>51</v>
      </c>
      <c r="D6" s="269">
        <v>54</v>
      </c>
      <c r="E6" s="269">
        <v>55</v>
      </c>
      <c r="F6" s="269">
        <v>56</v>
      </c>
      <c r="G6" s="269">
        <v>57</v>
      </c>
      <c r="H6" s="262"/>
    </row>
    <row r="7" spans="1:8" ht="23.1" customHeight="1" x14ac:dyDescent="0.15">
      <c r="A7" s="893" t="s">
        <v>361</v>
      </c>
      <c r="B7" s="894"/>
      <c r="C7" s="269">
        <v>42</v>
      </c>
      <c r="D7" s="269">
        <v>56</v>
      </c>
      <c r="E7" s="269">
        <v>64</v>
      </c>
      <c r="F7" s="269">
        <v>64</v>
      </c>
      <c r="G7" s="269">
        <v>64</v>
      </c>
      <c r="H7" s="262"/>
    </row>
    <row r="8" spans="1:8" ht="23.1" customHeight="1" x14ac:dyDescent="0.15">
      <c r="A8" s="893" t="s">
        <v>362</v>
      </c>
      <c r="B8" s="894"/>
      <c r="C8" s="269">
        <v>57</v>
      </c>
      <c r="D8" s="269">
        <v>59</v>
      </c>
      <c r="E8" s="269">
        <v>62</v>
      </c>
      <c r="F8" s="269">
        <v>62</v>
      </c>
      <c r="G8" s="269">
        <v>64</v>
      </c>
      <c r="H8" s="262"/>
    </row>
    <row r="9" spans="1:8" ht="23.1" customHeight="1" x14ac:dyDescent="0.15">
      <c r="A9" s="893" t="s">
        <v>363</v>
      </c>
      <c r="B9" s="894"/>
      <c r="C9" s="269">
        <v>55</v>
      </c>
      <c r="D9" s="269">
        <v>56</v>
      </c>
      <c r="E9" s="269">
        <v>61</v>
      </c>
      <c r="F9" s="269">
        <v>62</v>
      </c>
      <c r="G9" s="269">
        <v>62</v>
      </c>
      <c r="H9" s="262"/>
    </row>
    <row r="10" spans="1:8" ht="23.1" customHeight="1" x14ac:dyDescent="0.15">
      <c r="A10" s="893" t="s">
        <v>364</v>
      </c>
      <c r="B10" s="894"/>
      <c r="C10" s="269">
        <v>58</v>
      </c>
      <c r="D10" s="269">
        <v>58</v>
      </c>
      <c r="E10" s="269">
        <v>58</v>
      </c>
      <c r="F10" s="269">
        <v>60</v>
      </c>
      <c r="G10" s="269">
        <v>61</v>
      </c>
      <c r="H10" s="262"/>
    </row>
    <row r="11" spans="1:8" ht="23.1" customHeight="1" x14ac:dyDescent="0.15">
      <c r="A11" s="893" t="s">
        <v>365</v>
      </c>
      <c r="B11" s="894"/>
      <c r="C11" s="269">
        <v>54</v>
      </c>
      <c r="D11" s="269">
        <v>58</v>
      </c>
      <c r="E11" s="269">
        <v>59</v>
      </c>
      <c r="F11" s="269">
        <v>59</v>
      </c>
      <c r="G11" s="269">
        <v>59</v>
      </c>
      <c r="H11" s="262"/>
    </row>
    <row r="12" spans="1:8" ht="23.1" customHeight="1" x14ac:dyDescent="0.15">
      <c r="A12" s="893" t="s">
        <v>366</v>
      </c>
      <c r="B12" s="894"/>
      <c r="C12" s="269">
        <v>52</v>
      </c>
      <c r="D12" s="269">
        <v>57</v>
      </c>
      <c r="E12" s="269">
        <v>57</v>
      </c>
      <c r="F12" s="269">
        <v>58</v>
      </c>
      <c r="G12" s="269">
        <v>59</v>
      </c>
      <c r="H12" s="262"/>
    </row>
    <row r="13" spans="1:8" ht="23.1" customHeight="1" x14ac:dyDescent="0.15">
      <c r="A13" s="893" t="s">
        <v>367</v>
      </c>
      <c r="B13" s="894"/>
      <c r="C13" s="269">
        <v>50</v>
      </c>
      <c r="D13" s="269">
        <v>56</v>
      </c>
      <c r="E13" s="269">
        <v>57</v>
      </c>
      <c r="F13" s="269">
        <v>55</v>
      </c>
      <c r="G13" s="269">
        <v>58</v>
      </c>
      <c r="H13" s="262"/>
    </row>
    <row r="14" spans="1:8" ht="23.1" customHeight="1" x14ac:dyDescent="0.15">
      <c r="A14" s="893" t="s">
        <v>368</v>
      </c>
      <c r="B14" s="894"/>
      <c r="C14" s="269">
        <v>54</v>
      </c>
      <c r="D14" s="269">
        <v>57</v>
      </c>
      <c r="E14" s="269">
        <v>52</v>
      </c>
      <c r="F14" s="269">
        <v>52</v>
      </c>
      <c r="G14" s="269">
        <v>54</v>
      </c>
      <c r="H14" s="262"/>
    </row>
    <row r="15" spans="1:8" ht="23.1" customHeight="1" x14ac:dyDescent="0.15">
      <c r="A15" s="893" t="s">
        <v>369</v>
      </c>
      <c r="B15" s="894"/>
      <c r="C15" s="269">
        <v>46</v>
      </c>
      <c r="D15" s="269">
        <v>48</v>
      </c>
      <c r="E15" s="269">
        <v>48</v>
      </c>
      <c r="F15" s="269">
        <v>50</v>
      </c>
      <c r="G15" s="269">
        <v>52</v>
      </c>
      <c r="H15" s="262"/>
    </row>
    <row r="16" spans="1:8" ht="23.1" customHeight="1" x14ac:dyDescent="0.15">
      <c r="A16" s="893" t="s">
        <v>370</v>
      </c>
      <c r="B16" s="894"/>
      <c r="C16" s="269">
        <v>36</v>
      </c>
      <c r="D16" s="269">
        <v>46</v>
      </c>
      <c r="E16" s="269">
        <v>44</v>
      </c>
      <c r="F16" s="269">
        <v>48</v>
      </c>
      <c r="G16" s="269">
        <v>52</v>
      </c>
      <c r="H16" s="262"/>
    </row>
    <row r="17" spans="1:14" ht="23.1" customHeight="1" x14ac:dyDescent="0.15">
      <c r="A17" s="893" t="s">
        <v>371</v>
      </c>
      <c r="B17" s="894"/>
      <c r="C17" s="269">
        <v>42</v>
      </c>
      <c r="D17" s="269">
        <v>44</v>
      </c>
      <c r="E17" s="269">
        <v>45</v>
      </c>
      <c r="F17" s="269">
        <v>46</v>
      </c>
      <c r="G17" s="269">
        <v>46</v>
      </c>
      <c r="H17" s="262"/>
    </row>
    <row r="18" spans="1:14" ht="23.1" customHeight="1" x14ac:dyDescent="0.15">
      <c r="A18" s="893" t="s">
        <v>372</v>
      </c>
      <c r="B18" s="894"/>
      <c r="C18" s="269">
        <v>40</v>
      </c>
      <c r="D18" s="269">
        <v>40</v>
      </c>
      <c r="E18" s="269">
        <v>47</v>
      </c>
      <c r="F18" s="269">
        <v>44</v>
      </c>
      <c r="G18" s="269">
        <v>45</v>
      </c>
      <c r="H18" s="262"/>
    </row>
    <row r="19" spans="1:14" ht="23.1" customHeight="1" x14ac:dyDescent="0.15">
      <c r="A19" s="893" t="s">
        <v>373</v>
      </c>
      <c r="B19" s="894"/>
      <c r="C19" s="269">
        <v>42</v>
      </c>
      <c r="D19" s="269">
        <v>42</v>
      </c>
      <c r="E19" s="269">
        <v>44</v>
      </c>
      <c r="F19" s="269">
        <v>43</v>
      </c>
      <c r="G19" s="269">
        <v>44</v>
      </c>
      <c r="H19" s="262"/>
    </row>
    <row r="20" spans="1:14" x14ac:dyDescent="0.15">
      <c r="A20" s="270" t="s">
        <v>374</v>
      </c>
      <c r="B20" s="270"/>
      <c r="C20" s="271"/>
      <c r="D20" s="271"/>
      <c r="E20" s="271"/>
      <c r="F20" s="271"/>
      <c r="G20" s="272"/>
      <c r="H20" s="262"/>
    </row>
    <row r="21" spans="1:14" x14ac:dyDescent="0.15">
      <c r="A21" s="270" t="s">
        <v>375</v>
      </c>
      <c r="B21" s="270"/>
      <c r="C21" s="271"/>
      <c r="D21" s="271"/>
      <c r="E21" s="271"/>
      <c r="F21" s="271"/>
      <c r="G21" s="272"/>
      <c r="H21" s="272"/>
    </row>
    <row r="22" spans="1:14" x14ac:dyDescent="0.15">
      <c r="A22" s="270" t="s">
        <v>376</v>
      </c>
      <c r="B22" s="270"/>
      <c r="C22" s="271"/>
      <c r="D22" s="271"/>
      <c r="E22" s="271"/>
      <c r="F22" s="271"/>
      <c r="G22" s="272"/>
      <c r="H22" s="272"/>
    </row>
    <row r="23" spans="1:14" x14ac:dyDescent="0.15">
      <c r="A23" s="270" t="s">
        <v>377</v>
      </c>
      <c r="B23" s="270"/>
      <c r="C23" s="271"/>
      <c r="D23" s="271"/>
      <c r="E23" s="271"/>
      <c r="F23" s="271"/>
      <c r="G23" s="272"/>
      <c r="H23" s="272"/>
    </row>
    <row r="24" spans="1:14" x14ac:dyDescent="0.15">
      <c r="G24" s="272"/>
    </row>
    <row r="25" spans="1:14" x14ac:dyDescent="0.15">
      <c r="G25" s="272"/>
    </row>
    <row r="26" spans="1:14" x14ac:dyDescent="0.15">
      <c r="A26" s="273" t="s">
        <v>378</v>
      </c>
      <c r="B26" s="274"/>
      <c r="C26" s="274"/>
      <c r="D26" s="274"/>
      <c r="E26" s="274"/>
      <c r="F26" s="274"/>
      <c r="G26" s="274"/>
      <c r="H26" s="274"/>
      <c r="I26" s="274"/>
      <c r="J26" s="274"/>
      <c r="K26" s="274"/>
      <c r="L26" s="274"/>
      <c r="M26" s="274"/>
      <c r="N26" s="274"/>
    </row>
    <row r="27" spans="1:14" x14ac:dyDescent="0.15">
      <c r="A27" s="274"/>
      <c r="B27" s="274"/>
      <c r="C27" s="274"/>
      <c r="D27" s="274"/>
      <c r="E27" s="274"/>
      <c r="F27" s="274"/>
      <c r="G27" s="274"/>
      <c r="H27" s="274"/>
      <c r="I27" s="274"/>
      <c r="J27" s="274"/>
      <c r="K27" s="274"/>
      <c r="L27" s="274"/>
      <c r="M27" s="274"/>
      <c r="N27" s="275" t="s">
        <v>354</v>
      </c>
    </row>
    <row r="28" spans="1:14" x14ac:dyDescent="0.15">
      <c r="A28" s="276"/>
      <c r="B28" s="277"/>
      <c r="C28" s="901" t="s">
        <v>360</v>
      </c>
      <c r="D28" s="902"/>
      <c r="E28" s="902"/>
      <c r="F28" s="903"/>
      <c r="G28" s="901" t="s">
        <v>379</v>
      </c>
      <c r="H28" s="902"/>
      <c r="I28" s="902"/>
      <c r="J28" s="903"/>
      <c r="K28" s="901" t="s">
        <v>380</v>
      </c>
      <c r="L28" s="902"/>
      <c r="M28" s="902"/>
      <c r="N28" s="903"/>
    </row>
    <row r="29" spans="1:14" x14ac:dyDescent="0.15">
      <c r="A29" s="278"/>
      <c r="B29" s="279"/>
      <c r="C29" s="280" t="s">
        <v>381</v>
      </c>
      <c r="D29" s="280" t="s">
        <v>382</v>
      </c>
      <c r="E29" s="280" t="s">
        <v>383</v>
      </c>
      <c r="F29" s="280" t="s">
        <v>384</v>
      </c>
      <c r="G29" s="280" t="s">
        <v>381</v>
      </c>
      <c r="H29" s="280" t="s">
        <v>382</v>
      </c>
      <c r="I29" s="280" t="s">
        <v>383</v>
      </c>
      <c r="J29" s="280" t="s">
        <v>384</v>
      </c>
      <c r="K29" s="280" t="s">
        <v>381</v>
      </c>
      <c r="L29" s="280" t="s">
        <v>382</v>
      </c>
      <c r="M29" s="280" t="s">
        <v>383</v>
      </c>
      <c r="N29" s="280" t="s">
        <v>384</v>
      </c>
    </row>
    <row r="30" spans="1:14" x14ac:dyDescent="0.15">
      <c r="A30" s="281" t="s">
        <v>385</v>
      </c>
      <c r="B30" s="282"/>
      <c r="C30" s="283">
        <v>54</v>
      </c>
      <c r="D30" s="283">
        <v>55</v>
      </c>
      <c r="E30" s="283">
        <v>56</v>
      </c>
      <c r="F30" s="283">
        <v>57</v>
      </c>
      <c r="G30" s="283">
        <v>48</v>
      </c>
      <c r="H30" s="283">
        <v>48</v>
      </c>
      <c r="I30" s="283">
        <v>59</v>
      </c>
      <c r="J30" s="283">
        <v>52</v>
      </c>
      <c r="K30" s="283">
        <v>57</v>
      </c>
      <c r="L30" s="283">
        <v>57</v>
      </c>
      <c r="M30" s="283">
        <v>58</v>
      </c>
      <c r="N30" s="283">
        <v>59</v>
      </c>
    </row>
    <row r="31" spans="1:14" x14ac:dyDescent="0.15">
      <c r="A31" s="284"/>
      <c r="B31" s="285" t="s">
        <v>386</v>
      </c>
      <c r="C31" s="286">
        <v>27</v>
      </c>
      <c r="D31" s="286">
        <v>30</v>
      </c>
      <c r="E31" s="286">
        <v>32</v>
      </c>
      <c r="F31" s="286">
        <v>35</v>
      </c>
      <c r="G31" s="286">
        <v>22</v>
      </c>
      <c r="H31" s="286">
        <v>26</v>
      </c>
      <c r="I31" s="286">
        <v>29</v>
      </c>
      <c r="J31" s="286">
        <v>34</v>
      </c>
      <c r="K31" s="286">
        <v>27</v>
      </c>
      <c r="L31" s="286">
        <v>36</v>
      </c>
      <c r="M31" s="286">
        <v>37</v>
      </c>
      <c r="N31" s="286">
        <v>43</v>
      </c>
    </row>
    <row r="32" spans="1:14" x14ac:dyDescent="0.15">
      <c r="A32" s="287"/>
      <c r="B32" s="287" t="s">
        <v>387</v>
      </c>
      <c r="C32" s="288">
        <v>27</v>
      </c>
      <c r="D32" s="288">
        <v>25</v>
      </c>
      <c r="E32" s="288">
        <v>24</v>
      </c>
      <c r="F32" s="288">
        <v>22</v>
      </c>
      <c r="G32" s="288">
        <v>26</v>
      </c>
      <c r="H32" s="288">
        <v>22</v>
      </c>
      <c r="I32" s="288">
        <v>21</v>
      </c>
      <c r="J32" s="288">
        <v>18</v>
      </c>
      <c r="K32" s="288">
        <v>30</v>
      </c>
      <c r="L32" s="288">
        <v>21</v>
      </c>
      <c r="M32" s="288">
        <v>21</v>
      </c>
      <c r="N32" s="288">
        <v>16</v>
      </c>
    </row>
    <row r="33" spans="1:14" x14ac:dyDescent="0.15">
      <c r="A33" s="281"/>
      <c r="B33" s="289"/>
      <c r="C33" s="897" t="s">
        <v>365</v>
      </c>
      <c r="D33" s="898"/>
      <c r="E33" s="898"/>
      <c r="F33" s="776"/>
      <c r="G33" s="899" t="s">
        <v>363</v>
      </c>
      <c r="H33" s="900"/>
      <c r="I33" s="900"/>
      <c r="J33" s="776"/>
      <c r="K33" s="899" t="s">
        <v>364</v>
      </c>
      <c r="L33" s="900"/>
      <c r="M33" s="900"/>
      <c r="N33" s="776"/>
    </row>
    <row r="34" spans="1:14" x14ac:dyDescent="0.15">
      <c r="A34" s="290"/>
      <c r="B34" s="291"/>
      <c r="C34" s="280" t="s">
        <v>381</v>
      </c>
      <c r="D34" s="280" t="s">
        <v>382</v>
      </c>
      <c r="E34" s="280" t="s">
        <v>383</v>
      </c>
      <c r="F34" s="280" t="s">
        <v>384</v>
      </c>
      <c r="G34" s="280" t="s">
        <v>381</v>
      </c>
      <c r="H34" s="280" t="s">
        <v>382</v>
      </c>
      <c r="I34" s="280" t="s">
        <v>383</v>
      </c>
      <c r="J34" s="280" t="s">
        <v>384</v>
      </c>
      <c r="K34" s="280" t="s">
        <v>381</v>
      </c>
      <c r="L34" s="280" t="s">
        <v>382</v>
      </c>
      <c r="M34" s="280" t="s">
        <v>383</v>
      </c>
      <c r="N34" s="280" t="s">
        <v>384</v>
      </c>
    </row>
    <row r="35" spans="1:14" x14ac:dyDescent="0.15">
      <c r="A35" s="281" t="s">
        <v>385</v>
      </c>
      <c r="B35" s="282"/>
      <c r="C35" s="283">
        <v>58</v>
      </c>
      <c r="D35" s="283">
        <v>59</v>
      </c>
      <c r="E35" s="283">
        <v>59</v>
      </c>
      <c r="F35" s="283">
        <v>59</v>
      </c>
      <c r="G35" s="283">
        <v>56</v>
      </c>
      <c r="H35" s="283">
        <v>61</v>
      </c>
      <c r="I35" s="283">
        <v>62</v>
      </c>
      <c r="J35" s="283">
        <v>64</v>
      </c>
      <c r="K35" s="283">
        <v>58</v>
      </c>
      <c r="L35" s="283">
        <v>58</v>
      </c>
      <c r="M35" s="283">
        <v>60</v>
      </c>
      <c r="N35" s="283">
        <v>61</v>
      </c>
    </row>
    <row r="36" spans="1:14" x14ac:dyDescent="0.15">
      <c r="A36" s="284"/>
      <c r="B36" s="285" t="s">
        <v>386</v>
      </c>
      <c r="C36" s="286">
        <v>26</v>
      </c>
      <c r="D36" s="286">
        <v>29</v>
      </c>
      <c r="E36" s="286">
        <v>30</v>
      </c>
      <c r="F36" s="286">
        <v>36</v>
      </c>
      <c r="G36" s="286">
        <v>21</v>
      </c>
      <c r="H36" s="286">
        <v>25</v>
      </c>
      <c r="I36" s="286">
        <v>26</v>
      </c>
      <c r="J36" s="286">
        <v>29</v>
      </c>
      <c r="K36" s="286">
        <v>32</v>
      </c>
      <c r="L36" s="286">
        <v>32</v>
      </c>
      <c r="M36" s="286">
        <v>33</v>
      </c>
      <c r="N36" s="286">
        <v>35</v>
      </c>
    </row>
    <row r="37" spans="1:14" x14ac:dyDescent="0.15">
      <c r="A37" s="287"/>
      <c r="B37" s="287" t="s">
        <v>387</v>
      </c>
      <c r="C37" s="288">
        <v>32</v>
      </c>
      <c r="D37" s="288">
        <v>30</v>
      </c>
      <c r="E37" s="288">
        <v>29</v>
      </c>
      <c r="F37" s="288">
        <v>23</v>
      </c>
      <c r="G37" s="288">
        <v>35</v>
      </c>
      <c r="H37" s="288">
        <v>36</v>
      </c>
      <c r="I37" s="288">
        <v>36</v>
      </c>
      <c r="J37" s="288">
        <v>35</v>
      </c>
      <c r="K37" s="288">
        <v>26</v>
      </c>
      <c r="L37" s="288">
        <v>26</v>
      </c>
      <c r="M37" s="288">
        <v>27</v>
      </c>
      <c r="N37" s="288">
        <v>26</v>
      </c>
    </row>
    <row r="38" spans="1:14" x14ac:dyDescent="0.15">
      <c r="G38" s="272"/>
    </row>
    <row r="39" spans="1:14" x14ac:dyDescent="0.15">
      <c r="G39" s="272"/>
    </row>
    <row r="40" spans="1:14" ht="23.1" customHeight="1" x14ac:dyDescent="0.15">
      <c r="A40" s="264" t="s">
        <v>680</v>
      </c>
      <c r="B40" s="264"/>
      <c r="H40" s="262"/>
    </row>
    <row r="41" spans="1:14" ht="23.1" customHeight="1" x14ac:dyDescent="0.15">
      <c r="A41" s="262" t="s">
        <v>388</v>
      </c>
      <c r="F41" s="267"/>
      <c r="G41" s="267" t="s">
        <v>354</v>
      </c>
      <c r="H41" s="262"/>
    </row>
    <row r="42" spans="1:14" ht="23.1" customHeight="1" x14ac:dyDescent="0.15">
      <c r="A42" s="292"/>
      <c r="B42" s="293"/>
      <c r="C42" s="268" t="s">
        <v>355</v>
      </c>
      <c r="D42" s="268" t="s">
        <v>356</v>
      </c>
      <c r="E42" s="268" t="s">
        <v>357</v>
      </c>
      <c r="F42" s="268" t="s">
        <v>358</v>
      </c>
      <c r="G42" s="268" t="s">
        <v>359</v>
      </c>
      <c r="H42" s="262"/>
    </row>
    <row r="43" spans="1:14" ht="23.1" customHeight="1" x14ac:dyDescent="0.15">
      <c r="A43" s="292" t="s">
        <v>360</v>
      </c>
      <c r="B43" s="293"/>
      <c r="C43" s="269">
        <v>12</v>
      </c>
      <c r="D43" s="269">
        <v>26</v>
      </c>
      <c r="E43" s="269">
        <v>32</v>
      </c>
      <c r="F43" s="269">
        <v>30</v>
      </c>
      <c r="G43" s="269">
        <v>29</v>
      </c>
      <c r="H43" s="262"/>
    </row>
    <row r="44" spans="1:14" ht="23.1" customHeight="1" x14ac:dyDescent="0.15">
      <c r="A44" s="292" t="s">
        <v>362</v>
      </c>
      <c r="B44" s="293"/>
      <c r="C44" s="269">
        <v>66</v>
      </c>
      <c r="D44" s="269">
        <v>77</v>
      </c>
      <c r="E44" s="269">
        <v>78</v>
      </c>
      <c r="F44" s="269">
        <v>78</v>
      </c>
      <c r="G44" s="269">
        <v>82</v>
      </c>
      <c r="H44" s="262"/>
    </row>
    <row r="45" spans="1:14" ht="23.1" customHeight="1" x14ac:dyDescent="0.15">
      <c r="A45" s="292" t="s">
        <v>365</v>
      </c>
      <c r="B45" s="293"/>
      <c r="C45" s="269">
        <v>18</v>
      </c>
      <c r="D45" s="269">
        <v>36</v>
      </c>
      <c r="E45" s="269">
        <v>49</v>
      </c>
      <c r="F45" s="269">
        <v>53</v>
      </c>
      <c r="G45" s="269">
        <v>48</v>
      </c>
      <c r="H45" s="262"/>
    </row>
    <row r="46" spans="1:14" ht="23.1" customHeight="1" x14ac:dyDescent="0.15">
      <c r="A46" s="294" t="s">
        <v>361</v>
      </c>
      <c r="B46" s="294"/>
      <c r="C46" s="269">
        <v>2</v>
      </c>
      <c r="D46" s="269">
        <v>34</v>
      </c>
      <c r="E46" s="269">
        <v>54</v>
      </c>
      <c r="F46" s="269">
        <v>51</v>
      </c>
      <c r="G46" s="269">
        <v>41</v>
      </c>
      <c r="H46" s="262"/>
    </row>
    <row r="47" spans="1:14" ht="23.1" customHeight="1" x14ac:dyDescent="0.15">
      <c r="A47" s="294" t="s">
        <v>367</v>
      </c>
      <c r="B47" s="294"/>
      <c r="C47" s="269">
        <v>10</v>
      </c>
      <c r="D47" s="269">
        <v>46</v>
      </c>
      <c r="E47" s="269">
        <v>50</v>
      </c>
      <c r="F47" s="269">
        <v>39</v>
      </c>
      <c r="G47" s="269">
        <v>41</v>
      </c>
      <c r="H47" s="262"/>
    </row>
    <row r="48" spans="1:14" ht="23.1" customHeight="1" x14ac:dyDescent="0.15">
      <c r="A48" s="294" t="s">
        <v>372</v>
      </c>
      <c r="B48" s="294"/>
      <c r="C48" s="269">
        <v>0</v>
      </c>
      <c r="D48" s="269">
        <v>20</v>
      </c>
      <c r="E48" s="269">
        <v>33</v>
      </c>
      <c r="F48" s="269">
        <v>34</v>
      </c>
      <c r="G48" s="269">
        <v>34</v>
      </c>
      <c r="H48" s="262"/>
    </row>
    <row r="49" spans="1:8" ht="23.1" customHeight="1" x14ac:dyDescent="0.15">
      <c r="A49" s="294" t="s">
        <v>363</v>
      </c>
      <c r="B49" s="294"/>
      <c r="C49" s="269">
        <v>2</v>
      </c>
      <c r="D49" s="269">
        <v>21</v>
      </c>
      <c r="E49" s="269">
        <v>28</v>
      </c>
      <c r="F49" s="269">
        <v>25</v>
      </c>
      <c r="G49" s="269">
        <v>25</v>
      </c>
      <c r="H49" s="262"/>
    </row>
    <row r="50" spans="1:8" ht="23.1" customHeight="1" x14ac:dyDescent="0.15">
      <c r="A50" s="294" t="s">
        <v>370</v>
      </c>
      <c r="B50" s="294"/>
      <c r="C50" s="269">
        <v>3</v>
      </c>
      <c r="D50" s="269">
        <v>30</v>
      </c>
      <c r="E50" s="269">
        <v>14</v>
      </c>
      <c r="F50" s="269">
        <v>21</v>
      </c>
      <c r="G50" s="269">
        <v>25</v>
      </c>
      <c r="H50" s="262"/>
    </row>
    <row r="51" spans="1:8" ht="23.1" customHeight="1" x14ac:dyDescent="0.15">
      <c r="A51" s="294" t="s">
        <v>371</v>
      </c>
      <c r="B51" s="294"/>
      <c r="C51" s="269">
        <v>17</v>
      </c>
      <c r="D51" s="269">
        <v>17</v>
      </c>
      <c r="E51" s="269">
        <v>16</v>
      </c>
      <c r="F51" s="269">
        <v>13</v>
      </c>
      <c r="G51" s="269">
        <v>12</v>
      </c>
      <c r="H51" s="262"/>
    </row>
    <row r="52" spans="1:8" ht="23.1" customHeight="1" x14ac:dyDescent="0.15">
      <c r="A52" s="294" t="s">
        <v>364</v>
      </c>
      <c r="B52" s="294"/>
      <c r="C52" s="269">
        <v>2</v>
      </c>
      <c r="D52" s="269">
        <v>9</v>
      </c>
      <c r="E52" s="269">
        <v>9</v>
      </c>
      <c r="F52" s="269">
        <v>6</v>
      </c>
      <c r="G52" s="269">
        <v>6</v>
      </c>
      <c r="H52" s="262"/>
    </row>
    <row r="53" spans="1:8" ht="23.1" customHeight="1" x14ac:dyDescent="0.15">
      <c r="A53" s="294" t="s">
        <v>373</v>
      </c>
      <c r="B53" s="294"/>
      <c r="C53" s="269">
        <v>2</v>
      </c>
      <c r="D53" s="269">
        <v>10</v>
      </c>
      <c r="E53" s="269">
        <v>8</v>
      </c>
      <c r="F53" s="269">
        <v>4</v>
      </c>
      <c r="G53" s="269">
        <v>4</v>
      </c>
      <c r="H53" s="262"/>
    </row>
    <row r="54" spans="1:8" ht="23.1" customHeight="1" x14ac:dyDescent="0.15">
      <c r="A54" s="294" t="s">
        <v>369</v>
      </c>
      <c r="B54" s="294"/>
      <c r="C54" s="269">
        <v>0</v>
      </c>
      <c r="D54" s="269">
        <v>4</v>
      </c>
      <c r="E54" s="269">
        <v>6</v>
      </c>
      <c r="F54" s="269">
        <v>4</v>
      </c>
      <c r="G54" s="269">
        <v>3</v>
      </c>
      <c r="H54" s="262"/>
    </row>
    <row r="55" spans="1:8" ht="23.1" customHeight="1" x14ac:dyDescent="0.15">
      <c r="A55" s="294" t="s">
        <v>368</v>
      </c>
      <c r="B55" s="294"/>
      <c r="C55" s="269">
        <v>0</v>
      </c>
      <c r="D55" s="269">
        <v>4</v>
      </c>
      <c r="E55" s="269">
        <v>5</v>
      </c>
      <c r="F55" s="269">
        <v>2</v>
      </c>
      <c r="G55" s="269">
        <v>3</v>
      </c>
      <c r="H55" s="262"/>
    </row>
    <row r="56" spans="1:8" ht="23.1" customHeight="1" x14ac:dyDescent="0.15">
      <c r="A56" s="294" t="s">
        <v>366</v>
      </c>
      <c r="B56" s="294"/>
      <c r="C56" s="269">
        <v>0</v>
      </c>
      <c r="D56" s="269">
        <v>2</v>
      </c>
      <c r="E56" s="269">
        <v>2</v>
      </c>
      <c r="F56" s="269">
        <v>2</v>
      </c>
      <c r="G56" s="269">
        <v>2</v>
      </c>
      <c r="H56" s="262"/>
    </row>
  </sheetData>
  <mergeCells count="21">
    <mergeCell ref="C33:F33"/>
    <mergeCell ref="G33:J33"/>
    <mergeCell ref="K33:N33"/>
    <mergeCell ref="A17:B17"/>
    <mergeCell ref="A18:B18"/>
    <mergeCell ref="A19:B19"/>
    <mergeCell ref="C28:F28"/>
    <mergeCell ref="G28:J28"/>
    <mergeCell ref="K28:N28"/>
    <mergeCell ref="A16:B16"/>
    <mergeCell ref="A5:B5"/>
    <mergeCell ref="A6:B6"/>
    <mergeCell ref="A7:B7"/>
    <mergeCell ref="A8:B8"/>
    <mergeCell ref="A9:B9"/>
    <mergeCell ref="A10:B10"/>
    <mergeCell ref="A11:B11"/>
    <mergeCell ref="A12:B12"/>
    <mergeCell ref="A13:B13"/>
    <mergeCell ref="A14:B14"/>
    <mergeCell ref="A15:B15"/>
  </mergeCells>
  <phoneticPr fontId="3"/>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4"/>
  <sheetViews>
    <sheetView showGridLines="0" workbookViewId="0"/>
  </sheetViews>
  <sheetFormatPr defaultRowHeight="21.95" customHeight="1" x14ac:dyDescent="0.15"/>
  <cols>
    <col min="1" max="1" width="2.25" style="231" customWidth="1"/>
    <col min="2" max="2" width="19.25" style="231" customWidth="1"/>
    <col min="3" max="3" width="9.125" style="231" customWidth="1"/>
    <col min="4" max="4" width="7.5" style="231" customWidth="1"/>
    <col min="5" max="7" width="7.625" style="231" customWidth="1"/>
    <col min="8" max="12" width="7.625" style="295" customWidth="1"/>
    <col min="13" max="13" width="9.125" style="231" bestFit="1" customWidth="1"/>
    <col min="14" max="17" width="7.625" style="231" customWidth="1"/>
    <col min="18" max="19" width="7.5" style="231" customWidth="1"/>
  </cols>
  <sheetData>
    <row r="2" spans="1:20" ht="21.95" customHeight="1" x14ac:dyDescent="0.15">
      <c r="A2" s="263" t="s">
        <v>389</v>
      </c>
    </row>
    <row r="3" spans="1:20" ht="21.95" customHeight="1" x14ac:dyDescent="0.15">
      <c r="A3" s="296" t="s">
        <v>390</v>
      </c>
      <c r="B3" s="297"/>
      <c r="C3" s="297"/>
      <c r="D3" s="297"/>
      <c r="E3" s="297"/>
      <c r="F3" s="297"/>
      <c r="G3" s="297"/>
    </row>
    <row r="4" spans="1:20" ht="21.95" customHeight="1" x14ac:dyDescent="0.15">
      <c r="A4" s="298"/>
      <c r="B4" s="298"/>
      <c r="C4" s="298"/>
      <c r="D4" s="298"/>
      <c r="E4" s="298"/>
      <c r="F4" s="298"/>
      <c r="G4" s="298"/>
      <c r="H4" s="299"/>
      <c r="I4" s="299"/>
      <c r="J4" s="299"/>
      <c r="K4" s="299"/>
      <c r="L4" s="299"/>
      <c r="Q4" s="299"/>
      <c r="T4" s="299" t="s">
        <v>391</v>
      </c>
    </row>
    <row r="5" spans="1:20" ht="21.95" customHeight="1" x14ac:dyDescent="0.15">
      <c r="A5" s="300"/>
      <c r="B5" s="301"/>
      <c r="C5" s="302" t="s">
        <v>392</v>
      </c>
      <c r="D5" s="303" t="s">
        <v>393</v>
      </c>
      <c r="E5" s="303" t="s">
        <v>394</v>
      </c>
      <c r="F5" s="303" t="s">
        <v>395</v>
      </c>
      <c r="G5" s="303" t="s">
        <v>396</v>
      </c>
      <c r="H5" s="303" t="s">
        <v>90</v>
      </c>
      <c r="I5" s="303" t="s">
        <v>119</v>
      </c>
      <c r="J5" s="303" t="s">
        <v>397</v>
      </c>
      <c r="K5" s="303" t="s">
        <v>398</v>
      </c>
      <c r="L5" s="303" t="s">
        <v>399</v>
      </c>
      <c r="M5" s="303" t="s">
        <v>400</v>
      </c>
      <c r="N5" s="303" t="s">
        <v>401</v>
      </c>
      <c r="O5" s="303" t="s">
        <v>402</v>
      </c>
      <c r="P5" s="303" t="s">
        <v>403</v>
      </c>
      <c r="Q5" s="303" t="s">
        <v>404</v>
      </c>
      <c r="R5" s="303" t="s">
        <v>405</v>
      </c>
      <c r="S5" s="303" t="s">
        <v>406</v>
      </c>
      <c r="T5" s="303" t="s">
        <v>407</v>
      </c>
    </row>
    <row r="6" spans="1:20" ht="21.95" customHeight="1" x14ac:dyDescent="0.15">
      <c r="A6" s="904" t="s">
        <v>408</v>
      </c>
      <c r="B6" s="904"/>
      <c r="C6" s="304">
        <v>52396</v>
      </c>
      <c r="D6" s="304">
        <v>50592</v>
      </c>
      <c r="E6" s="304">
        <v>51791</v>
      </c>
      <c r="F6" s="304">
        <v>50205</v>
      </c>
      <c r="G6" s="304">
        <v>51207</v>
      </c>
      <c r="H6" s="304">
        <v>50887</v>
      </c>
      <c r="I6" s="304">
        <v>50530</v>
      </c>
      <c r="J6" s="304">
        <v>52503</v>
      </c>
      <c r="K6" s="304">
        <v>52681</v>
      </c>
      <c r="L6" s="304">
        <v>51869</v>
      </c>
      <c r="M6" s="304">
        <v>51854</v>
      </c>
      <c r="N6" s="304">
        <v>50178</v>
      </c>
      <c r="O6" s="304">
        <v>51358</v>
      </c>
      <c r="P6" s="304">
        <v>54179</v>
      </c>
      <c r="Q6" s="304">
        <v>55029</v>
      </c>
      <c r="R6" s="304">
        <v>56168</v>
      </c>
      <c r="S6" s="304">
        <v>56210</v>
      </c>
      <c r="T6" s="304">
        <v>56593</v>
      </c>
    </row>
    <row r="7" spans="1:20" ht="21.95" customHeight="1" x14ac:dyDescent="0.15">
      <c r="A7" s="305"/>
      <c r="B7" s="306" t="s">
        <v>409</v>
      </c>
      <c r="C7" s="304">
        <v>48365</v>
      </c>
      <c r="D7" s="304">
        <v>46628</v>
      </c>
      <c r="E7" s="304">
        <v>47941</v>
      </c>
      <c r="F7" s="304">
        <v>46585</v>
      </c>
      <c r="G7" s="304">
        <v>47393</v>
      </c>
      <c r="H7" s="304">
        <v>47293</v>
      </c>
      <c r="I7" s="304">
        <v>46871</v>
      </c>
      <c r="J7" s="304">
        <v>48668</v>
      </c>
      <c r="K7" s="304">
        <v>49059</v>
      </c>
      <c r="L7" s="304">
        <v>47941</v>
      </c>
      <c r="M7" s="304">
        <v>47956</v>
      </c>
      <c r="N7" s="304">
        <v>46421</v>
      </c>
      <c r="O7" s="304">
        <v>47674</v>
      </c>
      <c r="P7" s="304">
        <v>50667</v>
      </c>
      <c r="Q7" s="304">
        <v>51481</v>
      </c>
      <c r="R7" s="304">
        <v>52704</v>
      </c>
      <c r="S7" s="304">
        <v>52846</v>
      </c>
      <c r="T7" s="304">
        <v>53252</v>
      </c>
    </row>
    <row r="8" spans="1:20" ht="21.95" customHeight="1" x14ac:dyDescent="0.15">
      <c r="A8" s="305"/>
      <c r="B8" s="307" t="s">
        <v>410</v>
      </c>
      <c r="C8" s="304">
        <v>41137</v>
      </c>
      <c r="D8" s="304">
        <v>39596</v>
      </c>
      <c r="E8" s="304">
        <v>41051</v>
      </c>
      <c r="F8" s="304">
        <v>39727</v>
      </c>
      <c r="G8" s="304">
        <v>40196</v>
      </c>
      <c r="H8" s="304">
        <v>40085</v>
      </c>
      <c r="I8" s="304">
        <v>39974</v>
      </c>
      <c r="J8" s="304">
        <v>41381</v>
      </c>
      <c r="K8" s="304">
        <v>41747</v>
      </c>
      <c r="L8" s="304">
        <v>40821</v>
      </c>
      <c r="M8" s="304">
        <v>40669</v>
      </c>
      <c r="N8" s="304">
        <v>39525</v>
      </c>
      <c r="O8" s="304">
        <v>40658</v>
      </c>
      <c r="P8" s="304">
        <v>42766</v>
      </c>
      <c r="Q8" s="304">
        <v>43715</v>
      </c>
      <c r="R8" s="304">
        <v>44334</v>
      </c>
      <c r="S8" s="304">
        <v>44725</v>
      </c>
      <c r="T8" s="304">
        <v>45191</v>
      </c>
    </row>
    <row r="9" spans="1:20" ht="21.95" customHeight="1" x14ac:dyDescent="0.15">
      <c r="A9" s="305"/>
      <c r="B9" s="308" t="s">
        <v>411</v>
      </c>
      <c r="C9" s="304">
        <v>1630</v>
      </c>
      <c r="D9" s="304">
        <v>1628</v>
      </c>
      <c r="E9" s="304">
        <v>1664</v>
      </c>
      <c r="F9" s="304">
        <v>1664</v>
      </c>
      <c r="G9" s="304">
        <v>1670</v>
      </c>
      <c r="H9" s="304">
        <v>1708</v>
      </c>
      <c r="I9" s="304">
        <v>1672</v>
      </c>
      <c r="J9" s="304">
        <v>1698</v>
      </c>
      <c r="K9" s="304">
        <v>1690</v>
      </c>
      <c r="L9" s="304">
        <v>1696</v>
      </c>
      <c r="M9" s="304">
        <v>1680</v>
      </c>
      <c r="N9" s="304">
        <v>1663</v>
      </c>
      <c r="O9" s="304">
        <v>1718</v>
      </c>
      <c r="P9" s="304">
        <v>1880</v>
      </c>
      <c r="Q9" s="304">
        <v>1896</v>
      </c>
      <c r="R9" s="304">
        <v>2015</v>
      </c>
      <c r="S9" s="304">
        <v>1993</v>
      </c>
      <c r="T9" s="304">
        <v>2019</v>
      </c>
    </row>
    <row r="10" spans="1:20" ht="21.95" customHeight="1" x14ac:dyDescent="0.15">
      <c r="A10" s="305"/>
      <c r="B10" s="308" t="s">
        <v>412</v>
      </c>
      <c r="C10" s="304">
        <v>1616</v>
      </c>
      <c r="D10" s="304">
        <v>1651</v>
      </c>
      <c r="E10" s="304">
        <v>1747</v>
      </c>
      <c r="F10" s="304">
        <v>1671</v>
      </c>
      <c r="G10" s="304">
        <v>1707</v>
      </c>
      <c r="H10" s="304">
        <v>1820</v>
      </c>
      <c r="I10" s="304">
        <v>1657</v>
      </c>
      <c r="J10" s="304">
        <v>1718</v>
      </c>
      <c r="K10" s="304">
        <v>1800</v>
      </c>
      <c r="L10" s="304">
        <v>1824</v>
      </c>
      <c r="M10" s="304">
        <v>1855</v>
      </c>
      <c r="N10" s="304">
        <v>1777</v>
      </c>
      <c r="O10" s="304">
        <v>1742</v>
      </c>
      <c r="P10" s="304">
        <v>1854</v>
      </c>
      <c r="Q10" s="304">
        <v>1861</v>
      </c>
      <c r="R10" s="304">
        <v>1986</v>
      </c>
      <c r="S10" s="304">
        <v>2057</v>
      </c>
      <c r="T10" s="304">
        <v>2003</v>
      </c>
    </row>
    <row r="11" spans="1:20" ht="21.95" customHeight="1" x14ac:dyDescent="0.15">
      <c r="A11" s="305"/>
      <c r="B11" s="308" t="s">
        <v>413</v>
      </c>
      <c r="C11" s="304">
        <v>398</v>
      </c>
      <c r="D11" s="304">
        <v>402</v>
      </c>
      <c r="E11" s="304">
        <v>438</v>
      </c>
      <c r="F11" s="304">
        <v>472</v>
      </c>
      <c r="G11" s="304">
        <v>486</v>
      </c>
      <c r="H11" s="304">
        <v>539</v>
      </c>
      <c r="I11" s="304">
        <v>538</v>
      </c>
      <c r="J11" s="304">
        <v>591</v>
      </c>
      <c r="K11" s="304">
        <v>623</v>
      </c>
      <c r="L11" s="304">
        <v>560</v>
      </c>
      <c r="M11" s="304">
        <v>610</v>
      </c>
      <c r="N11" s="304">
        <v>596</v>
      </c>
      <c r="O11" s="304">
        <v>627</v>
      </c>
      <c r="P11" s="304">
        <v>683</v>
      </c>
      <c r="Q11" s="304">
        <v>687</v>
      </c>
      <c r="R11" s="304">
        <v>751</v>
      </c>
      <c r="S11" s="304">
        <v>784</v>
      </c>
      <c r="T11" s="304">
        <v>723</v>
      </c>
    </row>
    <row r="12" spans="1:20" ht="21.95" customHeight="1" x14ac:dyDescent="0.15">
      <c r="A12" s="305"/>
      <c r="B12" s="308" t="s">
        <v>414</v>
      </c>
      <c r="C12" s="304">
        <v>5119</v>
      </c>
      <c r="D12" s="304">
        <v>4930</v>
      </c>
      <c r="E12" s="304">
        <v>4979</v>
      </c>
      <c r="F12" s="304">
        <v>4645</v>
      </c>
      <c r="G12" s="304">
        <v>4648</v>
      </c>
      <c r="H12" s="304">
        <v>4579</v>
      </c>
      <c r="I12" s="304">
        <v>4374</v>
      </c>
      <c r="J12" s="304">
        <v>4671</v>
      </c>
      <c r="K12" s="304">
        <v>4611</v>
      </c>
      <c r="L12" s="304">
        <v>4514</v>
      </c>
      <c r="M12" s="304">
        <v>4346</v>
      </c>
      <c r="N12" s="304">
        <v>4208</v>
      </c>
      <c r="O12" s="304">
        <v>4265</v>
      </c>
      <c r="P12" s="304">
        <v>4625</v>
      </c>
      <c r="Q12" s="304">
        <v>4622</v>
      </c>
      <c r="R12" s="304">
        <v>4817</v>
      </c>
      <c r="S12" s="304">
        <v>4968</v>
      </c>
      <c r="T12" s="304">
        <v>4925</v>
      </c>
    </row>
    <row r="13" spans="1:20" ht="21.95" customHeight="1" x14ac:dyDescent="0.15">
      <c r="A13" s="305"/>
      <c r="B13" s="308" t="s">
        <v>415</v>
      </c>
      <c r="C13" s="304">
        <v>7082</v>
      </c>
      <c r="D13" s="304">
        <v>6828</v>
      </c>
      <c r="E13" s="304">
        <v>7053</v>
      </c>
      <c r="F13" s="304">
        <v>6903</v>
      </c>
      <c r="G13" s="304">
        <v>6816</v>
      </c>
      <c r="H13" s="304">
        <v>6993</v>
      </c>
      <c r="I13" s="304">
        <v>7247</v>
      </c>
      <c r="J13" s="304">
        <v>7422</v>
      </c>
      <c r="K13" s="304">
        <v>7020</v>
      </c>
      <c r="L13" s="304">
        <v>6780</v>
      </c>
      <c r="M13" s="304">
        <v>6997</v>
      </c>
      <c r="N13" s="304">
        <v>6770</v>
      </c>
      <c r="O13" s="304">
        <v>6891</v>
      </c>
      <c r="P13" s="304">
        <v>7076</v>
      </c>
      <c r="Q13" s="304">
        <v>7590</v>
      </c>
      <c r="R13" s="304">
        <v>7730</v>
      </c>
      <c r="S13" s="304">
        <v>7836</v>
      </c>
      <c r="T13" s="304">
        <v>7863</v>
      </c>
    </row>
    <row r="14" spans="1:20" ht="21.95" customHeight="1" x14ac:dyDescent="0.15">
      <c r="A14" s="305"/>
      <c r="B14" s="308" t="s">
        <v>416</v>
      </c>
      <c r="C14" s="304">
        <v>1679</v>
      </c>
      <c r="D14" s="304">
        <v>1764</v>
      </c>
      <c r="E14" s="304">
        <v>1663</v>
      </c>
      <c r="F14" s="304">
        <v>1623</v>
      </c>
      <c r="G14" s="304">
        <v>1604</v>
      </c>
      <c r="H14" s="304">
        <v>1707</v>
      </c>
      <c r="I14" s="304">
        <v>1608</v>
      </c>
      <c r="J14" s="304">
        <v>1610</v>
      </c>
      <c r="K14" s="304">
        <v>1573</v>
      </c>
      <c r="L14" s="304">
        <v>1431</v>
      </c>
      <c r="M14" s="304">
        <v>1500</v>
      </c>
      <c r="N14" s="304">
        <v>1399</v>
      </c>
      <c r="O14" s="304">
        <v>1372</v>
      </c>
      <c r="P14" s="304">
        <v>1505</v>
      </c>
      <c r="Q14" s="304">
        <v>1647</v>
      </c>
      <c r="R14" s="304">
        <v>1553</v>
      </c>
      <c r="S14" s="304">
        <v>1614</v>
      </c>
      <c r="T14" s="304">
        <v>1602</v>
      </c>
    </row>
    <row r="15" spans="1:20" ht="21.95" customHeight="1" x14ac:dyDescent="0.15">
      <c r="A15" s="305"/>
      <c r="B15" s="308" t="s">
        <v>417</v>
      </c>
      <c r="C15" s="304">
        <v>4547</v>
      </c>
      <c r="D15" s="304">
        <v>4387</v>
      </c>
      <c r="E15" s="304">
        <v>4409</v>
      </c>
      <c r="F15" s="304">
        <v>4687</v>
      </c>
      <c r="G15" s="304">
        <v>4797</v>
      </c>
      <c r="H15" s="304">
        <v>5016</v>
      </c>
      <c r="I15" s="304">
        <v>4973</v>
      </c>
      <c r="J15" s="304">
        <v>5387</v>
      </c>
      <c r="K15" s="304">
        <v>5393</v>
      </c>
      <c r="L15" s="304">
        <v>5352</v>
      </c>
      <c r="M15" s="304">
        <v>5499</v>
      </c>
      <c r="N15" s="304">
        <v>5414</v>
      </c>
      <c r="O15" s="304">
        <v>5294</v>
      </c>
      <c r="P15" s="304">
        <v>5897</v>
      </c>
      <c r="Q15" s="304">
        <v>6304</v>
      </c>
      <c r="R15" s="304">
        <v>4275</v>
      </c>
      <c r="S15" s="304">
        <v>4462</v>
      </c>
      <c r="T15" s="304">
        <v>4389</v>
      </c>
    </row>
    <row r="16" spans="1:20" ht="21.95" customHeight="1" x14ac:dyDescent="0.15">
      <c r="A16" s="305"/>
      <c r="B16" s="308" t="s">
        <v>418</v>
      </c>
      <c r="C16" s="304" t="s">
        <v>419</v>
      </c>
      <c r="D16" s="304" t="s">
        <v>419</v>
      </c>
      <c r="E16" s="304" t="s">
        <v>419</v>
      </c>
      <c r="F16" s="304" t="s">
        <v>419</v>
      </c>
      <c r="G16" s="304" t="s">
        <v>419</v>
      </c>
      <c r="H16" s="304" t="s">
        <v>419</v>
      </c>
      <c r="I16" s="304" t="s">
        <v>419</v>
      </c>
      <c r="J16" s="304" t="s">
        <v>419</v>
      </c>
      <c r="K16" s="304" t="s">
        <v>419</v>
      </c>
      <c r="L16" s="304" t="s">
        <v>419</v>
      </c>
      <c r="M16" s="304" t="s">
        <v>419</v>
      </c>
      <c r="N16" s="304" t="s">
        <v>419</v>
      </c>
      <c r="O16" s="304" t="s">
        <v>419</v>
      </c>
      <c r="P16" s="304" t="s">
        <v>419</v>
      </c>
      <c r="Q16" s="304" t="s">
        <v>419</v>
      </c>
      <c r="R16" s="304">
        <v>2016</v>
      </c>
      <c r="S16" s="304">
        <v>2294</v>
      </c>
      <c r="T16" s="304">
        <v>2375</v>
      </c>
    </row>
    <row r="17" spans="1:20" ht="21.95" customHeight="1" x14ac:dyDescent="0.15">
      <c r="A17" s="305"/>
      <c r="B17" s="308" t="s">
        <v>420</v>
      </c>
      <c r="C17" s="304">
        <v>939</v>
      </c>
      <c r="D17" s="304">
        <v>978</v>
      </c>
      <c r="E17" s="304">
        <v>965</v>
      </c>
      <c r="F17" s="304">
        <v>982</v>
      </c>
      <c r="G17" s="304">
        <v>1037</v>
      </c>
      <c r="H17" s="304">
        <v>1131</v>
      </c>
      <c r="I17" s="304">
        <v>1109</v>
      </c>
      <c r="J17" s="304">
        <v>1205</v>
      </c>
      <c r="K17" s="304">
        <v>1293</v>
      </c>
      <c r="L17" s="304">
        <v>1399</v>
      </c>
      <c r="M17" s="304">
        <v>1449</v>
      </c>
      <c r="N17" s="304">
        <v>1461</v>
      </c>
      <c r="O17" s="304">
        <v>1406</v>
      </c>
      <c r="P17" s="304">
        <v>1367</v>
      </c>
      <c r="Q17" s="304">
        <v>1225</v>
      </c>
      <c r="R17" s="304">
        <v>1076</v>
      </c>
      <c r="S17" s="304">
        <v>1198</v>
      </c>
      <c r="T17" s="304">
        <v>1258</v>
      </c>
    </row>
    <row r="18" spans="1:20" ht="21.95" customHeight="1" x14ac:dyDescent="0.15">
      <c r="A18" s="305"/>
      <c r="B18" s="308" t="s">
        <v>421</v>
      </c>
      <c r="C18" s="304">
        <v>18126</v>
      </c>
      <c r="D18" s="304">
        <v>17028</v>
      </c>
      <c r="E18" s="304">
        <v>18132</v>
      </c>
      <c r="F18" s="304">
        <v>17080</v>
      </c>
      <c r="G18" s="304">
        <v>17431</v>
      </c>
      <c r="H18" s="304">
        <v>16592</v>
      </c>
      <c r="I18" s="304">
        <v>16796</v>
      </c>
      <c r="J18" s="304">
        <v>17079</v>
      </c>
      <c r="K18" s="304">
        <v>17743</v>
      </c>
      <c r="L18" s="304">
        <v>17263</v>
      </c>
      <c r="M18" s="304">
        <v>16734</v>
      </c>
      <c r="N18" s="304">
        <v>16235</v>
      </c>
      <c r="O18" s="304">
        <v>17344</v>
      </c>
      <c r="P18" s="304">
        <v>17879</v>
      </c>
      <c r="Q18" s="304">
        <v>17882</v>
      </c>
      <c r="R18" s="304">
        <v>18114</v>
      </c>
      <c r="S18" s="304">
        <v>17519</v>
      </c>
      <c r="T18" s="304">
        <v>18034</v>
      </c>
    </row>
    <row r="19" spans="1:20" ht="21.95" customHeight="1" x14ac:dyDescent="0.15">
      <c r="A19" s="305"/>
      <c r="B19" s="307" t="s">
        <v>422</v>
      </c>
      <c r="C19" s="304">
        <v>1639</v>
      </c>
      <c r="D19" s="304">
        <v>1565</v>
      </c>
      <c r="E19" s="304">
        <v>1564</v>
      </c>
      <c r="F19" s="304">
        <v>1625</v>
      </c>
      <c r="G19" s="304">
        <v>1679</v>
      </c>
      <c r="H19" s="304">
        <v>1684</v>
      </c>
      <c r="I19" s="304">
        <v>1624</v>
      </c>
      <c r="J19" s="304">
        <v>1686</v>
      </c>
      <c r="K19" s="304">
        <v>1687</v>
      </c>
      <c r="L19" s="304">
        <v>1646</v>
      </c>
      <c r="M19" s="304">
        <v>1664</v>
      </c>
      <c r="N19" s="304">
        <v>1663</v>
      </c>
      <c r="O19" s="304">
        <v>1634</v>
      </c>
      <c r="P19" s="304">
        <v>1845</v>
      </c>
      <c r="Q19" s="304">
        <v>1884</v>
      </c>
      <c r="R19" s="304">
        <v>1978</v>
      </c>
      <c r="S19" s="304">
        <v>2158</v>
      </c>
      <c r="T19" s="304">
        <v>2155</v>
      </c>
    </row>
    <row r="20" spans="1:20" ht="21.95" customHeight="1" x14ac:dyDescent="0.15">
      <c r="A20" s="305"/>
      <c r="B20" s="307" t="s">
        <v>423</v>
      </c>
      <c r="C20" s="304">
        <v>5589</v>
      </c>
      <c r="D20" s="304">
        <v>5467</v>
      </c>
      <c r="E20" s="304">
        <v>5326</v>
      </c>
      <c r="F20" s="304">
        <v>5233</v>
      </c>
      <c r="G20" s="304">
        <v>5519</v>
      </c>
      <c r="H20" s="304">
        <v>5524</v>
      </c>
      <c r="I20" s="304">
        <v>5273</v>
      </c>
      <c r="J20" s="304">
        <v>5601</v>
      </c>
      <c r="K20" s="304">
        <v>5625</v>
      </c>
      <c r="L20" s="304">
        <v>5474</v>
      </c>
      <c r="M20" s="304">
        <v>5622</v>
      </c>
      <c r="N20" s="304">
        <v>5234</v>
      </c>
      <c r="O20" s="304">
        <v>5382</v>
      </c>
      <c r="P20" s="304">
        <v>6055</v>
      </c>
      <c r="Q20" s="304">
        <v>5882</v>
      </c>
      <c r="R20" s="304">
        <v>6392</v>
      </c>
      <c r="S20" s="304">
        <v>5963</v>
      </c>
      <c r="T20" s="304">
        <v>5906</v>
      </c>
    </row>
    <row r="21" spans="1:20" ht="21.95" customHeight="1" x14ac:dyDescent="0.15">
      <c r="A21" s="305"/>
      <c r="B21" s="306" t="s">
        <v>424</v>
      </c>
      <c r="C21" s="304">
        <v>4031</v>
      </c>
      <c r="D21" s="304">
        <v>3965</v>
      </c>
      <c r="E21" s="304">
        <v>3850</v>
      </c>
      <c r="F21" s="304">
        <v>3619</v>
      </c>
      <c r="G21" s="304">
        <v>3813</v>
      </c>
      <c r="H21" s="304">
        <v>3594</v>
      </c>
      <c r="I21" s="304">
        <v>3659</v>
      </c>
      <c r="J21" s="304">
        <v>3835</v>
      </c>
      <c r="K21" s="304">
        <v>3622</v>
      </c>
      <c r="L21" s="304">
        <v>3928</v>
      </c>
      <c r="M21" s="304">
        <v>3899</v>
      </c>
      <c r="N21" s="304">
        <v>3757</v>
      </c>
      <c r="O21" s="304">
        <v>3684</v>
      </c>
      <c r="P21" s="304">
        <v>3513</v>
      </c>
      <c r="Q21" s="304">
        <v>3548</v>
      </c>
      <c r="R21" s="304">
        <v>3463</v>
      </c>
      <c r="S21" s="304">
        <v>3363</v>
      </c>
      <c r="T21" s="304">
        <v>3341</v>
      </c>
    </row>
    <row r="22" spans="1:20" ht="21.95" customHeight="1" x14ac:dyDescent="0.15">
      <c r="A22" s="656" t="s">
        <v>963</v>
      </c>
      <c r="B22" s="310"/>
      <c r="C22" s="310"/>
      <c r="D22" s="310"/>
      <c r="E22" s="310"/>
      <c r="F22" s="310"/>
      <c r="G22" s="310"/>
    </row>
    <row r="23" spans="1:20" ht="21.95" customHeight="1" x14ac:dyDescent="0.15">
      <c r="A23" s="309"/>
      <c r="B23" s="310"/>
      <c r="C23" s="310"/>
      <c r="D23" s="310"/>
      <c r="E23" s="310"/>
      <c r="F23" s="310"/>
      <c r="G23" s="310"/>
    </row>
    <row r="24" spans="1:20" ht="21.95" customHeight="1" x14ac:dyDescent="0.15">
      <c r="A24" s="296" t="s">
        <v>426</v>
      </c>
      <c r="B24" s="297"/>
      <c r="C24" s="297"/>
      <c r="D24" s="297"/>
      <c r="E24" s="297"/>
      <c r="F24" s="297"/>
      <c r="G24" s="297"/>
    </row>
    <row r="25" spans="1:20" ht="21.95" customHeight="1" x14ac:dyDescent="0.15">
      <c r="A25" s="311" t="s">
        <v>427</v>
      </c>
      <c r="H25" s="299"/>
      <c r="I25" s="299"/>
      <c r="J25" s="299"/>
      <c r="K25" s="299"/>
      <c r="L25" s="299"/>
      <c r="Q25" s="299"/>
      <c r="T25" s="299" t="s">
        <v>428</v>
      </c>
    </row>
    <row r="26" spans="1:20" ht="21.95" customHeight="1" x14ac:dyDescent="0.15">
      <c r="A26" s="300" t="s">
        <v>427</v>
      </c>
      <c r="B26" s="301"/>
      <c r="C26" s="312" t="s">
        <v>392</v>
      </c>
      <c r="D26" s="312" t="s">
        <v>429</v>
      </c>
      <c r="E26" s="312" t="s">
        <v>430</v>
      </c>
      <c r="F26" s="303" t="s">
        <v>395</v>
      </c>
      <c r="G26" s="303" t="s">
        <v>396</v>
      </c>
      <c r="H26" s="303" t="s">
        <v>90</v>
      </c>
      <c r="I26" s="303" t="s">
        <v>119</v>
      </c>
      <c r="J26" s="303" t="s">
        <v>397</v>
      </c>
      <c r="K26" s="303" t="s">
        <v>398</v>
      </c>
      <c r="L26" s="303" t="s">
        <v>399</v>
      </c>
      <c r="M26" s="303" t="s">
        <v>400</v>
      </c>
      <c r="N26" s="303" t="s">
        <v>401</v>
      </c>
      <c r="O26" s="303" t="s">
        <v>402</v>
      </c>
      <c r="P26" s="303" t="s">
        <v>403</v>
      </c>
      <c r="Q26" s="303" t="s">
        <v>404</v>
      </c>
      <c r="R26" s="303" t="s">
        <v>405</v>
      </c>
      <c r="S26" s="303" t="s">
        <v>406</v>
      </c>
      <c r="T26" s="303" t="s">
        <v>407</v>
      </c>
    </row>
    <row r="27" spans="1:20" ht="21.95" customHeight="1" x14ac:dyDescent="0.15">
      <c r="A27" s="904" t="s">
        <v>408</v>
      </c>
      <c r="B27" s="904"/>
      <c r="C27" s="313" t="s">
        <v>431</v>
      </c>
      <c r="D27" s="313" t="s">
        <v>431</v>
      </c>
      <c r="E27" s="313">
        <v>225203</v>
      </c>
      <c r="F27" s="313">
        <v>199303</v>
      </c>
      <c r="G27" s="313">
        <v>213516</v>
      </c>
      <c r="H27" s="313">
        <v>203344</v>
      </c>
      <c r="I27" s="313">
        <v>182339</v>
      </c>
      <c r="J27" s="313">
        <v>183673</v>
      </c>
      <c r="K27" s="313">
        <v>190119</v>
      </c>
      <c r="L27" s="313">
        <v>165543</v>
      </c>
      <c r="M27" s="313">
        <v>159540</v>
      </c>
      <c r="N27" s="313">
        <v>165231</v>
      </c>
      <c r="O27" s="313">
        <v>161048</v>
      </c>
      <c r="P27" s="313">
        <v>161621</v>
      </c>
      <c r="Q27" s="313">
        <v>161120</v>
      </c>
      <c r="R27" s="313">
        <v>168238</v>
      </c>
      <c r="S27" s="313">
        <v>157151</v>
      </c>
      <c r="T27" s="313">
        <v>154003</v>
      </c>
    </row>
    <row r="28" spans="1:20" ht="21.95" customHeight="1" x14ac:dyDescent="0.15">
      <c r="A28" s="305"/>
      <c r="B28" s="306" t="s">
        <v>432</v>
      </c>
      <c r="C28" s="313" t="s">
        <v>431</v>
      </c>
      <c r="D28" s="313" t="s">
        <v>431</v>
      </c>
      <c r="E28" s="313">
        <v>144799</v>
      </c>
      <c r="F28" s="313">
        <v>132224</v>
      </c>
      <c r="G28" s="313">
        <v>139034</v>
      </c>
      <c r="H28" s="313">
        <v>131932</v>
      </c>
      <c r="I28" s="313">
        <v>119621</v>
      </c>
      <c r="J28" s="313">
        <v>122176</v>
      </c>
      <c r="K28" s="313">
        <v>123829</v>
      </c>
      <c r="L28" s="313">
        <v>112865</v>
      </c>
      <c r="M28" s="313">
        <v>108208</v>
      </c>
      <c r="N28" s="313">
        <v>109335</v>
      </c>
      <c r="O28" s="313">
        <v>110182</v>
      </c>
      <c r="P28" s="313">
        <v>110951</v>
      </c>
      <c r="Q28" s="313">
        <v>109609</v>
      </c>
      <c r="R28" s="313">
        <v>113754</v>
      </c>
      <c r="S28" s="313">
        <v>110336</v>
      </c>
      <c r="T28" s="313">
        <v>108515</v>
      </c>
    </row>
    <row r="29" spans="1:20" ht="21.95" customHeight="1" x14ac:dyDescent="0.15">
      <c r="A29" s="305"/>
      <c r="B29" s="307" t="s">
        <v>433</v>
      </c>
      <c r="C29" s="313" t="s">
        <v>431</v>
      </c>
      <c r="D29" s="313" t="s">
        <v>431</v>
      </c>
      <c r="E29" s="313">
        <v>6027</v>
      </c>
      <c r="F29" s="313">
        <v>5789</v>
      </c>
      <c r="G29" s="313">
        <v>6366</v>
      </c>
      <c r="H29" s="313">
        <v>5642</v>
      </c>
      <c r="I29" s="313">
        <v>4957</v>
      </c>
      <c r="J29" s="313">
        <v>5366</v>
      </c>
      <c r="K29" s="313">
        <v>4914</v>
      </c>
      <c r="L29" s="313">
        <v>4511</v>
      </c>
      <c r="M29" s="313">
        <v>4834</v>
      </c>
      <c r="N29" s="313">
        <v>4879</v>
      </c>
      <c r="O29" s="313">
        <v>4557</v>
      </c>
      <c r="P29" s="313">
        <v>4722</v>
      </c>
      <c r="Q29" s="313">
        <v>4622</v>
      </c>
      <c r="R29" s="313">
        <v>5296</v>
      </c>
      <c r="S29" s="313">
        <v>4496</v>
      </c>
      <c r="T29" s="313">
        <v>4689</v>
      </c>
    </row>
    <row r="30" spans="1:20" ht="21.95" customHeight="1" x14ac:dyDescent="0.15">
      <c r="A30" s="305"/>
      <c r="B30" s="307" t="s">
        <v>434</v>
      </c>
      <c r="C30" s="313" t="s">
        <v>431</v>
      </c>
      <c r="D30" s="313" t="s">
        <v>431</v>
      </c>
      <c r="E30" s="313">
        <v>7998</v>
      </c>
      <c r="F30" s="313">
        <v>7033</v>
      </c>
      <c r="G30" s="313">
        <v>7433</v>
      </c>
      <c r="H30" s="313">
        <v>7433</v>
      </c>
      <c r="I30" s="313">
        <v>6470</v>
      </c>
      <c r="J30" s="313">
        <v>6209</v>
      </c>
      <c r="K30" s="313">
        <v>6444</v>
      </c>
      <c r="L30" s="313">
        <v>5486</v>
      </c>
      <c r="M30" s="313">
        <v>6474</v>
      </c>
      <c r="N30" s="313">
        <v>6283</v>
      </c>
      <c r="O30" s="313">
        <v>5625</v>
      </c>
      <c r="P30" s="313">
        <v>6572</v>
      </c>
      <c r="Q30" s="313">
        <v>6581</v>
      </c>
      <c r="R30" s="313">
        <v>6103</v>
      </c>
      <c r="S30" s="313">
        <v>6453</v>
      </c>
      <c r="T30" s="313">
        <v>6496</v>
      </c>
    </row>
    <row r="31" spans="1:20" ht="21.95" customHeight="1" x14ac:dyDescent="0.15">
      <c r="A31" s="305"/>
      <c r="B31" s="307" t="s">
        <v>435</v>
      </c>
      <c r="C31" s="313" t="s">
        <v>431</v>
      </c>
      <c r="D31" s="313" t="s">
        <v>431</v>
      </c>
      <c r="E31" s="313">
        <v>2143</v>
      </c>
      <c r="F31" s="313">
        <v>1932</v>
      </c>
      <c r="G31" s="313">
        <v>2174</v>
      </c>
      <c r="H31" s="313">
        <v>1962</v>
      </c>
      <c r="I31" s="313">
        <v>1770</v>
      </c>
      <c r="J31" s="313">
        <v>1921</v>
      </c>
      <c r="K31" s="313">
        <v>2246</v>
      </c>
      <c r="L31" s="313">
        <v>1662</v>
      </c>
      <c r="M31" s="313">
        <v>1485</v>
      </c>
      <c r="N31" s="313">
        <v>1732</v>
      </c>
      <c r="O31" s="313">
        <v>1289</v>
      </c>
      <c r="P31" s="313">
        <v>1855</v>
      </c>
      <c r="Q31" s="313">
        <v>1777</v>
      </c>
      <c r="R31" s="313">
        <v>1641</v>
      </c>
      <c r="S31" s="313">
        <v>1524</v>
      </c>
      <c r="T31" s="313">
        <v>1647</v>
      </c>
    </row>
    <row r="32" spans="1:20" ht="21.95" customHeight="1" x14ac:dyDescent="0.15">
      <c r="A32" s="305"/>
      <c r="B32" s="307" t="s">
        <v>436</v>
      </c>
      <c r="C32" s="313" t="s">
        <v>431</v>
      </c>
      <c r="D32" s="313" t="s">
        <v>431</v>
      </c>
      <c r="E32" s="313">
        <v>9929</v>
      </c>
      <c r="F32" s="313">
        <v>10036</v>
      </c>
      <c r="G32" s="313">
        <v>10007</v>
      </c>
      <c r="H32" s="313">
        <v>9145</v>
      </c>
      <c r="I32" s="313">
        <v>8447</v>
      </c>
      <c r="J32" s="313">
        <v>9287</v>
      </c>
      <c r="K32" s="313">
        <v>8844</v>
      </c>
      <c r="L32" s="313">
        <v>7982</v>
      </c>
      <c r="M32" s="313">
        <v>6866</v>
      </c>
      <c r="N32" s="313">
        <v>8731</v>
      </c>
      <c r="O32" s="313">
        <v>6227</v>
      </c>
      <c r="P32" s="313">
        <v>7461</v>
      </c>
      <c r="Q32" s="313">
        <v>7611</v>
      </c>
      <c r="R32" s="313">
        <v>7293</v>
      </c>
      <c r="S32" s="313">
        <v>9204</v>
      </c>
      <c r="T32" s="313">
        <v>8599</v>
      </c>
    </row>
    <row r="33" spans="1:22" ht="21.95" customHeight="1" x14ac:dyDescent="0.15">
      <c r="A33" s="300"/>
      <c r="B33" s="314" t="s">
        <v>437</v>
      </c>
      <c r="C33" s="313" t="s">
        <v>431</v>
      </c>
      <c r="D33" s="313" t="s">
        <v>431</v>
      </c>
      <c r="E33" s="313">
        <v>28066</v>
      </c>
      <c r="F33" s="313">
        <v>26340</v>
      </c>
      <c r="G33" s="313">
        <v>27099</v>
      </c>
      <c r="H33" s="313">
        <v>28385</v>
      </c>
      <c r="I33" s="313">
        <v>25826</v>
      </c>
      <c r="J33" s="313">
        <v>27338</v>
      </c>
      <c r="K33" s="313">
        <v>24347</v>
      </c>
      <c r="L33" s="313">
        <v>19575</v>
      </c>
      <c r="M33" s="313">
        <v>18129</v>
      </c>
      <c r="N33" s="313">
        <v>20293</v>
      </c>
      <c r="O33" s="313">
        <v>20514</v>
      </c>
      <c r="P33" s="313">
        <v>20949</v>
      </c>
      <c r="Q33" s="313">
        <v>20772</v>
      </c>
      <c r="R33" s="313">
        <v>23777</v>
      </c>
      <c r="S33" s="313">
        <v>21210</v>
      </c>
      <c r="T33" s="313">
        <v>22346</v>
      </c>
    </row>
    <row r="34" spans="1:22" ht="21.95" customHeight="1" x14ac:dyDescent="0.15">
      <c r="A34" s="300"/>
      <c r="B34" s="314" t="s">
        <v>438</v>
      </c>
      <c r="C34" s="313" t="s">
        <v>431</v>
      </c>
      <c r="D34" s="313" t="s">
        <v>431</v>
      </c>
      <c r="E34" s="313">
        <v>7005</v>
      </c>
      <c r="F34" s="313">
        <v>6012</v>
      </c>
      <c r="G34" s="313">
        <v>7515</v>
      </c>
      <c r="H34" s="313">
        <v>6173</v>
      </c>
      <c r="I34" s="313">
        <v>5562</v>
      </c>
      <c r="J34" s="313">
        <v>5596</v>
      </c>
      <c r="K34" s="313">
        <v>5581</v>
      </c>
      <c r="L34" s="313">
        <v>4446</v>
      </c>
      <c r="M34" s="313">
        <v>3600</v>
      </c>
      <c r="N34" s="313">
        <v>3350</v>
      </c>
      <c r="O34" s="313">
        <v>3644</v>
      </c>
      <c r="P34" s="313">
        <v>4731</v>
      </c>
      <c r="Q34" s="313">
        <v>3570</v>
      </c>
      <c r="R34" s="313">
        <v>3889</v>
      </c>
      <c r="S34" s="313">
        <v>3923</v>
      </c>
      <c r="T34" s="313">
        <v>4236</v>
      </c>
    </row>
    <row r="35" spans="1:22" ht="21.95" customHeight="1" x14ac:dyDescent="0.15">
      <c r="A35" s="300"/>
      <c r="B35" s="314" t="s">
        <v>439</v>
      </c>
      <c r="C35" s="313" t="s">
        <v>431</v>
      </c>
      <c r="D35" s="313" t="s">
        <v>431</v>
      </c>
      <c r="E35" s="313">
        <v>15637</v>
      </c>
      <c r="F35" s="313">
        <v>15818</v>
      </c>
      <c r="G35" s="313">
        <v>15740</v>
      </c>
      <c r="H35" s="313">
        <v>15353</v>
      </c>
      <c r="I35" s="313">
        <v>13898</v>
      </c>
      <c r="J35" s="313">
        <v>14800</v>
      </c>
      <c r="K35" s="313">
        <v>14759</v>
      </c>
      <c r="L35" s="313">
        <v>12421</v>
      </c>
      <c r="M35" s="313">
        <v>11777</v>
      </c>
      <c r="N35" s="313">
        <v>10846</v>
      </c>
      <c r="O35" s="313">
        <v>12335</v>
      </c>
      <c r="P35" s="313">
        <v>13655</v>
      </c>
      <c r="Q35" s="313">
        <v>13650</v>
      </c>
      <c r="R35" s="313">
        <v>9937</v>
      </c>
      <c r="S35" s="313">
        <v>9317</v>
      </c>
      <c r="T35" s="313">
        <v>9484</v>
      </c>
    </row>
    <row r="36" spans="1:22" ht="21.95" customHeight="1" x14ac:dyDescent="0.15">
      <c r="A36" s="300"/>
      <c r="B36" s="314" t="s">
        <v>440</v>
      </c>
      <c r="C36" s="313" t="s">
        <v>431</v>
      </c>
      <c r="D36" s="313" t="s">
        <v>431</v>
      </c>
      <c r="E36" s="313" t="s">
        <v>431</v>
      </c>
      <c r="F36" s="313" t="s">
        <v>431</v>
      </c>
      <c r="G36" s="313" t="s">
        <v>431</v>
      </c>
      <c r="H36" s="313" t="s">
        <v>431</v>
      </c>
      <c r="I36" s="313" t="s">
        <v>431</v>
      </c>
      <c r="J36" s="313" t="s">
        <v>431</v>
      </c>
      <c r="K36" s="313" t="s">
        <v>431</v>
      </c>
      <c r="L36" s="313" t="s">
        <v>431</v>
      </c>
      <c r="M36" s="313" t="s">
        <v>431</v>
      </c>
      <c r="N36" s="313" t="s">
        <v>431</v>
      </c>
      <c r="O36" s="313" t="s">
        <v>431</v>
      </c>
      <c r="P36" s="313" t="s">
        <v>431</v>
      </c>
      <c r="Q36" s="313" t="s">
        <v>431</v>
      </c>
      <c r="R36" s="313">
        <v>5419</v>
      </c>
      <c r="S36" s="313">
        <v>5115</v>
      </c>
      <c r="T36" s="313">
        <v>5393</v>
      </c>
    </row>
    <row r="37" spans="1:22" ht="21.95" customHeight="1" x14ac:dyDescent="0.15">
      <c r="A37" s="300"/>
      <c r="B37" s="314" t="s">
        <v>441</v>
      </c>
      <c r="C37" s="313" t="s">
        <v>431</v>
      </c>
      <c r="D37" s="313" t="s">
        <v>431</v>
      </c>
      <c r="E37" s="313">
        <v>2295</v>
      </c>
      <c r="F37" s="313">
        <v>1965</v>
      </c>
      <c r="G37" s="313">
        <v>2107</v>
      </c>
      <c r="H37" s="313">
        <v>2253</v>
      </c>
      <c r="I37" s="313">
        <v>1581</v>
      </c>
      <c r="J37" s="313">
        <v>2018</v>
      </c>
      <c r="K37" s="313">
        <v>2179</v>
      </c>
      <c r="L37" s="313">
        <v>2107</v>
      </c>
      <c r="M37" s="313">
        <v>2172</v>
      </c>
      <c r="N37" s="313">
        <v>2479</v>
      </c>
      <c r="O37" s="313">
        <v>1777</v>
      </c>
      <c r="P37" s="313">
        <v>2163</v>
      </c>
      <c r="Q37" s="313">
        <v>1737</v>
      </c>
      <c r="R37" s="313">
        <v>1727</v>
      </c>
      <c r="S37" s="313">
        <v>1737</v>
      </c>
      <c r="T37" s="313">
        <v>1709</v>
      </c>
    </row>
    <row r="38" spans="1:22" ht="21.95" customHeight="1" x14ac:dyDescent="0.15">
      <c r="A38" s="300"/>
      <c r="B38" s="314" t="s">
        <v>442</v>
      </c>
      <c r="C38" s="313" t="s">
        <v>431</v>
      </c>
      <c r="D38" s="313" t="s">
        <v>431</v>
      </c>
      <c r="E38" s="313">
        <v>65698</v>
      </c>
      <c r="F38" s="313">
        <v>57298</v>
      </c>
      <c r="G38" s="313">
        <v>60592</v>
      </c>
      <c r="H38" s="313">
        <v>55586</v>
      </c>
      <c r="I38" s="313">
        <v>51110</v>
      </c>
      <c r="J38" s="313">
        <v>49640</v>
      </c>
      <c r="K38" s="313">
        <v>54514</v>
      </c>
      <c r="L38" s="313">
        <v>54674</v>
      </c>
      <c r="M38" s="313">
        <v>52870</v>
      </c>
      <c r="N38" s="313">
        <v>50742</v>
      </c>
      <c r="O38" s="313">
        <v>54215</v>
      </c>
      <c r="P38" s="313">
        <v>48843</v>
      </c>
      <c r="Q38" s="313">
        <v>49289</v>
      </c>
      <c r="R38" s="313">
        <v>48672</v>
      </c>
      <c r="S38" s="313">
        <v>47358</v>
      </c>
      <c r="T38" s="313">
        <v>43917</v>
      </c>
    </row>
    <row r="39" spans="1:22" ht="21.95" customHeight="1" x14ac:dyDescent="0.15">
      <c r="A39" s="300"/>
      <c r="B39" s="301" t="s">
        <v>443</v>
      </c>
      <c r="C39" s="313" t="s">
        <v>431</v>
      </c>
      <c r="D39" s="313" t="s">
        <v>431</v>
      </c>
      <c r="E39" s="313">
        <v>7255</v>
      </c>
      <c r="F39" s="313">
        <v>7668</v>
      </c>
      <c r="G39" s="313">
        <v>6476</v>
      </c>
      <c r="H39" s="313">
        <v>6457</v>
      </c>
      <c r="I39" s="313">
        <v>5801</v>
      </c>
      <c r="J39" s="313">
        <v>5768</v>
      </c>
      <c r="K39" s="313">
        <v>6110</v>
      </c>
      <c r="L39" s="313">
        <v>4932</v>
      </c>
      <c r="M39" s="313">
        <v>5046</v>
      </c>
      <c r="N39" s="313">
        <v>5241</v>
      </c>
      <c r="O39" s="313">
        <v>5380</v>
      </c>
      <c r="P39" s="313">
        <v>5262</v>
      </c>
      <c r="Q39" s="313">
        <v>5313</v>
      </c>
      <c r="R39" s="313">
        <v>6600</v>
      </c>
      <c r="S39" s="313">
        <v>4590</v>
      </c>
      <c r="T39" s="313">
        <v>5568</v>
      </c>
    </row>
    <row r="40" spans="1:22" ht="21.95" customHeight="1" x14ac:dyDescent="0.15">
      <c r="A40" s="300"/>
      <c r="B40" s="301" t="s">
        <v>444</v>
      </c>
      <c r="C40" s="313" t="s">
        <v>431</v>
      </c>
      <c r="D40" s="313" t="s">
        <v>431</v>
      </c>
      <c r="E40" s="313">
        <v>73150</v>
      </c>
      <c r="F40" s="313">
        <v>59410</v>
      </c>
      <c r="G40" s="313">
        <v>68007</v>
      </c>
      <c r="H40" s="313">
        <v>64955</v>
      </c>
      <c r="I40" s="313">
        <v>56918</v>
      </c>
      <c r="J40" s="313">
        <v>55729</v>
      </c>
      <c r="K40" s="313">
        <v>60180</v>
      </c>
      <c r="L40" s="313">
        <v>47746</v>
      </c>
      <c r="M40" s="313">
        <v>46286</v>
      </c>
      <c r="N40" s="313">
        <v>50655</v>
      </c>
      <c r="O40" s="313">
        <v>45487</v>
      </c>
      <c r="P40" s="313">
        <v>45407</v>
      </c>
      <c r="Q40" s="313">
        <v>46199</v>
      </c>
      <c r="R40" s="313">
        <v>47884</v>
      </c>
      <c r="S40" s="313">
        <v>42225</v>
      </c>
      <c r="T40" s="313">
        <v>39920</v>
      </c>
    </row>
    <row r="41" spans="1:22" ht="21.95" customHeight="1" x14ac:dyDescent="0.15">
      <c r="A41" s="656" t="s">
        <v>425</v>
      </c>
    </row>
    <row r="43" spans="1:22" ht="21.95" customHeight="1" x14ac:dyDescent="0.15">
      <c r="A43" s="315" t="s">
        <v>445</v>
      </c>
      <c r="B43"/>
      <c r="C43"/>
      <c r="D43"/>
      <c r="E43"/>
      <c r="F43"/>
      <c r="G43"/>
      <c r="H43"/>
      <c r="I43"/>
      <c r="J43"/>
      <c r="K43"/>
      <c r="L43"/>
    </row>
    <row r="44" spans="1:22" ht="21.95" customHeight="1" x14ac:dyDescent="0.15">
      <c r="A44" s="296" t="s">
        <v>446</v>
      </c>
      <c r="B44"/>
      <c r="C44"/>
      <c r="D44"/>
      <c r="E44"/>
      <c r="F44"/>
      <c r="G44"/>
      <c r="H44"/>
      <c r="I44"/>
      <c r="J44"/>
      <c r="K44"/>
      <c r="L44"/>
      <c r="T44" s="299" t="s">
        <v>447</v>
      </c>
    </row>
    <row r="45" spans="1:22" ht="21.95" customHeight="1" x14ac:dyDescent="0.15">
      <c r="A45" s="316"/>
      <c r="B45" s="317"/>
      <c r="C45" s="318" t="s">
        <v>448</v>
      </c>
      <c r="D45" s="319" t="s">
        <v>449</v>
      </c>
      <c r="E45" s="319" t="s">
        <v>450</v>
      </c>
      <c r="F45" s="319" t="s">
        <v>451</v>
      </c>
      <c r="G45" s="319" t="s">
        <v>452</v>
      </c>
      <c r="H45" s="319" t="s">
        <v>453</v>
      </c>
      <c r="I45" s="319" t="s">
        <v>454</v>
      </c>
      <c r="J45" s="319" t="s">
        <v>455</v>
      </c>
      <c r="K45" s="319" t="s">
        <v>456</v>
      </c>
      <c r="L45" s="319" t="s">
        <v>457</v>
      </c>
      <c r="M45" s="319" t="s">
        <v>458</v>
      </c>
      <c r="N45" s="319" t="s">
        <v>459</v>
      </c>
      <c r="O45" s="319" t="s">
        <v>460</v>
      </c>
      <c r="P45" s="319" t="s">
        <v>461</v>
      </c>
      <c r="Q45" s="319" t="s">
        <v>462</v>
      </c>
      <c r="R45" s="319" t="s">
        <v>463</v>
      </c>
      <c r="S45" s="319" t="s">
        <v>464</v>
      </c>
      <c r="T45" s="319" t="s">
        <v>465</v>
      </c>
      <c r="U45" s="231"/>
      <c r="V45" s="231"/>
    </row>
    <row r="46" spans="1:22" ht="21.95" customHeight="1" x14ac:dyDescent="0.15">
      <c r="A46" s="320" t="s">
        <v>466</v>
      </c>
      <c r="B46" s="307"/>
      <c r="C46" s="313">
        <v>802</v>
      </c>
      <c r="D46" s="313">
        <v>844</v>
      </c>
      <c r="E46" s="313">
        <v>872</v>
      </c>
      <c r="F46" s="313">
        <v>882</v>
      </c>
      <c r="G46" s="313">
        <v>872</v>
      </c>
      <c r="H46" s="313">
        <v>884</v>
      </c>
      <c r="I46" s="313">
        <v>923</v>
      </c>
      <c r="J46" s="313">
        <v>920</v>
      </c>
      <c r="K46" s="313">
        <v>919</v>
      </c>
      <c r="L46" s="313">
        <v>922</v>
      </c>
      <c r="M46" s="313">
        <v>950</v>
      </c>
      <c r="N46" s="313">
        <v>1022</v>
      </c>
      <c r="O46" s="313">
        <v>1110</v>
      </c>
      <c r="P46" s="313">
        <v>1199</v>
      </c>
      <c r="Q46" s="313">
        <v>1270</v>
      </c>
      <c r="R46" s="313">
        <v>1435</v>
      </c>
      <c r="S46" s="313">
        <v>1516</v>
      </c>
      <c r="T46" s="313">
        <v>1558</v>
      </c>
      <c r="U46" s="231"/>
      <c r="V46" s="231"/>
    </row>
    <row r="47" spans="1:22" ht="21.95" customHeight="1" x14ac:dyDescent="0.15">
      <c r="A47" s="320" t="s">
        <v>467</v>
      </c>
      <c r="B47" s="307"/>
      <c r="C47" s="313">
        <v>1376</v>
      </c>
      <c r="D47" s="313">
        <v>1406</v>
      </c>
      <c r="E47" s="313">
        <v>1335</v>
      </c>
      <c r="F47" s="313">
        <v>1413</v>
      </c>
      <c r="G47" s="313">
        <v>1451</v>
      </c>
      <c r="H47" s="313">
        <v>1633</v>
      </c>
      <c r="I47" s="313">
        <v>1644</v>
      </c>
      <c r="J47" s="313">
        <v>1658</v>
      </c>
      <c r="K47" s="313">
        <v>1517</v>
      </c>
      <c r="L47" s="313">
        <v>1669</v>
      </c>
      <c r="M47" s="313">
        <v>1758</v>
      </c>
      <c r="N47" s="313">
        <v>1830</v>
      </c>
      <c r="O47" s="313">
        <v>1918</v>
      </c>
      <c r="P47" s="313">
        <v>1955</v>
      </c>
      <c r="Q47" s="313">
        <v>2038</v>
      </c>
      <c r="R47" s="313">
        <v>2209</v>
      </c>
      <c r="S47" s="313">
        <v>2342</v>
      </c>
      <c r="T47" s="313">
        <v>2492</v>
      </c>
    </row>
    <row r="48" spans="1:22" ht="21.95" customHeight="1" x14ac:dyDescent="0.15">
      <c r="A48" s="656" t="s">
        <v>468</v>
      </c>
      <c r="D48"/>
      <c r="E48"/>
      <c r="F48"/>
      <c r="G48"/>
      <c r="H48"/>
      <c r="I48"/>
      <c r="J48"/>
      <c r="K48"/>
      <c r="L48"/>
    </row>
    <row r="49" spans="1:20" ht="21.95" customHeight="1" x14ac:dyDescent="0.15">
      <c r="B49"/>
    </row>
    <row r="50" spans="1:20" ht="21.95" customHeight="1" x14ac:dyDescent="0.15">
      <c r="A50" s="296" t="s">
        <v>469</v>
      </c>
      <c r="T50" s="299" t="s">
        <v>470</v>
      </c>
    </row>
    <row r="51" spans="1:20" ht="21.95" customHeight="1" x14ac:dyDescent="0.15">
      <c r="A51" s="316"/>
      <c r="B51" s="317"/>
      <c r="C51" s="318" t="s">
        <v>448</v>
      </c>
      <c r="D51" s="319" t="s">
        <v>449</v>
      </c>
      <c r="E51" s="319" t="s">
        <v>450</v>
      </c>
      <c r="F51" s="319" t="s">
        <v>451</v>
      </c>
      <c r="G51" s="319" t="s">
        <v>452</v>
      </c>
      <c r="H51" s="319" t="s">
        <v>453</v>
      </c>
      <c r="I51" s="319" t="s">
        <v>454</v>
      </c>
      <c r="J51" s="319" t="s">
        <v>455</v>
      </c>
      <c r="K51" s="319" t="s">
        <v>456</v>
      </c>
      <c r="L51" s="319" t="s">
        <v>457</v>
      </c>
      <c r="M51" s="319" t="s">
        <v>458</v>
      </c>
      <c r="N51" s="319" t="s">
        <v>459</v>
      </c>
      <c r="O51" s="319" t="s">
        <v>460</v>
      </c>
      <c r="P51" s="319" t="s">
        <v>461</v>
      </c>
      <c r="Q51" s="319" t="s">
        <v>462</v>
      </c>
      <c r="R51" s="319" t="s">
        <v>463</v>
      </c>
      <c r="S51" s="319" t="s">
        <v>464</v>
      </c>
      <c r="T51" s="319" t="s">
        <v>465</v>
      </c>
    </row>
    <row r="52" spans="1:20" ht="21.95" customHeight="1" x14ac:dyDescent="0.15">
      <c r="A52" s="320" t="s">
        <v>466</v>
      </c>
      <c r="B52" s="307"/>
      <c r="C52" s="313" t="s">
        <v>431</v>
      </c>
      <c r="D52" s="313" t="s">
        <v>431</v>
      </c>
      <c r="E52" s="313">
        <v>2920</v>
      </c>
      <c r="F52" s="313">
        <v>2889</v>
      </c>
      <c r="G52" s="313">
        <v>2585</v>
      </c>
      <c r="H52" s="313">
        <v>2739</v>
      </c>
      <c r="I52" s="313">
        <v>2741</v>
      </c>
      <c r="J52" s="313">
        <v>2900</v>
      </c>
      <c r="K52" s="313">
        <v>3116</v>
      </c>
      <c r="L52" s="313">
        <v>3270</v>
      </c>
      <c r="M52" s="313">
        <v>3251</v>
      </c>
      <c r="N52" s="313">
        <v>3327</v>
      </c>
      <c r="O52" s="313">
        <v>3358</v>
      </c>
      <c r="P52" s="313">
        <v>3632</v>
      </c>
      <c r="Q52" s="313">
        <v>3961</v>
      </c>
      <c r="R52" s="313">
        <v>4265</v>
      </c>
      <c r="S52" s="313">
        <v>4643</v>
      </c>
      <c r="T52" s="313">
        <v>4641</v>
      </c>
    </row>
    <row r="53" spans="1:20" ht="21.95" customHeight="1" x14ac:dyDescent="0.15">
      <c r="A53" s="320" t="s">
        <v>467</v>
      </c>
      <c r="B53" s="307"/>
      <c r="C53" s="313" t="s">
        <v>431</v>
      </c>
      <c r="D53" s="313" t="s">
        <v>431</v>
      </c>
      <c r="E53" s="313">
        <v>598</v>
      </c>
      <c r="F53" s="313">
        <v>726</v>
      </c>
      <c r="G53" s="313">
        <v>1007</v>
      </c>
      <c r="H53" s="313">
        <v>632</v>
      </c>
      <c r="I53" s="313">
        <v>806</v>
      </c>
      <c r="J53" s="313">
        <v>1031</v>
      </c>
      <c r="K53" s="313">
        <v>1026</v>
      </c>
      <c r="L53" s="313">
        <v>1134</v>
      </c>
      <c r="M53" s="313">
        <v>1084</v>
      </c>
      <c r="N53" s="313">
        <v>1157</v>
      </c>
      <c r="O53" s="313">
        <v>1208</v>
      </c>
      <c r="P53" s="313">
        <v>1473</v>
      </c>
      <c r="Q53" s="313">
        <v>1468</v>
      </c>
      <c r="R53" s="313">
        <v>1319</v>
      </c>
      <c r="S53" s="313">
        <v>1640</v>
      </c>
      <c r="T53" s="313">
        <v>1774</v>
      </c>
    </row>
    <row r="54" spans="1:20" ht="21.95" customHeight="1" x14ac:dyDescent="0.15">
      <c r="A54" s="656" t="s">
        <v>471</v>
      </c>
    </row>
  </sheetData>
  <mergeCells count="2">
    <mergeCell ref="A6:B6"/>
    <mergeCell ref="A27:B27"/>
  </mergeCells>
  <phoneticPr fontId="6"/>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513"/>
  <sheetViews>
    <sheetView workbookViewId="0"/>
  </sheetViews>
  <sheetFormatPr defaultRowHeight="13.5" x14ac:dyDescent="0.15"/>
  <cols>
    <col min="1" max="1" width="14.5" style="386" customWidth="1"/>
    <col min="2" max="2" width="16" style="386" customWidth="1"/>
    <col min="3" max="11" width="7.375" style="386" customWidth="1"/>
    <col min="12" max="20" width="9" style="386"/>
    <col min="21" max="29" width="8.5" style="386" customWidth="1"/>
    <col min="30" max="34" width="5.375" style="386" bestFit="1" customWidth="1"/>
    <col min="35" max="35" width="5.5" style="386" bestFit="1" customWidth="1"/>
    <col min="36" max="36" width="5.5" style="386" customWidth="1"/>
    <col min="37" max="38" width="5.5" style="386" bestFit="1" customWidth="1"/>
    <col min="39" max="16384" width="9" style="386"/>
  </cols>
  <sheetData>
    <row r="2" spans="1:38" x14ac:dyDescent="0.15">
      <c r="A2" s="652" t="s">
        <v>472</v>
      </c>
    </row>
    <row r="3" spans="1:38" x14ac:dyDescent="0.15">
      <c r="A3" s="387" t="s">
        <v>473</v>
      </c>
    </row>
    <row r="4" spans="1:38" x14ac:dyDescent="0.15">
      <c r="A4" s="388"/>
      <c r="B4" s="321"/>
      <c r="C4" s="908" t="s">
        <v>474</v>
      </c>
      <c r="D4" s="906"/>
      <c r="E4" s="906"/>
      <c r="F4" s="906"/>
      <c r="G4" s="906"/>
      <c r="H4" s="906"/>
      <c r="I4" s="906"/>
      <c r="J4" s="906"/>
      <c r="K4" s="909"/>
      <c r="L4" s="905" t="s">
        <v>475</v>
      </c>
      <c r="M4" s="906"/>
      <c r="N4" s="906"/>
      <c r="O4" s="906"/>
      <c r="P4" s="906"/>
      <c r="Q4" s="906"/>
      <c r="R4" s="906"/>
      <c r="S4" s="906"/>
      <c r="T4" s="909"/>
      <c r="U4" s="908" t="s">
        <v>476</v>
      </c>
      <c r="V4" s="906"/>
      <c r="W4" s="906"/>
      <c r="X4" s="906"/>
      <c r="Y4" s="906"/>
      <c r="Z4" s="906"/>
      <c r="AA4" s="906"/>
      <c r="AB4" s="906"/>
      <c r="AC4" s="909"/>
      <c r="AD4" s="905" t="s">
        <v>478</v>
      </c>
      <c r="AE4" s="906"/>
      <c r="AF4" s="906"/>
      <c r="AG4" s="906"/>
      <c r="AH4" s="906"/>
      <c r="AI4" s="906"/>
      <c r="AJ4" s="906"/>
      <c r="AK4" s="906"/>
      <c r="AL4" s="907"/>
    </row>
    <row r="5" spans="1:38" x14ac:dyDescent="0.15">
      <c r="A5" s="389" t="s">
        <v>479</v>
      </c>
      <c r="B5" s="322" t="s">
        <v>480</v>
      </c>
      <c r="C5" s="323" t="s">
        <v>481</v>
      </c>
      <c r="D5" s="323" t="s">
        <v>482</v>
      </c>
      <c r="E5" s="323" t="s">
        <v>483</v>
      </c>
      <c r="F5" s="323" t="s">
        <v>484</v>
      </c>
      <c r="G5" s="323" t="s">
        <v>485</v>
      </c>
      <c r="H5" s="323" t="s">
        <v>486</v>
      </c>
      <c r="I5" s="323" t="s">
        <v>487</v>
      </c>
      <c r="J5" s="323" t="s">
        <v>488</v>
      </c>
      <c r="K5" s="324" t="s">
        <v>489</v>
      </c>
      <c r="L5" s="459" t="s">
        <v>481</v>
      </c>
      <c r="M5" s="323" t="s">
        <v>482</v>
      </c>
      <c r="N5" s="323" t="s">
        <v>483</v>
      </c>
      <c r="O5" s="323" t="s">
        <v>484</v>
      </c>
      <c r="P5" s="323" t="s">
        <v>485</v>
      </c>
      <c r="Q5" s="323" t="s">
        <v>486</v>
      </c>
      <c r="R5" s="323" t="s">
        <v>487</v>
      </c>
      <c r="S5" s="323" t="s">
        <v>488</v>
      </c>
      <c r="T5" s="460" t="s">
        <v>489</v>
      </c>
      <c r="U5" s="328" t="s">
        <v>481</v>
      </c>
      <c r="V5" s="323" t="s">
        <v>482</v>
      </c>
      <c r="W5" s="323" t="s">
        <v>483</v>
      </c>
      <c r="X5" s="323" t="s">
        <v>484</v>
      </c>
      <c r="Y5" s="323" t="s">
        <v>485</v>
      </c>
      <c r="Z5" s="323" t="s">
        <v>486</v>
      </c>
      <c r="AA5" s="323" t="s">
        <v>487</v>
      </c>
      <c r="AB5" s="323" t="s">
        <v>488</v>
      </c>
      <c r="AC5" s="324" t="s">
        <v>489</v>
      </c>
      <c r="AD5" s="328" t="s">
        <v>481</v>
      </c>
      <c r="AE5" s="323" t="s">
        <v>482</v>
      </c>
      <c r="AF5" s="323" t="s">
        <v>483</v>
      </c>
      <c r="AG5" s="323" t="s">
        <v>484</v>
      </c>
      <c r="AH5" s="323" t="s">
        <v>485</v>
      </c>
      <c r="AI5" s="323" t="s">
        <v>486</v>
      </c>
      <c r="AJ5" s="323" t="s">
        <v>487</v>
      </c>
      <c r="AK5" s="323" t="s">
        <v>488</v>
      </c>
      <c r="AL5" s="323" t="s">
        <v>489</v>
      </c>
    </row>
    <row r="6" spans="1:38" x14ac:dyDescent="0.15">
      <c r="A6" s="474" t="s">
        <v>490</v>
      </c>
      <c r="B6" s="330" t="s">
        <v>491</v>
      </c>
      <c r="C6" s="331">
        <v>95</v>
      </c>
      <c r="D6" s="332">
        <v>107</v>
      </c>
      <c r="E6" s="332">
        <v>139</v>
      </c>
      <c r="F6" s="332">
        <v>167</v>
      </c>
      <c r="G6" s="332">
        <v>194</v>
      </c>
      <c r="H6" s="332">
        <v>202</v>
      </c>
      <c r="I6" s="332">
        <v>233</v>
      </c>
      <c r="J6" s="332">
        <v>247</v>
      </c>
      <c r="K6" s="333">
        <v>236</v>
      </c>
      <c r="L6" s="334">
        <v>794.6699000000001</v>
      </c>
      <c r="M6" s="335">
        <v>988.12879999999996</v>
      </c>
      <c r="N6" s="335">
        <v>1156.9179999999999</v>
      </c>
      <c r="O6" s="335">
        <v>1652.4370000000001</v>
      </c>
      <c r="P6" s="335">
        <v>1928.2945999999999</v>
      </c>
      <c r="Q6" s="335">
        <v>2094.1812</v>
      </c>
      <c r="R6" s="335">
        <v>2487.5076999999997</v>
      </c>
      <c r="S6" s="335">
        <v>2738.9857000000002</v>
      </c>
      <c r="T6" s="336">
        <v>2922.9571000000005</v>
      </c>
      <c r="U6" s="337">
        <v>6.5014000000000003</v>
      </c>
      <c r="V6" s="338">
        <v>7.8609</v>
      </c>
      <c r="W6" s="338">
        <v>8.7960000000000012</v>
      </c>
      <c r="X6" s="338">
        <v>12.486099999999999</v>
      </c>
      <c r="Y6" s="338">
        <v>14.702199999999998</v>
      </c>
      <c r="Z6" s="338">
        <v>15.459899999999999</v>
      </c>
      <c r="AA6" s="338">
        <v>18.017299999999999</v>
      </c>
      <c r="AB6" s="338">
        <v>19.797599999999996</v>
      </c>
      <c r="AC6" s="339">
        <v>22.111799999999999</v>
      </c>
      <c r="AD6" s="340">
        <v>122</v>
      </c>
      <c r="AE6" s="332">
        <v>126</v>
      </c>
      <c r="AF6" s="332">
        <v>132</v>
      </c>
      <c r="AG6" s="332">
        <v>132</v>
      </c>
      <c r="AH6" s="332">
        <v>131</v>
      </c>
      <c r="AI6" s="332">
        <v>135</v>
      </c>
      <c r="AJ6" s="332">
        <v>138</v>
      </c>
      <c r="AK6" s="332">
        <v>138</v>
      </c>
      <c r="AL6" s="341">
        <v>132</v>
      </c>
    </row>
    <row r="7" spans="1:38" x14ac:dyDescent="0.15">
      <c r="A7" s="475"/>
      <c r="B7" s="330" t="s">
        <v>492</v>
      </c>
      <c r="C7" s="331">
        <v>171</v>
      </c>
      <c r="D7" s="332">
        <v>180</v>
      </c>
      <c r="E7" s="332">
        <v>158</v>
      </c>
      <c r="F7" s="332">
        <v>183</v>
      </c>
      <c r="G7" s="332">
        <v>210</v>
      </c>
      <c r="H7" s="332">
        <v>242</v>
      </c>
      <c r="I7" s="332">
        <v>228</v>
      </c>
      <c r="J7" s="332">
        <v>242</v>
      </c>
      <c r="K7" s="333">
        <v>249</v>
      </c>
      <c r="L7" s="334">
        <v>200.74619999999999</v>
      </c>
      <c r="M7" s="335">
        <v>231.38419999999999</v>
      </c>
      <c r="N7" s="335">
        <v>295.173</v>
      </c>
      <c r="O7" s="335">
        <v>356.02539999999999</v>
      </c>
      <c r="P7" s="335">
        <v>377.51589999999999</v>
      </c>
      <c r="Q7" s="335">
        <v>332.79459999999995</v>
      </c>
      <c r="R7" s="335">
        <v>386.83540000000005</v>
      </c>
      <c r="S7" s="335">
        <v>427.375</v>
      </c>
      <c r="T7" s="336">
        <v>478.13549999999998</v>
      </c>
      <c r="U7" s="337">
        <v>1.3652</v>
      </c>
      <c r="V7" s="338">
        <v>1.6966000000000001</v>
      </c>
      <c r="W7" s="338">
        <v>2.2027000000000001</v>
      </c>
      <c r="X7" s="338">
        <v>2.7688000000000001</v>
      </c>
      <c r="Y7" s="338">
        <v>2.9452000000000003</v>
      </c>
      <c r="Z7" s="338">
        <v>2.4496000000000002</v>
      </c>
      <c r="AA7" s="338">
        <v>3.0084999999999997</v>
      </c>
      <c r="AB7" s="338">
        <v>3.3815999999999997</v>
      </c>
      <c r="AC7" s="339">
        <v>3.9894999999999996</v>
      </c>
      <c r="AD7" s="340">
        <v>147</v>
      </c>
      <c r="AE7" s="332">
        <v>136</v>
      </c>
      <c r="AF7" s="332">
        <v>134</v>
      </c>
      <c r="AG7" s="332">
        <v>129</v>
      </c>
      <c r="AH7" s="332">
        <v>128</v>
      </c>
      <c r="AI7" s="332">
        <v>136</v>
      </c>
      <c r="AJ7" s="332">
        <v>129</v>
      </c>
      <c r="AK7" s="332">
        <v>126</v>
      </c>
      <c r="AL7" s="341">
        <v>120</v>
      </c>
    </row>
    <row r="8" spans="1:38" x14ac:dyDescent="0.15">
      <c r="A8" s="475"/>
      <c r="B8" s="330" t="s">
        <v>723</v>
      </c>
      <c r="C8" s="331">
        <v>128</v>
      </c>
      <c r="D8" s="332">
        <v>119</v>
      </c>
      <c r="E8" s="332">
        <v>127</v>
      </c>
      <c r="F8" s="332">
        <v>167</v>
      </c>
      <c r="G8" s="332">
        <v>200</v>
      </c>
      <c r="H8" s="332">
        <v>201</v>
      </c>
      <c r="I8" s="332">
        <v>199</v>
      </c>
      <c r="J8" s="332">
        <v>207</v>
      </c>
      <c r="K8" s="333">
        <v>195</v>
      </c>
      <c r="L8" s="334">
        <v>499.99639999999999</v>
      </c>
      <c r="M8" s="335">
        <v>591.71870000000013</v>
      </c>
      <c r="N8" s="335">
        <v>660.54289999999992</v>
      </c>
      <c r="O8" s="335">
        <v>932.3812999999999</v>
      </c>
      <c r="P8" s="335">
        <v>1062.1743000000001</v>
      </c>
      <c r="Q8" s="335">
        <v>1057.4578999999999</v>
      </c>
      <c r="R8" s="335">
        <v>1152.0841</v>
      </c>
      <c r="S8" s="335">
        <v>1232.2763</v>
      </c>
      <c r="T8" s="336">
        <v>1198.0901000000003</v>
      </c>
      <c r="U8" s="337">
        <v>5.003700000000002</v>
      </c>
      <c r="V8" s="338">
        <v>6.1228999999999996</v>
      </c>
      <c r="W8" s="338">
        <v>6.8905999999999983</v>
      </c>
      <c r="X8" s="338">
        <v>9.4244000000000003</v>
      </c>
      <c r="Y8" s="338">
        <v>10.516800000000002</v>
      </c>
      <c r="Z8" s="338">
        <v>10.352600000000001</v>
      </c>
      <c r="AA8" s="338">
        <v>11.012600000000001</v>
      </c>
      <c r="AB8" s="338">
        <v>11.608300000000002</v>
      </c>
      <c r="AC8" s="339">
        <v>11.3436</v>
      </c>
      <c r="AD8" s="340">
        <v>100</v>
      </c>
      <c r="AE8" s="332">
        <v>97</v>
      </c>
      <c r="AF8" s="332">
        <v>96</v>
      </c>
      <c r="AG8" s="332">
        <v>99</v>
      </c>
      <c r="AH8" s="332">
        <v>101</v>
      </c>
      <c r="AI8" s="332">
        <v>102</v>
      </c>
      <c r="AJ8" s="332">
        <v>105</v>
      </c>
      <c r="AK8" s="332">
        <v>106</v>
      </c>
      <c r="AL8" s="341">
        <v>106</v>
      </c>
    </row>
    <row r="9" spans="1:38" x14ac:dyDescent="0.15">
      <c r="A9" s="475"/>
      <c r="B9" s="330" t="s">
        <v>493</v>
      </c>
      <c r="C9" s="331">
        <v>387</v>
      </c>
      <c r="D9" s="332">
        <v>384</v>
      </c>
      <c r="E9" s="332">
        <v>672</v>
      </c>
      <c r="F9" s="332">
        <v>788</v>
      </c>
      <c r="G9" s="332">
        <v>897</v>
      </c>
      <c r="H9" s="332">
        <v>1141</v>
      </c>
      <c r="I9" s="332">
        <v>1078</v>
      </c>
      <c r="J9" s="332">
        <v>985</v>
      </c>
      <c r="K9" s="333">
        <v>874</v>
      </c>
      <c r="L9" s="334">
        <v>686.40359999999998</v>
      </c>
      <c r="M9" s="335">
        <v>947.14419999999996</v>
      </c>
      <c r="N9" s="335">
        <v>1336.8545999999999</v>
      </c>
      <c r="O9" s="335">
        <v>1904.1950000000002</v>
      </c>
      <c r="P9" s="335">
        <v>2082.7740000000003</v>
      </c>
      <c r="Q9" s="335">
        <v>2068.0828000000001</v>
      </c>
      <c r="R9" s="335">
        <v>2383.9793</v>
      </c>
      <c r="S9" s="335">
        <v>2449.4268999999999</v>
      </c>
      <c r="T9" s="336">
        <v>1953.4371000000006</v>
      </c>
      <c r="U9" s="337">
        <v>5.3989000000000003</v>
      </c>
      <c r="V9" s="338">
        <v>6.9513999999999996</v>
      </c>
      <c r="W9" s="338">
        <v>9.2556999999999992</v>
      </c>
      <c r="X9" s="338">
        <v>13.717099999999999</v>
      </c>
      <c r="Y9" s="338">
        <v>15.212299999999999</v>
      </c>
      <c r="Z9" s="338">
        <v>15.1813</v>
      </c>
      <c r="AA9" s="338">
        <v>17.386599999999994</v>
      </c>
      <c r="AB9" s="338">
        <v>17.68</v>
      </c>
      <c r="AC9" s="339">
        <v>13.0405</v>
      </c>
      <c r="AD9" s="340">
        <v>127</v>
      </c>
      <c r="AE9" s="332">
        <v>136</v>
      </c>
      <c r="AF9" s="332">
        <v>144</v>
      </c>
      <c r="AG9" s="332">
        <v>139</v>
      </c>
      <c r="AH9" s="332">
        <v>137</v>
      </c>
      <c r="AI9" s="332">
        <v>136</v>
      </c>
      <c r="AJ9" s="332">
        <v>137</v>
      </c>
      <c r="AK9" s="332">
        <v>139</v>
      </c>
      <c r="AL9" s="341">
        <v>150</v>
      </c>
    </row>
    <row r="10" spans="1:38" x14ac:dyDescent="0.15">
      <c r="A10" s="475"/>
      <c r="B10" s="342" t="s">
        <v>494</v>
      </c>
      <c r="C10" s="343">
        <v>781</v>
      </c>
      <c r="D10" s="344">
        <v>790</v>
      </c>
      <c r="E10" s="344">
        <v>1096</v>
      </c>
      <c r="F10" s="344">
        <v>1305</v>
      </c>
      <c r="G10" s="344">
        <v>1501</v>
      </c>
      <c r="H10" s="344">
        <v>1786</v>
      </c>
      <c r="I10" s="344">
        <v>1738</v>
      </c>
      <c r="J10" s="344">
        <v>1681</v>
      </c>
      <c r="K10" s="345">
        <v>1554</v>
      </c>
      <c r="L10" s="346">
        <v>2181.8161</v>
      </c>
      <c r="M10" s="347">
        <v>2758.3759</v>
      </c>
      <c r="N10" s="347">
        <v>3449.4884999999995</v>
      </c>
      <c r="O10" s="347">
        <v>4845.0387000000001</v>
      </c>
      <c r="P10" s="347">
        <v>5450.7588000000005</v>
      </c>
      <c r="Q10" s="347">
        <v>5552.5164999999997</v>
      </c>
      <c r="R10" s="347">
        <v>6410.4064999999991</v>
      </c>
      <c r="S10" s="347">
        <v>6848.063900000001</v>
      </c>
      <c r="T10" s="348">
        <v>6552.6198000000022</v>
      </c>
      <c r="U10" s="349">
        <v>18.269200000000001</v>
      </c>
      <c r="V10" s="350">
        <v>22.631799999999998</v>
      </c>
      <c r="W10" s="350">
        <v>27.144999999999996</v>
      </c>
      <c r="X10" s="350">
        <v>38.3964</v>
      </c>
      <c r="Y10" s="350">
        <v>43.3765</v>
      </c>
      <c r="Z10" s="350">
        <v>43.443400000000004</v>
      </c>
      <c r="AA10" s="350">
        <v>49.42499999999999</v>
      </c>
      <c r="AB10" s="350">
        <v>52.467499999999994</v>
      </c>
      <c r="AC10" s="351">
        <v>50.485399999999998</v>
      </c>
      <c r="AD10" s="352"/>
      <c r="AE10" s="344"/>
      <c r="AF10" s="344"/>
      <c r="AG10" s="344"/>
      <c r="AH10" s="344"/>
      <c r="AI10" s="344"/>
      <c r="AJ10" s="344"/>
      <c r="AK10" s="344"/>
      <c r="AL10" s="353"/>
    </row>
    <row r="11" spans="1:38" x14ac:dyDescent="0.15">
      <c r="A11" s="475"/>
      <c r="B11" s="354" t="s">
        <v>495</v>
      </c>
      <c r="C11" s="355">
        <v>504</v>
      </c>
      <c r="D11" s="356">
        <v>466</v>
      </c>
      <c r="E11" s="356">
        <v>506</v>
      </c>
      <c r="F11" s="356">
        <v>512</v>
      </c>
      <c r="G11" s="356">
        <v>542</v>
      </c>
      <c r="H11" s="356">
        <v>562</v>
      </c>
      <c r="I11" s="356">
        <v>567</v>
      </c>
      <c r="J11" s="356">
        <v>595</v>
      </c>
      <c r="K11" s="357">
        <v>594</v>
      </c>
      <c r="L11" s="358">
        <v>1879.7994000000001</v>
      </c>
      <c r="M11" s="359">
        <v>1971.0791000000002</v>
      </c>
      <c r="N11" s="359">
        <v>2283.6493999999998</v>
      </c>
      <c r="O11" s="359">
        <v>2340.3285999999998</v>
      </c>
      <c r="P11" s="359">
        <v>2299.7886000000003</v>
      </c>
      <c r="Q11" s="359">
        <v>2071.8213000000005</v>
      </c>
      <c r="R11" s="359">
        <v>2246.0344000000005</v>
      </c>
      <c r="S11" s="359">
        <v>2382.5922999999993</v>
      </c>
      <c r="T11" s="360">
        <v>2427.2836000000007</v>
      </c>
      <c r="U11" s="361">
        <v>11.201099999999997</v>
      </c>
      <c r="V11" s="362">
        <v>11.919899999999997</v>
      </c>
      <c r="W11" s="362">
        <v>13.733600000000001</v>
      </c>
      <c r="X11" s="362">
        <v>14.4139</v>
      </c>
      <c r="Y11" s="362">
        <v>13.839300000000001</v>
      </c>
      <c r="Z11" s="362">
        <v>12.021899999999999</v>
      </c>
      <c r="AA11" s="362">
        <v>12.324699999999998</v>
      </c>
      <c r="AB11" s="362">
        <v>12.741400000000001</v>
      </c>
      <c r="AC11" s="363">
        <v>12.894500000000004</v>
      </c>
      <c r="AD11" s="364">
        <v>168</v>
      </c>
      <c r="AE11" s="356">
        <v>165</v>
      </c>
      <c r="AF11" s="356">
        <v>166</v>
      </c>
      <c r="AG11" s="356">
        <v>162</v>
      </c>
      <c r="AH11" s="356">
        <v>166</v>
      </c>
      <c r="AI11" s="356">
        <v>172</v>
      </c>
      <c r="AJ11" s="356">
        <v>182</v>
      </c>
      <c r="AK11" s="356">
        <v>187</v>
      </c>
      <c r="AL11" s="365">
        <v>188</v>
      </c>
    </row>
    <row r="12" spans="1:38" x14ac:dyDescent="0.15">
      <c r="A12" s="475"/>
      <c r="B12" s="330" t="s">
        <v>496</v>
      </c>
      <c r="C12" s="331">
        <v>466</v>
      </c>
      <c r="D12" s="332">
        <v>421</v>
      </c>
      <c r="E12" s="332">
        <v>447</v>
      </c>
      <c r="F12" s="332">
        <v>456</v>
      </c>
      <c r="G12" s="332">
        <v>529</v>
      </c>
      <c r="H12" s="332">
        <v>600</v>
      </c>
      <c r="I12" s="332">
        <v>603</v>
      </c>
      <c r="J12" s="332">
        <v>641</v>
      </c>
      <c r="K12" s="333">
        <v>621</v>
      </c>
      <c r="L12" s="334">
        <v>2668.2106999999996</v>
      </c>
      <c r="M12" s="335">
        <v>2606.9631000000004</v>
      </c>
      <c r="N12" s="335">
        <v>2870.5792999999999</v>
      </c>
      <c r="O12" s="335">
        <v>2941.1212999999998</v>
      </c>
      <c r="P12" s="335">
        <v>3112.9196999999995</v>
      </c>
      <c r="Q12" s="335">
        <v>3026.0057000000006</v>
      </c>
      <c r="R12" s="335">
        <v>3050.3302999999992</v>
      </c>
      <c r="S12" s="335">
        <v>2910.6115999999997</v>
      </c>
      <c r="T12" s="336">
        <v>2871.9753000000001</v>
      </c>
      <c r="U12" s="337">
        <v>16.083299999999998</v>
      </c>
      <c r="V12" s="338">
        <v>15.950699999999999</v>
      </c>
      <c r="W12" s="338">
        <v>17.441700000000001</v>
      </c>
      <c r="X12" s="338">
        <v>18.121400000000005</v>
      </c>
      <c r="Y12" s="338">
        <v>18.871899999999997</v>
      </c>
      <c r="Z12" s="338">
        <v>17.845100000000002</v>
      </c>
      <c r="AA12" s="338">
        <v>17.624099999999999</v>
      </c>
      <c r="AB12" s="338">
        <v>16.506299999999996</v>
      </c>
      <c r="AC12" s="339">
        <v>16.2789</v>
      </c>
      <c r="AD12" s="340">
        <v>166</v>
      </c>
      <c r="AE12" s="332">
        <v>163</v>
      </c>
      <c r="AF12" s="332">
        <v>165</v>
      </c>
      <c r="AG12" s="332">
        <v>162</v>
      </c>
      <c r="AH12" s="332">
        <v>165</v>
      </c>
      <c r="AI12" s="332">
        <v>170</v>
      </c>
      <c r="AJ12" s="332">
        <v>173</v>
      </c>
      <c r="AK12" s="332">
        <v>176</v>
      </c>
      <c r="AL12" s="341">
        <v>176</v>
      </c>
    </row>
    <row r="13" spans="1:38" x14ac:dyDescent="0.15">
      <c r="A13" s="475"/>
      <c r="B13" s="342" t="s">
        <v>497</v>
      </c>
      <c r="C13" s="343">
        <v>970</v>
      </c>
      <c r="D13" s="344">
        <v>887</v>
      </c>
      <c r="E13" s="344">
        <v>953</v>
      </c>
      <c r="F13" s="344">
        <v>968</v>
      </c>
      <c r="G13" s="344">
        <v>1071</v>
      </c>
      <c r="H13" s="344">
        <v>1162</v>
      </c>
      <c r="I13" s="344">
        <v>1170</v>
      </c>
      <c r="J13" s="344">
        <v>1236</v>
      </c>
      <c r="K13" s="345">
        <v>1215</v>
      </c>
      <c r="L13" s="346">
        <v>4548.0100999999995</v>
      </c>
      <c r="M13" s="347">
        <v>4578.0422000000008</v>
      </c>
      <c r="N13" s="347">
        <v>5154.2286999999997</v>
      </c>
      <c r="O13" s="347">
        <v>5281.4498999999996</v>
      </c>
      <c r="P13" s="347">
        <v>5412.7083000000002</v>
      </c>
      <c r="Q13" s="347">
        <v>5097.8270000000011</v>
      </c>
      <c r="R13" s="347">
        <v>5296.3647000000001</v>
      </c>
      <c r="S13" s="347">
        <v>5293.2038999999986</v>
      </c>
      <c r="T13" s="348">
        <v>5299.2589000000007</v>
      </c>
      <c r="U13" s="349">
        <v>27.284399999999994</v>
      </c>
      <c r="V13" s="350">
        <v>27.870599999999996</v>
      </c>
      <c r="W13" s="350">
        <v>31.1753</v>
      </c>
      <c r="X13" s="350">
        <v>32.535300000000007</v>
      </c>
      <c r="Y13" s="350">
        <v>32.711199999999998</v>
      </c>
      <c r="Z13" s="350">
        <v>29.867000000000001</v>
      </c>
      <c r="AA13" s="350">
        <v>29.948799999999999</v>
      </c>
      <c r="AB13" s="350">
        <v>29.247699999999995</v>
      </c>
      <c r="AC13" s="351">
        <v>29.173400000000004</v>
      </c>
      <c r="AD13" s="352">
        <v>167</v>
      </c>
      <c r="AE13" s="344">
        <v>164</v>
      </c>
      <c r="AF13" s="344">
        <v>165</v>
      </c>
      <c r="AG13" s="344">
        <v>162</v>
      </c>
      <c r="AH13" s="344">
        <v>165</v>
      </c>
      <c r="AI13" s="344">
        <v>171</v>
      </c>
      <c r="AJ13" s="344">
        <v>177</v>
      </c>
      <c r="AK13" s="344">
        <v>181</v>
      </c>
      <c r="AL13" s="353">
        <v>182</v>
      </c>
    </row>
    <row r="14" spans="1:38" x14ac:dyDescent="0.15">
      <c r="A14" s="475"/>
      <c r="B14" s="354" t="s">
        <v>498</v>
      </c>
      <c r="C14" s="355">
        <v>2117</v>
      </c>
      <c r="D14" s="356">
        <v>2036</v>
      </c>
      <c r="E14" s="356">
        <v>2520</v>
      </c>
      <c r="F14" s="356">
        <v>2701</v>
      </c>
      <c r="G14" s="356">
        <v>3008</v>
      </c>
      <c r="H14" s="356">
        <v>3151</v>
      </c>
      <c r="I14" s="356">
        <v>2980</v>
      </c>
      <c r="J14" s="356">
        <v>2972</v>
      </c>
      <c r="K14" s="357">
        <v>2821</v>
      </c>
      <c r="L14" s="358">
        <v>1996.1405999999995</v>
      </c>
      <c r="M14" s="359">
        <v>2206.9410000000003</v>
      </c>
      <c r="N14" s="359">
        <v>2845.136500000001</v>
      </c>
      <c r="O14" s="359">
        <v>3240.9284000000002</v>
      </c>
      <c r="P14" s="359">
        <v>3512.1511</v>
      </c>
      <c r="Q14" s="359">
        <v>3588.0255999999999</v>
      </c>
      <c r="R14" s="359">
        <v>3740.5942999999997</v>
      </c>
      <c r="S14" s="359">
        <v>3927.4553000000001</v>
      </c>
      <c r="T14" s="360">
        <v>3846.5869999999995</v>
      </c>
      <c r="U14" s="361">
        <v>11.215199999999999</v>
      </c>
      <c r="V14" s="362">
        <v>12.2554</v>
      </c>
      <c r="W14" s="362">
        <v>15.376500000000004</v>
      </c>
      <c r="X14" s="362">
        <v>17.829099999999986</v>
      </c>
      <c r="Y14" s="362">
        <v>19.482399999999991</v>
      </c>
      <c r="Z14" s="362">
        <v>19.336499999999997</v>
      </c>
      <c r="AA14" s="362">
        <v>19.605099999999997</v>
      </c>
      <c r="AB14" s="362">
        <v>19.995499999999993</v>
      </c>
      <c r="AC14" s="363">
        <v>19.724499999999999</v>
      </c>
      <c r="AD14" s="364">
        <v>178</v>
      </c>
      <c r="AE14" s="356">
        <v>180</v>
      </c>
      <c r="AF14" s="356">
        <v>185</v>
      </c>
      <c r="AG14" s="356">
        <v>182</v>
      </c>
      <c r="AH14" s="356">
        <v>180</v>
      </c>
      <c r="AI14" s="356">
        <v>186</v>
      </c>
      <c r="AJ14" s="356">
        <v>191</v>
      </c>
      <c r="AK14" s="356">
        <v>196</v>
      </c>
      <c r="AL14" s="365">
        <v>195</v>
      </c>
    </row>
    <row r="15" spans="1:38" x14ac:dyDescent="0.15">
      <c r="A15" s="475"/>
      <c r="B15" s="330" t="s">
        <v>499</v>
      </c>
      <c r="C15" s="331">
        <v>90</v>
      </c>
      <c r="D15" s="332">
        <v>89</v>
      </c>
      <c r="E15" s="332">
        <v>104</v>
      </c>
      <c r="F15" s="332">
        <v>116</v>
      </c>
      <c r="G15" s="332">
        <v>134</v>
      </c>
      <c r="H15" s="332">
        <v>154</v>
      </c>
      <c r="I15" s="332">
        <v>136</v>
      </c>
      <c r="J15" s="332">
        <v>137</v>
      </c>
      <c r="K15" s="333">
        <v>120</v>
      </c>
      <c r="L15" s="334">
        <v>133.45650000000001</v>
      </c>
      <c r="M15" s="335">
        <v>110.0013</v>
      </c>
      <c r="N15" s="335">
        <v>127.44259999999998</v>
      </c>
      <c r="O15" s="335">
        <v>131.4521</v>
      </c>
      <c r="P15" s="335">
        <v>133.67839999999998</v>
      </c>
      <c r="Q15" s="335">
        <v>151.43209999999999</v>
      </c>
      <c r="R15" s="335">
        <v>172.10219999999998</v>
      </c>
      <c r="S15" s="335">
        <v>190.40290000000002</v>
      </c>
      <c r="T15" s="336">
        <v>194.69120000000004</v>
      </c>
      <c r="U15" s="337">
        <v>0.71320000000000006</v>
      </c>
      <c r="V15" s="338">
        <v>0.58179999999999998</v>
      </c>
      <c r="W15" s="338">
        <v>0.66009999999999991</v>
      </c>
      <c r="X15" s="338">
        <v>0.71179999999999999</v>
      </c>
      <c r="Y15" s="338">
        <v>0.75009999999999999</v>
      </c>
      <c r="Z15" s="338">
        <v>0.78140000000000009</v>
      </c>
      <c r="AA15" s="338">
        <v>0.88270000000000004</v>
      </c>
      <c r="AB15" s="338">
        <v>0.9484999999999999</v>
      </c>
      <c r="AC15" s="339">
        <v>0.95700000000000007</v>
      </c>
      <c r="AD15" s="340">
        <v>187</v>
      </c>
      <c r="AE15" s="332">
        <v>189</v>
      </c>
      <c r="AF15" s="332">
        <v>193</v>
      </c>
      <c r="AG15" s="332">
        <v>185</v>
      </c>
      <c r="AH15" s="332">
        <v>178</v>
      </c>
      <c r="AI15" s="332">
        <v>194</v>
      </c>
      <c r="AJ15" s="332">
        <v>195</v>
      </c>
      <c r="AK15" s="332">
        <v>201</v>
      </c>
      <c r="AL15" s="341">
        <v>203</v>
      </c>
    </row>
    <row r="16" spans="1:38" x14ac:dyDescent="0.15">
      <c r="A16" s="475"/>
      <c r="B16" s="330" t="s">
        <v>500</v>
      </c>
      <c r="C16" s="331">
        <v>35</v>
      </c>
      <c r="D16" s="332">
        <v>43</v>
      </c>
      <c r="E16" s="332">
        <v>47</v>
      </c>
      <c r="F16" s="332">
        <v>42</v>
      </c>
      <c r="G16" s="332">
        <v>37</v>
      </c>
      <c r="H16" s="332">
        <v>38</v>
      </c>
      <c r="I16" s="332">
        <v>46</v>
      </c>
      <c r="J16" s="332">
        <v>46</v>
      </c>
      <c r="K16" s="333">
        <v>44</v>
      </c>
      <c r="L16" s="334">
        <v>323.63500000000005</v>
      </c>
      <c r="M16" s="335">
        <v>346.37350000000004</v>
      </c>
      <c r="N16" s="335">
        <v>351.31980000000004</v>
      </c>
      <c r="O16" s="335">
        <v>410.47890000000001</v>
      </c>
      <c r="P16" s="335">
        <v>405.03079999999994</v>
      </c>
      <c r="Q16" s="335">
        <v>398.20980000000009</v>
      </c>
      <c r="R16" s="335">
        <v>387.9248</v>
      </c>
      <c r="S16" s="335">
        <v>439.41970000000003</v>
      </c>
      <c r="T16" s="336">
        <v>406.28629999999998</v>
      </c>
      <c r="U16" s="337">
        <v>1.1920999999999997</v>
      </c>
      <c r="V16" s="338">
        <v>1.3226999999999998</v>
      </c>
      <c r="W16" s="338">
        <v>1.3675999999999999</v>
      </c>
      <c r="X16" s="338">
        <v>1.6800000000000002</v>
      </c>
      <c r="Y16" s="338">
        <v>1.6292</v>
      </c>
      <c r="Z16" s="338">
        <v>1.5735000000000001</v>
      </c>
      <c r="AA16" s="338">
        <v>1.5679000000000001</v>
      </c>
      <c r="AB16" s="338">
        <v>1.7899999999999996</v>
      </c>
      <c r="AC16" s="339">
        <v>1.6883999999999997</v>
      </c>
      <c r="AD16" s="340">
        <v>271</v>
      </c>
      <c r="AE16" s="332">
        <v>262</v>
      </c>
      <c r="AF16" s="332">
        <v>257</v>
      </c>
      <c r="AG16" s="332">
        <v>244</v>
      </c>
      <c r="AH16" s="332">
        <v>249</v>
      </c>
      <c r="AI16" s="332">
        <v>253</v>
      </c>
      <c r="AJ16" s="332">
        <v>247</v>
      </c>
      <c r="AK16" s="332">
        <v>246</v>
      </c>
      <c r="AL16" s="341">
        <v>241</v>
      </c>
    </row>
    <row r="17" spans="1:38" x14ac:dyDescent="0.15">
      <c r="A17" s="475"/>
      <c r="B17" s="330" t="s">
        <v>501</v>
      </c>
      <c r="C17" s="331"/>
      <c r="D17" s="332"/>
      <c r="E17" s="332"/>
      <c r="F17" s="332"/>
      <c r="G17" s="332"/>
      <c r="H17" s="332"/>
      <c r="I17" s="332">
        <v>2</v>
      </c>
      <c r="J17" s="332">
        <v>5</v>
      </c>
      <c r="K17" s="333"/>
      <c r="L17" s="334"/>
      <c r="M17" s="335"/>
      <c r="N17" s="335"/>
      <c r="O17" s="335"/>
      <c r="P17" s="335"/>
      <c r="Q17" s="335"/>
      <c r="R17" s="335">
        <v>0.185</v>
      </c>
      <c r="S17" s="335">
        <v>1.1209</v>
      </c>
      <c r="T17" s="336"/>
      <c r="U17" s="337"/>
      <c r="V17" s="338"/>
      <c r="W17" s="338"/>
      <c r="X17" s="338"/>
      <c r="Y17" s="338"/>
      <c r="Z17" s="338"/>
      <c r="AA17" s="335">
        <v>6.9999999999999999E-4</v>
      </c>
      <c r="AB17" s="335">
        <v>4.2000000000000006E-3</v>
      </c>
      <c r="AC17" s="339"/>
      <c r="AD17" s="340" t="s">
        <v>502</v>
      </c>
      <c r="AE17" s="332" t="s">
        <v>502</v>
      </c>
      <c r="AF17" s="332" t="s">
        <v>502</v>
      </c>
      <c r="AG17" s="332" t="s">
        <v>502</v>
      </c>
      <c r="AH17" s="332" t="s">
        <v>502</v>
      </c>
      <c r="AI17" s="332" t="s">
        <v>502</v>
      </c>
      <c r="AJ17" s="332">
        <v>246</v>
      </c>
      <c r="AK17" s="332">
        <v>270</v>
      </c>
      <c r="AL17" s="341" t="s">
        <v>502</v>
      </c>
    </row>
    <row r="18" spans="1:38" x14ac:dyDescent="0.15">
      <c r="A18" s="475"/>
      <c r="B18" s="342" t="s">
        <v>503</v>
      </c>
      <c r="C18" s="343">
        <v>2242</v>
      </c>
      <c r="D18" s="344">
        <v>2168</v>
      </c>
      <c r="E18" s="344">
        <v>2671</v>
      </c>
      <c r="F18" s="344">
        <v>2859</v>
      </c>
      <c r="G18" s="344">
        <v>3179</v>
      </c>
      <c r="H18" s="344">
        <v>3343</v>
      </c>
      <c r="I18" s="344">
        <v>3164</v>
      </c>
      <c r="J18" s="344">
        <v>3160</v>
      </c>
      <c r="K18" s="345">
        <v>2985</v>
      </c>
      <c r="L18" s="346">
        <v>2453.2320999999997</v>
      </c>
      <c r="M18" s="347">
        <v>2663.3158000000003</v>
      </c>
      <c r="N18" s="347">
        <v>3323.898900000001</v>
      </c>
      <c r="O18" s="347">
        <v>3782.8594000000003</v>
      </c>
      <c r="P18" s="347">
        <v>4050.8602999999998</v>
      </c>
      <c r="Q18" s="347">
        <v>4137.6674999999996</v>
      </c>
      <c r="R18" s="347">
        <v>4300.8063000000002</v>
      </c>
      <c r="S18" s="347">
        <v>4558.3987999999999</v>
      </c>
      <c r="T18" s="348">
        <v>4447.5644999999995</v>
      </c>
      <c r="U18" s="349">
        <v>13.1205</v>
      </c>
      <c r="V18" s="350">
        <v>14.159899999999999</v>
      </c>
      <c r="W18" s="350">
        <v>17.404200000000003</v>
      </c>
      <c r="X18" s="350">
        <v>20.220899999999986</v>
      </c>
      <c r="Y18" s="350">
        <v>21.861699999999992</v>
      </c>
      <c r="Z18" s="350">
        <v>21.691399999999998</v>
      </c>
      <c r="AA18" s="350">
        <v>22.056399999999996</v>
      </c>
      <c r="AB18" s="350">
        <v>22.738199999999992</v>
      </c>
      <c r="AC18" s="351">
        <v>22.369900000000001</v>
      </c>
      <c r="AD18" s="352"/>
      <c r="AE18" s="344"/>
      <c r="AF18" s="344"/>
      <c r="AG18" s="344"/>
      <c r="AH18" s="344"/>
      <c r="AI18" s="344"/>
      <c r="AJ18" s="344"/>
      <c r="AK18" s="344"/>
      <c r="AL18" s="353"/>
    </row>
    <row r="19" spans="1:38" x14ac:dyDescent="0.15">
      <c r="A19" s="475"/>
      <c r="B19" s="330" t="s">
        <v>504</v>
      </c>
      <c r="C19" s="331">
        <v>866</v>
      </c>
      <c r="D19" s="332">
        <v>838</v>
      </c>
      <c r="E19" s="332">
        <v>1010</v>
      </c>
      <c r="F19" s="332">
        <v>984</v>
      </c>
      <c r="G19" s="332">
        <v>951</v>
      </c>
      <c r="H19" s="332">
        <v>953</v>
      </c>
      <c r="I19" s="332">
        <v>861</v>
      </c>
      <c r="J19" s="332">
        <v>811</v>
      </c>
      <c r="K19" s="333">
        <v>778</v>
      </c>
      <c r="L19" s="334">
        <v>2002.5665999999999</v>
      </c>
      <c r="M19" s="335">
        <v>2070.6543000000001</v>
      </c>
      <c r="N19" s="335">
        <v>2163.6418000000003</v>
      </c>
      <c r="O19" s="335">
        <v>2128.9760999999999</v>
      </c>
      <c r="P19" s="335">
        <v>2116.3850000000002</v>
      </c>
      <c r="Q19" s="335">
        <v>2071.7534999999998</v>
      </c>
      <c r="R19" s="335">
        <v>1989.3188999999998</v>
      </c>
      <c r="S19" s="335">
        <v>2002.4387999999999</v>
      </c>
      <c r="T19" s="336">
        <v>2020.1158</v>
      </c>
      <c r="U19" s="337">
        <v>12.439900000000002</v>
      </c>
      <c r="V19" s="338">
        <v>12.9975</v>
      </c>
      <c r="W19" s="338">
        <v>13.7462</v>
      </c>
      <c r="X19" s="338">
        <v>13.832399999999998</v>
      </c>
      <c r="Y19" s="338">
        <v>13.936499999999999</v>
      </c>
      <c r="Z19" s="338">
        <v>13.712299999999999</v>
      </c>
      <c r="AA19" s="338">
        <v>13.1175</v>
      </c>
      <c r="AB19" s="338">
        <v>13.158300000000001</v>
      </c>
      <c r="AC19" s="339">
        <v>13.165000000000001</v>
      </c>
      <c r="AD19" s="340">
        <v>161</v>
      </c>
      <c r="AE19" s="332">
        <v>159</v>
      </c>
      <c r="AF19" s="332">
        <v>157</v>
      </c>
      <c r="AG19" s="332">
        <v>154</v>
      </c>
      <c r="AH19" s="332">
        <v>152</v>
      </c>
      <c r="AI19" s="332">
        <v>151</v>
      </c>
      <c r="AJ19" s="332">
        <v>152</v>
      </c>
      <c r="AK19" s="332">
        <v>152</v>
      </c>
      <c r="AL19" s="341">
        <v>153</v>
      </c>
    </row>
    <row r="20" spans="1:38" x14ac:dyDescent="0.15">
      <c r="A20" s="475"/>
      <c r="B20" s="330" t="s">
        <v>505</v>
      </c>
      <c r="C20" s="331">
        <v>183</v>
      </c>
      <c r="D20" s="332">
        <v>202</v>
      </c>
      <c r="E20" s="332">
        <v>220</v>
      </c>
      <c r="F20" s="332">
        <v>212</v>
      </c>
      <c r="G20" s="332">
        <v>244</v>
      </c>
      <c r="H20" s="332">
        <v>265</v>
      </c>
      <c r="I20" s="332">
        <v>259</v>
      </c>
      <c r="J20" s="332">
        <v>256</v>
      </c>
      <c r="K20" s="333">
        <v>248</v>
      </c>
      <c r="L20" s="334">
        <v>369.22540000000004</v>
      </c>
      <c r="M20" s="335">
        <v>444.34719999999993</v>
      </c>
      <c r="N20" s="335">
        <v>486.08440000000002</v>
      </c>
      <c r="O20" s="335">
        <v>530.46519999999998</v>
      </c>
      <c r="P20" s="335">
        <v>544.1853000000001</v>
      </c>
      <c r="Q20" s="335">
        <v>597.21539999999993</v>
      </c>
      <c r="R20" s="335">
        <v>669.92160000000001</v>
      </c>
      <c r="S20" s="335">
        <v>672.32529999999997</v>
      </c>
      <c r="T20" s="336">
        <v>693.50810000000001</v>
      </c>
      <c r="U20" s="337">
        <v>3.1215000000000002</v>
      </c>
      <c r="V20" s="338">
        <v>3.8395000000000001</v>
      </c>
      <c r="W20" s="338">
        <v>4.1948999999999996</v>
      </c>
      <c r="X20" s="338">
        <v>4.6113</v>
      </c>
      <c r="Y20" s="338">
        <v>4.8456999999999999</v>
      </c>
      <c r="Z20" s="338">
        <v>5.3826000000000001</v>
      </c>
      <c r="AA20" s="338">
        <v>6.0625</v>
      </c>
      <c r="AB20" s="338">
        <v>6.114300000000001</v>
      </c>
      <c r="AC20" s="339">
        <v>6.3945999999999996</v>
      </c>
      <c r="AD20" s="340">
        <v>118</v>
      </c>
      <c r="AE20" s="332">
        <v>116</v>
      </c>
      <c r="AF20" s="332">
        <v>116</v>
      </c>
      <c r="AG20" s="332">
        <v>115</v>
      </c>
      <c r="AH20" s="332">
        <v>112</v>
      </c>
      <c r="AI20" s="332">
        <v>111</v>
      </c>
      <c r="AJ20" s="332">
        <v>111</v>
      </c>
      <c r="AK20" s="332">
        <v>110</v>
      </c>
      <c r="AL20" s="341">
        <v>108</v>
      </c>
    </row>
    <row r="21" spans="1:38" x14ac:dyDescent="0.15">
      <c r="A21" s="475"/>
      <c r="B21" s="342" t="s">
        <v>722</v>
      </c>
      <c r="C21" s="343">
        <v>1049</v>
      </c>
      <c r="D21" s="344">
        <v>1040</v>
      </c>
      <c r="E21" s="344">
        <v>1230</v>
      </c>
      <c r="F21" s="344">
        <v>1196</v>
      </c>
      <c r="G21" s="344">
        <v>1195</v>
      </c>
      <c r="H21" s="344">
        <v>1218</v>
      </c>
      <c r="I21" s="344">
        <v>1120</v>
      </c>
      <c r="J21" s="344">
        <v>1067</v>
      </c>
      <c r="K21" s="345">
        <v>1026</v>
      </c>
      <c r="L21" s="346">
        <v>2371.7919999999999</v>
      </c>
      <c r="M21" s="347">
        <v>2515.0015000000003</v>
      </c>
      <c r="N21" s="347">
        <v>2649.7262000000005</v>
      </c>
      <c r="O21" s="347">
        <v>2659.4413</v>
      </c>
      <c r="P21" s="347">
        <v>2660.5703000000003</v>
      </c>
      <c r="Q21" s="347">
        <v>2668.9688999999998</v>
      </c>
      <c r="R21" s="347">
        <v>2659.2404999999999</v>
      </c>
      <c r="S21" s="347">
        <v>2674.7640999999999</v>
      </c>
      <c r="T21" s="348">
        <v>2713.6239</v>
      </c>
      <c r="U21" s="349">
        <v>15.561400000000003</v>
      </c>
      <c r="V21" s="350">
        <v>16.837</v>
      </c>
      <c r="W21" s="350">
        <v>17.941099999999999</v>
      </c>
      <c r="X21" s="350">
        <v>18.4437</v>
      </c>
      <c r="Y21" s="350">
        <v>18.7822</v>
      </c>
      <c r="Z21" s="350">
        <v>19.094899999999999</v>
      </c>
      <c r="AA21" s="350">
        <v>19.18</v>
      </c>
      <c r="AB21" s="350">
        <v>19.272600000000001</v>
      </c>
      <c r="AC21" s="351">
        <v>19.5596</v>
      </c>
      <c r="AD21" s="352">
        <v>152</v>
      </c>
      <c r="AE21" s="344">
        <v>149</v>
      </c>
      <c r="AF21" s="344">
        <v>148</v>
      </c>
      <c r="AG21" s="344">
        <v>144</v>
      </c>
      <c r="AH21" s="344">
        <v>142</v>
      </c>
      <c r="AI21" s="344">
        <v>140</v>
      </c>
      <c r="AJ21" s="344">
        <v>139</v>
      </c>
      <c r="AK21" s="344">
        <v>139</v>
      </c>
      <c r="AL21" s="353">
        <v>139</v>
      </c>
    </row>
    <row r="22" spans="1:38" x14ac:dyDescent="0.15">
      <c r="A22" s="475"/>
      <c r="B22" s="366" t="s">
        <v>506</v>
      </c>
      <c r="C22" s="367">
        <v>3291</v>
      </c>
      <c r="D22" s="368">
        <v>3208</v>
      </c>
      <c r="E22" s="368">
        <v>3901</v>
      </c>
      <c r="F22" s="368">
        <v>4055</v>
      </c>
      <c r="G22" s="368">
        <v>4374</v>
      </c>
      <c r="H22" s="368">
        <v>4561</v>
      </c>
      <c r="I22" s="368">
        <v>4284</v>
      </c>
      <c r="J22" s="368">
        <v>4227</v>
      </c>
      <c r="K22" s="369">
        <v>4011</v>
      </c>
      <c r="L22" s="370">
        <v>4825.0240999999996</v>
      </c>
      <c r="M22" s="371">
        <v>5178.3173000000006</v>
      </c>
      <c r="N22" s="371">
        <v>5973.6251000000011</v>
      </c>
      <c r="O22" s="371">
        <v>6442.3006999999998</v>
      </c>
      <c r="P22" s="371">
        <v>6711.4305999999997</v>
      </c>
      <c r="Q22" s="371">
        <v>6806.6363999999994</v>
      </c>
      <c r="R22" s="371">
        <v>6960.0468000000001</v>
      </c>
      <c r="S22" s="371">
        <v>7233.1628999999994</v>
      </c>
      <c r="T22" s="372">
        <v>7161.1883999999991</v>
      </c>
      <c r="U22" s="373">
        <v>28.681900000000002</v>
      </c>
      <c r="V22" s="374">
        <v>30.996899999999997</v>
      </c>
      <c r="W22" s="374">
        <v>35.345300000000002</v>
      </c>
      <c r="X22" s="374">
        <v>38.664599999999986</v>
      </c>
      <c r="Y22" s="374">
        <v>40.643899999999988</v>
      </c>
      <c r="Z22" s="374">
        <v>40.786299999999997</v>
      </c>
      <c r="AA22" s="374">
        <v>41.236399999999996</v>
      </c>
      <c r="AB22" s="374">
        <v>42.010799999999989</v>
      </c>
      <c r="AC22" s="375">
        <v>41.929500000000004</v>
      </c>
      <c r="AD22" s="376"/>
      <c r="AE22" s="368"/>
      <c r="AF22" s="368"/>
      <c r="AG22" s="368"/>
      <c r="AH22" s="368"/>
      <c r="AI22" s="368"/>
      <c r="AJ22" s="368"/>
      <c r="AK22" s="368"/>
      <c r="AL22" s="377"/>
    </row>
    <row r="23" spans="1:38" x14ac:dyDescent="0.15">
      <c r="A23" s="476"/>
      <c r="B23" s="323" t="s">
        <v>507</v>
      </c>
      <c r="C23" s="367">
        <v>5042</v>
      </c>
      <c r="D23" s="368">
        <v>4885</v>
      </c>
      <c r="E23" s="368">
        <v>5950</v>
      </c>
      <c r="F23" s="368">
        <v>6328</v>
      </c>
      <c r="G23" s="368">
        <v>6946</v>
      </c>
      <c r="H23" s="368">
        <v>7509</v>
      </c>
      <c r="I23" s="368">
        <v>7192</v>
      </c>
      <c r="J23" s="368">
        <v>7144</v>
      </c>
      <c r="K23" s="369">
        <v>6780</v>
      </c>
      <c r="L23" s="370">
        <v>11554.850299999998</v>
      </c>
      <c r="M23" s="371">
        <v>12514.735400000001</v>
      </c>
      <c r="N23" s="371">
        <v>14577.3423</v>
      </c>
      <c r="O23" s="371">
        <v>16568.7893</v>
      </c>
      <c r="P23" s="371">
        <v>17574.897700000001</v>
      </c>
      <c r="Q23" s="371">
        <v>17456.979899999998</v>
      </c>
      <c r="R23" s="371">
        <v>18666.817999999999</v>
      </c>
      <c r="S23" s="371">
        <v>19374.430700000001</v>
      </c>
      <c r="T23" s="372">
        <v>19013.0671</v>
      </c>
      <c r="U23" s="373">
        <v>74.235500000000002</v>
      </c>
      <c r="V23" s="374">
        <v>81.499299999999991</v>
      </c>
      <c r="W23" s="374">
        <v>93.665600000000012</v>
      </c>
      <c r="X23" s="374">
        <v>109.59629999999999</v>
      </c>
      <c r="Y23" s="374">
        <v>116.7316</v>
      </c>
      <c r="Z23" s="374">
        <v>114.0967</v>
      </c>
      <c r="AA23" s="374">
        <v>120.61019999999999</v>
      </c>
      <c r="AB23" s="374">
        <v>123.72599999999997</v>
      </c>
      <c r="AC23" s="375">
        <v>121.5883</v>
      </c>
      <c r="AD23" s="376"/>
      <c r="AE23" s="368"/>
      <c r="AF23" s="368"/>
      <c r="AG23" s="368"/>
      <c r="AH23" s="368"/>
      <c r="AI23" s="368"/>
      <c r="AJ23" s="368"/>
      <c r="AK23" s="368"/>
      <c r="AL23" s="377"/>
    </row>
    <row r="24" spans="1:38" x14ac:dyDescent="0.15">
      <c r="A24" s="477" t="s">
        <v>1000</v>
      </c>
      <c r="B24" s="379"/>
      <c r="C24" s="332"/>
      <c r="D24" s="332"/>
      <c r="E24" s="332"/>
      <c r="F24" s="332"/>
      <c r="G24" s="332"/>
      <c r="H24" s="332"/>
      <c r="I24" s="332"/>
      <c r="J24" s="332"/>
      <c r="K24" s="332"/>
      <c r="L24" s="335"/>
      <c r="M24" s="335"/>
      <c r="N24" s="335"/>
      <c r="O24" s="335"/>
      <c r="P24" s="335"/>
      <c r="Q24" s="335"/>
      <c r="R24" s="335"/>
      <c r="S24" s="335"/>
      <c r="T24" s="335"/>
      <c r="U24" s="338"/>
      <c r="V24" s="338"/>
      <c r="W24" s="338"/>
      <c r="X24" s="338"/>
      <c r="Y24" s="338"/>
      <c r="Z24" s="338"/>
      <c r="AA24" s="338"/>
      <c r="AB24" s="338"/>
      <c r="AC24" s="338"/>
      <c r="AD24" s="332"/>
      <c r="AE24" s="332"/>
      <c r="AF24" s="332"/>
      <c r="AG24" s="332"/>
      <c r="AH24" s="332"/>
      <c r="AI24" s="332"/>
      <c r="AJ24" s="332"/>
      <c r="AK24" s="332"/>
      <c r="AL24" s="332"/>
    </row>
    <row r="25" spans="1:38" x14ac:dyDescent="0.15">
      <c r="A25" s="332"/>
      <c r="B25" s="379"/>
      <c r="C25" s="332"/>
      <c r="D25" s="332"/>
      <c r="E25" s="332"/>
      <c r="F25" s="332"/>
      <c r="G25" s="332"/>
      <c r="H25" s="332"/>
      <c r="I25" s="332"/>
      <c r="J25" s="332"/>
      <c r="K25" s="332"/>
      <c r="L25" s="335"/>
      <c r="M25" s="335"/>
      <c r="N25" s="335"/>
      <c r="O25" s="335"/>
      <c r="P25" s="335"/>
      <c r="Q25" s="335"/>
      <c r="R25" s="335"/>
      <c r="S25" s="335"/>
      <c r="T25" s="335"/>
      <c r="U25" s="338"/>
      <c r="V25" s="338"/>
      <c r="W25" s="338"/>
      <c r="X25" s="338"/>
      <c r="Y25" s="338"/>
      <c r="Z25" s="338"/>
      <c r="AA25" s="338"/>
      <c r="AB25" s="338"/>
      <c r="AC25" s="338"/>
      <c r="AD25" s="332"/>
      <c r="AE25" s="332"/>
      <c r="AF25" s="332"/>
      <c r="AG25" s="332"/>
      <c r="AH25" s="332"/>
      <c r="AI25" s="332"/>
      <c r="AJ25" s="332"/>
      <c r="AK25" s="332"/>
      <c r="AL25" s="332"/>
    </row>
    <row r="26" spans="1:38" x14ac:dyDescent="0.15">
      <c r="L26" s="478"/>
      <c r="M26" s="478"/>
      <c r="N26" s="478"/>
      <c r="O26" s="478"/>
      <c r="P26" s="478"/>
      <c r="Q26" s="478"/>
      <c r="R26" s="478"/>
      <c r="S26" s="478"/>
      <c r="T26" s="478"/>
    </row>
    <row r="27" spans="1:38" x14ac:dyDescent="0.15">
      <c r="A27" s="387" t="s">
        <v>508</v>
      </c>
      <c r="L27" s="478"/>
      <c r="M27" s="478"/>
      <c r="N27" s="478"/>
      <c r="O27" s="478"/>
      <c r="P27" s="478"/>
      <c r="Q27" s="478"/>
      <c r="R27" s="478"/>
      <c r="S27" s="478"/>
      <c r="T27" s="478"/>
    </row>
    <row r="28" spans="1:38" x14ac:dyDescent="0.15">
      <c r="A28" s="388"/>
      <c r="B28" s="321"/>
      <c r="C28" s="908" t="s">
        <v>474</v>
      </c>
      <c r="D28" s="906"/>
      <c r="E28" s="906"/>
      <c r="F28" s="906"/>
      <c r="G28" s="906"/>
      <c r="H28" s="906"/>
      <c r="I28" s="906"/>
      <c r="J28" s="906"/>
      <c r="K28" s="909"/>
      <c r="L28" s="910" t="s">
        <v>475</v>
      </c>
      <c r="M28" s="911"/>
      <c r="N28" s="911"/>
      <c r="O28" s="911"/>
      <c r="P28" s="911"/>
      <c r="Q28" s="911"/>
      <c r="R28" s="911"/>
      <c r="S28" s="911"/>
      <c r="T28" s="912"/>
      <c r="U28" s="908" t="s">
        <v>476</v>
      </c>
      <c r="V28" s="906"/>
      <c r="W28" s="906"/>
      <c r="X28" s="906"/>
      <c r="Y28" s="906"/>
      <c r="Z28" s="906"/>
      <c r="AA28" s="906"/>
      <c r="AB28" s="906"/>
      <c r="AC28" s="909"/>
      <c r="AD28" s="905" t="s">
        <v>478</v>
      </c>
      <c r="AE28" s="906"/>
      <c r="AF28" s="906"/>
      <c r="AG28" s="906"/>
      <c r="AH28" s="906"/>
      <c r="AI28" s="906"/>
      <c r="AJ28" s="906"/>
      <c r="AK28" s="906"/>
      <c r="AL28" s="907"/>
    </row>
    <row r="29" spans="1:38" x14ac:dyDescent="0.15">
      <c r="A29" s="389" t="s">
        <v>479</v>
      </c>
      <c r="B29" s="322" t="s">
        <v>480</v>
      </c>
      <c r="C29" s="323" t="s">
        <v>481</v>
      </c>
      <c r="D29" s="323" t="s">
        <v>482</v>
      </c>
      <c r="E29" s="323" t="s">
        <v>483</v>
      </c>
      <c r="F29" s="323" t="s">
        <v>484</v>
      </c>
      <c r="G29" s="323" t="s">
        <v>485</v>
      </c>
      <c r="H29" s="323" t="s">
        <v>486</v>
      </c>
      <c r="I29" s="323" t="s">
        <v>487</v>
      </c>
      <c r="J29" s="323" t="s">
        <v>488</v>
      </c>
      <c r="K29" s="324" t="s">
        <v>489</v>
      </c>
      <c r="L29" s="459" t="s">
        <v>481</v>
      </c>
      <c r="M29" s="323" t="s">
        <v>482</v>
      </c>
      <c r="N29" s="323" t="s">
        <v>483</v>
      </c>
      <c r="O29" s="323" t="s">
        <v>484</v>
      </c>
      <c r="P29" s="323" t="s">
        <v>485</v>
      </c>
      <c r="Q29" s="323" t="s">
        <v>486</v>
      </c>
      <c r="R29" s="323" t="s">
        <v>487</v>
      </c>
      <c r="S29" s="323" t="s">
        <v>488</v>
      </c>
      <c r="T29" s="460" t="s">
        <v>489</v>
      </c>
      <c r="U29" s="328" t="s">
        <v>481</v>
      </c>
      <c r="V29" s="323" t="s">
        <v>482</v>
      </c>
      <c r="W29" s="323" t="s">
        <v>483</v>
      </c>
      <c r="X29" s="323" t="s">
        <v>484</v>
      </c>
      <c r="Y29" s="323" t="s">
        <v>485</v>
      </c>
      <c r="Z29" s="323" t="s">
        <v>486</v>
      </c>
      <c r="AA29" s="323" t="s">
        <v>487</v>
      </c>
      <c r="AB29" s="323" t="s">
        <v>488</v>
      </c>
      <c r="AC29" s="324" t="s">
        <v>489</v>
      </c>
      <c r="AD29" s="328" t="s">
        <v>481</v>
      </c>
      <c r="AE29" s="323" t="s">
        <v>482</v>
      </c>
      <c r="AF29" s="323" t="s">
        <v>483</v>
      </c>
      <c r="AG29" s="323" t="s">
        <v>484</v>
      </c>
      <c r="AH29" s="323" t="s">
        <v>485</v>
      </c>
      <c r="AI29" s="323" t="s">
        <v>486</v>
      </c>
      <c r="AJ29" s="323" t="s">
        <v>487</v>
      </c>
      <c r="AK29" s="323" t="s">
        <v>488</v>
      </c>
      <c r="AL29" s="323" t="s">
        <v>489</v>
      </c>
    </row>
    <row r="30" spans="1:38" x14ac:dyDescent="0.15">
      <c r="A30" s="479" t="s">
        <v>102</v>
      </c>
      <c r="B30" s="321" t="s">
        <v>509</v>
      </c>
      <c r="C30" s="742">
        <v>9</v>
      </c>
      <c r="D30" s="743">
        <v>11</v>
      </c>
      <c r="E30" s="743">
        <v>14</v>
      </c>
      <c r="F30" s="743">
        <v>19</v>
      </c>
      <c r="G30" s="743">
        <v>21</v>
      </c>
      <c r="H30" s="743">
        <v>29</v>
      </c>
      <c r="I30" s="743">
        <v>28</v>
      </c>
      <c r="J30" s="743">
        <v>31</v>
      </c>
      <c r="K30" s="743">
        <v>35</v>
      </c>
      <c r="L30" s="334">
        <v>33.058299999999996</v>
      </c>
      <c r="M30" s="335">
        <v>58.2759</v>
      </c>
      <c r="N30" s="335">
        <v>93.198599999999999</v>
      </c>
      <c r="O30" s="335">
        <v>124.2368</v>
      </c>
      <c r="P30" s="335">
        <v>173.7158</v>
      </c>
      <c r="Q30" s="335">
        <v>304.47949999999997</v>
      </c>
      <c r="R30" s="335">
        <v>402.01069999999999</v>
      </c>
      <c r="S30" s="335">
        <v>453.33539999999999</v>
      </c>
      <c r="T30" s="336">
        <v>423.66880000000003</v>
      </c>
      <c r="U30" s="334">
        <v>0.2868</v>
      </c>
      <c r="V30" s="335">
        <v>0.48270000000000002</v>
      </c>
      <c r="W30" s="335">
        <v>0.79600000000000004</v>
      </c>
      <c r="X30" s="335">
        <v>1.0730999999999999</v>
      </c>
      <c r="Y30" s="335">
        <v>1.5326</v>
      </c>
      <c r="Z30" s="335">
        <v>2.4958</v>
      </c>
      <c r="AA30" s="335">
        <v>3.3463000000000003</v>
      </c>
      <c r="AB30" s="335">
        <v>3.7918000000000003</v>
      </c>
      <c r="AC30" s="336">
        <v>3.8205</v>
      </c>
      <c r="AD30" s="340">
        <v>115</v>
      </c>
      <c r="AE30" s="332">
        <v>121</v>
      </c>
      <c r="AF30" s="332">
        <v>117</v>
      </c>
      <c r="AG30" s="332">
        <v>116</v>
      </c>
      <c r="AH30" s="332">
        <v>113</v>
      </c>
      <c r="AI30" s="332">
        <v>122</v>
      </c>
      <c r="AJ30" s="332">
        <v>120</v>
      </c>
      <c r="AK30" s="332">
        <v>120</v>
      </c>
      <c r="AL30" s="341">
        <v>111</v>
      </c>
    </row>
    <row r="31" spans="1:38" x14ac:dyDescent="0.15">
      <c r="A31" s="480"/>
      <c r="B31" s="330" t="s">
        <v>492</v>
      </c>
      <c r="C31" s="742">
        <v>10</v>
      </c>
      <c r="D31" s="743">
        <v>12</v>
      </c>
      <c r="E31" s="743">
        <v>11</v>
      </c>
      <c r="F31" s="743">
        <v>12</v>
      </c>
      <c r="G31" s="743">
        <v>10</v>
      </c>
      <c r="H31" s="743">
        <v>11</v>
      </c>
      <c r="I31" s="743">
        <v>13</v>
      </c>
      <c r="J31" s="743">
        <v>17</v>
      </c>
      <c r="K31" s="743">
        <v>18</v>
      </c>
      <c r="L31" s="334">
        <v>93.492199999999997</v>
      </c>
      <c r="M31" s="335">
        <v>87.355599999999995</v>
      </c>
      <c r="N31" s="335">
        <v>79.846999999999994</v>
      </c>
      <c r="O31" s="335">
        <v>99.481200000000001</v>
      </c>
      <c r="P31" s="335">
        <v>92.677800000000005</v>
      </c>
      <c r="Q31" s="335">
        <v>33.073399999999999</v>
      </c>
      <c r="R31" s="335">
        <v>50.332000000000001</v>
      </c>
      <c r="S31" s="335">
        <v>53.181899999999999</v>
      </c>
      <c r="T31" s="336">
        <v>46.650100000000002</v>
      </c>
      <c r="U31" s="334">
        <v>0.8085</v>
      </c>
      <c r="V31" s="335">
        <v>0.82450000000000001</v>
      </c>
      <c r="W31" s="335">
        <v>0.77139999999999997</v>
      </c>
      <c r="X31" s="335">
        <v>1.0181</v>
      </c>
      <c r="Y31" s="335">
        <v>0.96989999999999998</v>
      </c>
      <c r="Z31" s="335">
        <v>0.32950000000000002</v>
      </c>
      <c r="AA31" s="335">
        <v>0.50290000000000001</v>
      </c>
      <c r="AB31" s="335">
        <v>0.53969999999999996</v>
      </c>
      <c r="AC31" s="336">
        <v>0.4965</v>
      </c>
      <c r="AD31" s="340">
        <v>116</v>
      </c>
      <c r="AE31" s="332">
        <v>106</v>
      </c>
      <c r="AF31" s="332">
        <v>104</v>
      </c>
      <c r="AG31" s="332">
        <v>98</v>
      </c>
      <c r="AH31" s="332">
        <v>96</v>
      </c>
      <c r="AI31" s="332">
        <v>100</v>
      </c>
      <c r="AJ31" s="332">
        <v>100</v>
      </c>
      <c r="AK31" s="332">
        <v>99</v>
      </c>
      <c r="AL31" s="341">
        <v>94</v>
      </c>
    </row>
    <row r="32" spans="1:38" x14ac:dyDescent="0.15">
      <c r="A32" s="480"/>
      <c r="B32" s="330" t="s">
        <v>723</v>
      </c>
      <c r="C32" s="742">
        <v>12</v>
      </c>
      <c r="D32" s="743">
        <v>15</v>
      </c>
      <c r="E32" s="743">
        <v>15</v>
      </c>
      <c r="F32" s="743">
        <v>28</v>
      </c>
      <c r="G32" s="743">
        <v>40</v>
      </c>
      <c r="H32" s="743">
        <v>44</v>
      </c>
      <c r="I32" s="743">
        <v>43</v>
      </c>
      <c r="J32" s="743">
        <v>47</v>
      </c>
      <c r="K32" s="743">
        <v>46</v>
      </c>
      <c r="L32" s="334">
        <v>259.24119999999999</v>
      </c>
      <c r="M32" s="335">
        <v>336.36750000000001</v>
      </c>
      <c r="N32" s="335">
        <v>381.47919999999999</v>
      </c>
      <c r="O32" s="335">
        <v>545.34559999999999</v>
      </c>
      <c r="P32" s="335">
        <v>632.8673</v>
      </c>
      <c r="Q32" s="335">
        <v>643.60559999999998</v>
      </c>
      <c r="R32" s="335">
        <v>674.02689999999996</v>
      </c>
      <c r="S32" s="335">
        <v>705.73990000000003</v>
      </c>
      <c r="T32" s="336">
        <v>690.27080000000001</v>
      </c>
      <c r="U32" s="334">
        <v>2.7252000000000001</v>
      </c>
      <c r="V32" s="335">
        <v>3.5640999999999998</v>
      </c>
      <c r="W32" s="335">
        <v>4.0740999999999996</v>
      </c>
      <c r="X32" s="335">
        <v>5.5715000000000003</v>
      </c>
      <c r="Y32" s="335">
        <v>6.3177000000000003</v>
      </c>
      <c r="Z32" s="335">
        <v>6.3338000000000001</v>
      </c>
      <c r="AA32" s="335">
        <v>6.4115000000000002</v>
      </c>
      <c r="AB32" s="335">
        <v>6.5938999999999997</v>
      </c>
      <c r="AC32" s="336">
        <v>6.4248000000000003</v>
      </c>
      <c r="AD32" s="340">
        <v>95</v>
      </c>
      <c r="AE32" s="332">
        <v>94</v>
      </c>
      <c r="AF32" s="332">
        <v>94</v>
      </c>
      <c r="AG32" s="332">
        <v>98</v>
      </c>
      <c r="AH32" s="332">
        <v>100</v>
      </c>
      <c r="AI32" s="332">
        <v>102</v>
      </c>
      <c r="AJ32" s="332">
        <v>105</v>
      </c>
      <c r="AK32" s="332">
        <v>107</v>
      </c>
      <c r="AL32" s="341">
        <v>107</v>
      </c>
    </row>
    <row r="33" spans="1:38" x14ac:dyDescent="0.15">
      <c r="A33" s="480"/>
      <c r="B33" s="330" t="s">
        <v>493</v>
      </c>
      <c r="C33" s="742">
        <v>26</v>
      </c>
      <c r="D33" s="743">
        <v>24</v>
      </c>
      <c r="E33" s="743">
        <v>38</v>
      </c>
      <c r="F33" s="743">
        <v>43</v>
      </c>
      <c r="G33" s="743">
        <v>43</v>
      </c>
      <c r="H33" s="743">
        <v>27</v>
      </c>
      <c r="I33" s="743">
        <v>42</v>
      </c>
      <c r="J33" s="743">
        <v>53</v>
      </c>
      <c r="K33" s="743">
        <v>45</v>
      </c>
      <c r="L33" s="334">
        <v>54.714100000000002</v>
      </c>
      <c r="M33" s="335">
        <v>74.800299999999993</v>
      </c>
      <c r="N33" s="335">
        <v>91.383899999999997</v>
      </c>
      <c r="O33" s="335">
        <v>99.593699999999998</v>
      </c>
      <c r="P33" s="335">
        <v>78.019099999999995</v>
      </c>
      <c r="Q33" s="335">
        <v>32.143999999999998</v>
      </c>
      <c r="R33" s="335">
        <v>75.152299999999997</v>
      </c>
      <c r="S33" s="335">
        <v>70.673900000000003</v>
      </c>
      <c r="T33" s="336">
        <v>64.156400000000005</v>
      </c>
      <c r="U33" s="334">
        <v>0.495</v>
      </c>
      <c r="V33" s="335">
        <v>0.62809999999999999</v>
      </c>
      <c r="W33" s="335">
        <v>0.74780000000000002</v>
      </c>
      <c r="X33" s="335">
        <v>0.87490000000000001</v>
      </c>
      <c r="Y33" s="335">
        <v>0.72919999999999996</v>
      </c>
      <c r="Z33" s="335">
        <v>0.28129999999999999</v>
      </c>
      <c r="AA33" s="335">
        <v>0.72099999999999997</v>
      </c>
      <c r="AB33" s="335">
        <v>0.63470000000000004</v>
      </c>
      <c r="AC33" s="336">
        <v>0.5504</v>
      </c>
      <c r="AD33" s="340">
        <v>111</v>
      </c>
      <c r="AE33" s="332">
        <v>119</v>
      </c>
      <c r="AF33" s="332">
        <v>122</v>
      </c>
      <c r="AG33" s="332">
        <v>114</v>
      </c>
      <c r="AH33" s="332">
        <v>107</v>
      </c>
      <c r="AI33" s="332">
        <v>114</v>
      </c>
      <c r="AJ33" s="332">
        <v>104</v>
      </c>
      <c r="AK33" s="332">
        <v>111</v>
      </c>
      <c r="AL33" s="341">
        <v>117</v>
      </c>
    </row>
    <row r="34" spans="1:38" x14ac:dyDescent="0.15">
      <c r="A34" s="480"/>
      <c r="B34" s="342" t="s">
        <v>510</v>
      </c>
      <c r="C34" s="744">
        <v>57</v>
      </c>
      <c r="D34" s="745">
        <v>62</v>
      </c>
      <c r="E34" s="745">
        <v>78</v>
      </c>
      <c r="F34" s="745">
        <v>102</v>
      </c>
      <c r="G34" s="745">
        <v>114</v>
      </c>
      <c r="H34" s="745">
        <v>111</v>
      </c>
      <c r="I34" s="745">
        <v>126</v>
      </c>
      <c r="J34" s="745">
        <v>148</v>
      </c>
      <c r="K34" s="745">
        <v>144</v>
      </c>
      <c r="L34" s="346">
        <v>440.50580000000002</v>
      </c>
      <c r="M34" s="347">
        <v>556.79930000000002</v>
      </c>
      <c r="N34" s="347">
        <v>645.90869999999995</v>
      </c>
      <c r="O34" s="347">
        <v>868.65729999999996</v>
      </c>
      <c r="P34" s="347">
        <v>977.28</v>
      </c>
      <c r="Q34" s="347">
        <v>1013.3025</v>
      </c>
      <c r="R34" s="347">
        <v>1201.5219</v>
      </c>
      <c r="S34" s="347">
        <v>1282.9311</v>
      </c>
      <c r="T34" s="348">
        <v>1224.7461000000001</v>
      </c>
      <c r="U34" s="346">
        <v>4.3155000000000001</v>
      </c>
      <c r="V34" s="347">
        <v>5.4993999999999996</v>
      </c>
      <c r="W34" s="347">
        <v>6.3892999999999995</v>
      </c>
      <c r="X34" s="347">
        <v>8.5375999999999994</v>
      </c>
      <c r="Y34" s="347">
        <v>9.5494000000000003</v>
      </c>
      <c r="Z34" s="347">
        <v>9.4404000000000003</v>
      </c>
      <c r="AA34" s="347">
        <v>10.9817</v>
      </c>
      <c r="AB34" s="347">
        <v>11.5601</v>
      </c>
      <c r="AC34" s="348">
        <v>11.292200000000001</v>
      </c>
      <c r="AD34" s="352"/>
      <c r="AE34" s="344"/>
      <c r="AF34" s="344"/>
      <c r="AG34" s="344"/>
      <c r="AH34" s="344"/>
      <c r="AI34" s="344"/>
      <c r="AJ34" s="344"/>
      <c r="AK34" s="344"/>
      <c r="AL34" s="353"/>
    </row>
    <row r="35" spans="1:38" x14ac:dyDescent="0.15">
      <c r="A35" s="480"/>
      <c r="B35" s="330" t="s">
        <v>495</v>
      </c>
      <c r="C35" s="742">
        <v>0</v>
      </c>
      <c r="D35" s="743">
        <v>0</v>
      </c>
      <c r="E35" s="743">
        <v>0</v>
      </c>
      <c r="F35" s="743">
        <v>0</v>
      </c>
      <c r="G35" s="743">
        <v>0</v>
      </c>
      <c r="H35" s="743">
        <v>0</v>
      </c>
      <c r="I35" s="743">
        <v>0</v>
      </c>
      <c r="J35" s="743">
        <v>0</v>
      </c>
      <c r="K35" s="743">
        <v>1</v>
      </c>
      <c r="L35" s="334">
        <v>0</v>
      </c>
      <c r="M35" s="335">
        <v>0</v>
      </c>
      <c r="N35" s="335">
        <v>0</v>
      </c>
      <c r="O35" s="335">
        <v>0</v>
      </c>
      <c r="P35" s="335">
        <v>0</v>
      </c>
      <c r="Q35" s="335">
        <v>0</v>
      </c>
      <c r="R35" s="335">
        <v>0</v>
      </c>
      <c r="S35" s="335">
        <v>0</v>
      </c>
      <c r="T35" s="336">
        <v>5.57E-2</v>
      </c>
      <c r="U35" s="334">
        <v>0</v>
      </c>
      <c r="V35" s="335">
        <v>0</v>
      </c>
      <c r="W35" s="335">
        <v>0</v>
      </c>
      <c r="X35" s="335">
        <v>0</v>
      </c>
      <c r="Y35" s="335">
        <v>0</v>
      </c>
      <c r="Z35" s="335">
        <v>0</v>
      </c>
      <c r="AA35" s="335">
        <v>0</v>
      </c>
      <c r="AB35" s="335">
        <v>0</v>
      </c>
      <c r="AC35" s="336">
        <v>2.9999999999999997E-4</v>
      </c>
      <c r="AD35" s="340"/>
      <c r="AE35" s="332"/>
      <c r="AF35" s="332"/>
      <c r="AG35" s="332"/>
      <c r="AH35" s="332"/>
      <c r="AI35" s="332"/>
      <c r="AJ35" s="332"/>
      <c r="AK35" s="332"/>
      <c r="AL35" s="341">
        <v>164</v>
      </c>
    </row>
    <row r="36" spans="1:38" x14ac:dyDescent="0.15">
      <c r="A36" s="480"/>
      <c r="B36" s="330" t="s">
        <v>496</v>
      </c>
      <c r="C36" s="742">
        <v>11</v>
      </c>
      <c r="D36" s="743">
        <v>15</v>
      </c>
      <c r="E36" s="743">
        <v>17</v>
      </c>
      <c r="F36" s="743">
        <v>17</v>
      </c>
      <c r="G36" s="743">
        <v>19</v>
      </c>
      <c r="H36" s="743">
        <v>14</v>
      </c>
      <c r="I36" s="743">
        <v>13</v>
      </c>
      <c r="J36" s="743">
        <v>21</v>
      </c>
      <c r="K36" s="743">
        <v>18</v>
      </c>
      <c r="L36" s="334">
        <v>12.983499999999999</v>
      </c>
      <c r="M36" s="335">
        <v>25.2149</v>
      </c>
      <c r="N36" s="335">
        <v>39.6203</v>
      </c>
      <c r="O36" s="335">
        <v>48.788800000000002</v>
      </c>
      <c r="P36" s="335">
        <v>45.176299999999998</v>
      </c>
      <c r="Q36" s="335">
        <v>40.921300000000002</v>
      </c>
      <c r="R36" s="335">
        <v>20.792000000000002</v>
      </c>
      <c r="S36" s="335">
        <v>10.3255</v>
      </c>
      <c r="T36" s="336">
        <v>31.873699999999999</v>
      </c>
      <c r="U36" s="334">
        <v>6.3E-2</v>
      </c>
      <c r="V36" s="335">
        <v>9.9000000000000005E-2</v>
      </c>
      <c r="W36" s="335">
        <v>0.1348</v>
      </c>
      <c r="X36" s="335">
        <v>0.15679999999999999</v>
      </c>
      <c r="Y36" s="335">
        <v>0.154</v>
      </c>
      <c r="Z36" s="335">
        <v>0.1424</v>
      </c>
      <c r="AA36" s="335">
        <v>7.4999999999999997E-2</v>
      </c>
      <c r="AB36" s="335">
        <v>4.1000000000000002E-2</v>
      </c>
      <c r="AC36" s="336">
        <v>0.17380000000000001</v>
      </c>
      <c r="AD36" s="340">
        <v>206</v>
      </c>
      <c r="AE36" s="332">
        <v>255</v>
      </c>
      <c r="AF36" s="332">
        <v>294</v>
      </c>
      <c r="AG36" s="332">
        <v>311</v>
      </c>
      <c r="AH36" s="332">
        <v>293</v>
      </c>
      <c r="AI36" s="332">
        <v>287</v>
      </c>
      <c r="AJ36" s="332">
        <v>277</v>
      </c>
      <c r="AK36" s="332">
        <v>252</v>
      </c>
      <c r="AL36" s="341">
        <v>183</v>
      </c>
    </row>
    <row r="37" spans="1:38" x14ac:dyDescent="0.15">
      <c r="A37" s="481"/>
      <c r="B37" s="342" t="s">
        <v>497</v>
      </c>
      <c r="C37" s="744">
        <v>11</v>
      </c>
      <c r="D37" s="745">
        <v>15</v>
      </c>
      <c r="E37" s="745">
        <v>17</v>
      </c>
      <c r="F37" s="745">
        <v>17</v>
      </c>
      <c r="G37" s="745">
        <v>19</v>
      </c>
      <c r="H37" s="745">
        <v>14</v>
      </c>
      <c r="I37" s="745">
        <v>13</v>
      </c>
      <c r="J37" s="745">
        <v>21</v>
      </c>
      <c r="K37" s="745">
        <v>19</v>
      </c>
      <c r="L37" s="346">
        <v>12.983499999999999</v>
      </c>
      <c r="M37" s="347">
        <v>25.2149</v>
      </c>
      <c r="N37" s="347">
        <v>39.6203</v>
      </c>
      <c r="O37" s="347">
        <v>48.788800000000002</v>
      </c>
      <c r="P37" s="347">
        <v>45.176299999999998</v>
      </c>
      <c r="Q37" s="347">
        <v>40.921300000000002</v>
      </c>
      <c r="R37" s="347">
        <v>20.792000000000002</v>
      </c>
      <c r="S37" s="347">
        <v>10.3255</v>
      </c>
      <c r="T37" s="348">
        <v>31.929400000000001</v>
      </c>
      <c r="U37" s="346">
        <v>6.3E-2</v>
      </c>
      <c r="V37" s="347">
        <v>9.9000000000000005E-2</v>
      </c>
      <c r="W37" s="347">
        <v>0.1348</v>
      </c>
      <c r="X37" s="347">
        <v>0.15679999999999999</v>
      </c>
      <c r="Y37" s="347">
        <v>0.154</v>
      </c>
      <c r="Z37" s="347">
        <v>0.1424</v>
      </c>
      <c r="AA37" s="347">
        <v>7.4999999999999997E-2</v>
      </c>
      <c r="AB37" s="347">
        <v>4.1000000000000002E-2</v>
      </c>
      <c r="AC37" s="348">
        <v>0.1741</v>
      </c>
      <c r="AD37" s="352"/>
      <c r="AE37" s="344"/>
      <c r="AF37" s="344"/>
      <c r="AG37" s="344"/>
      <c r="AH37" s="344"/>
      <c r="AI37" s="344"/>
      <c r="AJ37" s="344"/>
      <c r="AK37" s="344"/>
      <c r="AL37" s="353"/>
    </row>
    <row r="38" spans="1:38" x14ac:dyDescent="0.15">
      <c r="A38" s="480"/>
      <c r="B38" s="330" t="s">
        <v>498</v>
      </c>
      <c r="C38" s="742">
        <v>2</v>
      </c>
      <c r="D38" s="743">
        <v>2</v>
      </c>
      <c r="E38" s="743">
        <v>4</v>
      </c>
      <c r="F38" s="743">
        <v>4</v>
      </c>
      <c r="G38" s="743">
        <v>14</v>
      </c>
      <c r="H38" s="743">
        <v>11</v>
      </c>
      <c r="I38" s="743">
        <v>12</v>
      </c>
      <c r="J38" s="743">
        <v>12</v>
      </c>
      <c r="K38" s="743">
        <v>10</v>
      </c>
      <c r="L38" s="334">
        <v>0.13</v>
      </c>
      <c r="M38" s="335">
        <v>6.0900000000000003E-2</v>
      </c>
      <c r="N38" s="335">
        <v>1.4146000000000001</v>
      </c>
      <c r="O38" s="335">
        <v>12.848599999999999</v>
      </c>
      <c r="P38" s="335">
        <v>5.6971999999999996</v>
      </c>
      <c r="Q38" s="335">
        <v>8.0626999999999995</v>
      </c>
      <c r="R38" s="335">
        <v>16.531099999999999</v>
      </c>
      <c r="S38" s="335">
        <v>17.111499999999999</v>
      </c>
      <c r="T38" s="336">
        <v>18.500900000000001</v>
      </c>
      <c r="U38" s="334">
        <v>1.5E-3</v>
      </c>
      <c r="V38" s="335">
        <v>4.0000000000000002E-4</v>
      </c>
      <c r="W38" s="335">
        <v>8.2000000000000007E-3</v>
      </c>
      <c r="X38" s="335">
        <v>7.3800000000000004E-2</v>
      </c>
      <c r="Y38" s="335">
        <v>3.3000000000000002E-2</v>
      </c>
      <c r="Z38" s="335">
        <v>5.6399999999999999E-2</v>
      </c>
      <c r="AA38" s="335">
        <v>0.12230000000000001</v>
      </c>
      <c r="AB38" s="335">
        <v>0.1137</v>
      </c>
      <c r="AC38" s="336">
        <v>0.13519999999999999</v>
      </c>
      <c r="AD38" s="340">
        <v>88</v>
      </c>
      <c r="AE38" s="332">
        <v>171</v>
      </c>
      <c r="AF38" s="332">
        <v>173</v>
      </c>
      <c r="AG38" s="332">
        <v>174</v>
      </c>
      <c r="AH38" s="332">
        <v>173</v>
      </c>
      <c r="AI38" s="332">
        <v>143</v>
      </c>
      <c r="AJ38" s="332">
        <v>135</v>
      </c>
      <c r="AK38" s="332">
        <v>151</v>
      </c>
      <c r="AL38" s="341">
        <v>137</v>
      </c>
    </row>
    <row r="39" spans="1:38" x14ac:dyDescent="0.15">
      <c r="A39" s="480"/>
      <c r="B39" s="330" t="s">
        <v>499</v>
      </c>
      <c r="C39" s="742">
        <v>14</v>
      </c>
      <c r="D39" s="743">
        <v>13</v>
      </c>
      <c r="E39" s="743">
        <v>13</v>
      </c>
      <c r="F39" s="743">
        <v>16</v>
      </c>
      <c r="G39" s="743">
        <v>14</v>
      </c>
      <c r="H39" s="743">
        <v>10</v>
      </c>
      <c r="I39" s="743">
        <v>10</v>
      </c>
      <c r="J39" s="743">
        <v>13</v>
      </c>
      <c r="K39" s="743">
        <v>12</v>
      </c>
      <c r="L39" s="334">
        <v>11.166700000000001</v>
      </c>
      <c r="M39" s="335">
        <v>11.2301</v>
      </c>
      <c r="N39" s="335">
        <v>17.045000000000002</v>
      </c>
      <c r="O39" s="335">
        <v>20.502500000000001</v>
      </c>
      <c r="P39" s="335">
        <v>7.5053000000000001</v>
      </c>
      <c r="Q39" s="335">
        <v>6.4667000000000003</v>
      </c>
      <c r="R39" s="335">
        <v>20.5535</v>
      </c>
      <c r="S39" s="335">
        <v>40.5991</v>
      </c>
      <c r="T39" s="336">
        <v>43.298699999999997</v>
      </c>
      <c r="U39" s="334">
        <v>3.5200000000000002E-2</v>
      </c>
      <c r="V39" s="335">
        <v>3.6900000000000002E-2</v>
      </c>
      <c r="W39" s="335">
        <v>5.6099999999999997E-2</v>
      </c>
      <c r="X39" s="335">
        <v>7.3700000000000002E-2</v>
      </c>
      <c r="Y39" s="335">
        <v>2.64E-2</v>
      </c>
      <c r="Z39" s="335">
        <v>3.3300000000000003E-2</v>
      </c>
      <c r="AA39" s="335">
        <v>7.7100000000000002E-2</v>
      </c>
      <c r="AB39" s="335">
        <v>0.1318</v>
      </c>
      <c r="AC39" s="336">
        <v>0.1348</v>
      </c>
      <c r="AD39" s="340">
        <v>317</v>
      </c>
      <c r="AE39" s="332">
        <v>304</v>
      </c>
      <c r="AF39" s="332">
        <v>304</v>
      </c>
      <c r="AG39" s="332">
        <v>278</v>
      </c>
      <c r="AH39" s="332">
        <v>284</v>
      </c>
      <c r="AI39" s="332">
        <v>194</v>
      </c>
      <c r="AJ39" s="332">
        <v>266</v>
      </c>
      <c r="AK39" s="332">
        <v>308</v>
      </c>
      <c r="AL39" s="341">
        <v>321</v>
      </c>
    </row>
    <row r="40" spans="1:38" x14ac:dyDescent="0.15">
      <c r="A40" s="480"/>
      <c r="B40" s="330" t="s">
        <v>500</v>
      </c>
      <c r="C40" s="742">
        <v>3</v>
      </c>
      <c r="D40" s="743">
        <v>3</v>
      </c>
      <c r="E40" s="743">
        <v>3</v>
      </c>
      <c r="F40" s="743">
        <v>2</v>
      </c>
      <c r="G40" s="743">
        <v>2</v>
      </c>
      <c r="H40" s="743">
        <v>2</v>
      </c>
      <c r="I40" s="743">
        <v>1</v>
      </c>
      <c r="J40" s="743">
        <v>1</v>
      </c>
      <c r="K40" s="743">
        <v>1</v>
      </c>
      <c r="L40" s="334">
        <v>45.666600000000003</v>
      </c>
      <c r="M40" s="335">
        <v>43.293999999999997</v>
      </c>
      <c r="N40" s="335">
        <v>53.871600000000001</v>
      </c>
      <c r="O40" s="335">
        <v>86.171899999999994</v>
      </c>
      <c r="P40" s="335">
        <v>98.162899999999993</v>
      </c>
      <c r="Q40" s="335">
        <v>101.9894</v>
      </c>
      <c r="R40" s="335">
        <v>90.716300000000004</v>
      </c>
      <c r="S40" s="335">
        <v>85.086699999999993</v>
      </c>
      <c r="T40" s="336">
        <v>76.967600000000004</v>
      </c>
      <c r="U40" s="334">
        <v>0.14319999999999999</v>
      </c>
      <c r="V40" s="335">
        <v>0.14099999999999999</v>
      </c>
      <c r="W40" s="335">
        <v>0.1799</v>
      </c>
      <c r="X40" s="335">
        <v>0.29349999999999998</v>
      </c>
      <c r="Y40" s="335">
        <v>0.3377</v>
      </c>
      <c r="Z40" s="335">
        <v>0.3528</v>
      </c>
      <c r="AA40" s="335">
        <v>0.31730000000000003</v>
      </c>
      <c r="AB40" s="335">
        <v>0.29920000000000002</v>
      </c>
      <c r="AC40" s="336">
        <v>0.2757</v>
      </c>
      <c r="AD40" s="340">
        <v>319</v>
      </c>
      <c r="AE40" s="332">
        <v>307</v>
      </c>
      <c r="AF40" s="332">
        <v>299</v>
      </c>
      <c r="AG40" s="332">
        <v>294</v>
      </c>
      <c r="AH40" s="332">
        <v>291</v>
      </c>
      <c r="AI40" s="332">
        <v>289</v>
      </c>
      <c r="AJ40" s="332">
        <v>286</v>
      </c>
      <c r="AK40" s="332">
        <v>284</v>
      </c>
      <c r="AL40" s="341">
        <v>279</v>
      </c>
    </row>
    <row r="41" spans="1:38" x14ac:dyDescent="0.15">
      <c r="A41" s="480"/>
      <c r="B41" s="330" t="s">
        <v>511</v>
      </c>
      <c r="C41" s="742">
        <v>0</v>
      </c>
      <c r="D41" s="743">
        <v>0</v>
      </c>
      <c r="E41" s="743">
        <v>0</v>
      </c>
      <c r="F41" s="743">
        <v>0</v>
      </c>
      <c r="G41" s="743">
        <v>0</v>
      </c>
      <c r="H41" s="743">
        <v>0</v>
      </c>
      <c r="I41" s="743">
        <v>0</v>
      </c>
      <c r="J41" s="743">
        <v>3</v>
      </c>
      <c r="K41" s="743">
        <v>0</v>
      </c>
      <c r="L41" s="334">
        <v>0</v>
      </c>
      <c r="M41" s="335">
        <v>0</v>
      </c>
      <c r="N41" s="335">
        <v>0</v>
      </c>
      <c r="O41" s="335">
        <v>0</v>
      </c>
      <c r="P41" s="335">
        <v>0</v>
      </c>
      <c r="Q41" s="335">
        <v>0</v>
      </c>
      <c r="R41" s="335">
        <v>0</v>
      </c>
      <c r="S41" s="335">
        <v>0.89449999999999996</v>
      </c>
      <c r="T41" s="336">
        <v>0</v>
      </c>
      <c r="U41" s="334">
        <v>0</v>
      </c>
      <c r="V41" s="335">
        <v>0</v>
      </c>
      <c r="W41" s="335">
        <v>0</v>
      </c>
      <c r="X41" s="335">
        <v>0</v>
      </c>
      <c r="Y41" s="335">
        <v>0</v>
      </c>
      <c r="Z41" s="335">
        <v>0</v>
      </c>
      <c r="AA41" s="335">
        <v>0</v>
      </c>
      <c r="AB41" s="335">
        <v>3.3E-3</v>
      </c>
      <c r="AC41" s="336">
        <v>0</v>
      </c>
      <c r="AD41" s="340"/>
      <c r="AE41" s="332"/>
      <c r="AF41" s="332"/>
      <c r="AG41" s="332"/>
      <c r="AH41" s="332"/>
      <c r="AI41" s="332"/>
      <c r="AJ41" s="332"/>
      <c r="AK41" s="332">
        <v>274</v>
      </c>
      <c r="AL41" s="341"/>
    </row>
    <row r="42" spans="1:38" x14ac:dyDescent="0.15">
      <c r="A42" s="481"/>
      <c r="B42" s="322" t="s">
        <v>512</v>
      </c>
      <c r="C42" s="746">
        <v>19</v>
      </c>
      <c r="D42" s="747">
        <v>18</v>
      </c>
      <c r="E42" s="747">
        <v>20</v>
      </c>
      <c r="F42" s="747">
        <v>22</v>
      </c>
      <c r="G42" s="747">
        <v>30</v>
      </c>
      <c r="H42" s="747">
        <v>23</v>
      </c>
      <c r="I42" s="747">
        <v>23</v>
      </c>
      <c r="J42" s="747">
        <v>29</v>
      </c>
      <c r="K42" s="747">
        <v>23</v>
      </c>
      <c r="L42" s="370">
        <v>56.963300000000004</v>
      </c>
      <c r="M42" s="371">
        <v>54.584999999999994</v>
      </c>
      <c r="N42" s="371">
        <v>72.331199999999995</v>
      </c>
      <c r="O42" s="371">
        <v>119.523</v>
      </c>
      <c r="P42" s="371">
        <v>111.36539999999999</v>
      </c>
      <c r="Q42" s="371">
        <v>116.5188</v>
      </c>
      <c r="R42" s="371">
        <v>127.8009</v>
      </c>
      <c r="S42" s="371">
        <v>143.6918</v>
      </c>
      <c r="T42" s="372">
        <v>138.7672</v>
      </c>
      <c r="U42" s="370">
        <v>0.1799</v>
      </c>
      <c r="V42" s="371">
        <v>0.17829999999999999</v>
      </c>
      <c r="W42" s="371">
        <v>0.2442</v>
      </c>
      <c r="X42" s="371">
        <v>0.441</v>
      </c>
      <c r="Y42" s="371">
        <v>0.39710000000000001</v>
      </c>
      <c r="Z42" s="371">
        <v>0.4425</v>
      </c>
      <c r="AA42" s="371">
        <v>0.51670000000000005</v>
      </c>
      <c r="AB42" s="371">
        <v>0.54799999999999993</v>
      </c>
      <c r="AC42" s="372">
        <v>0.54570000000000007</v>
      </c>
      <c r="AD42" s="376"/>
      <c r="AE42" s="368"/>
      <c r="AF42" s="368"/>
      <c r="AG42" s="368"/>
      <c r="AH42" s="368"/>
      <c r="AI42" s="368"/>
      <c r="AJ42" s="368"/>
      <c r="AK42" s="368"/>
      <c r="AL42" s="377"/>
    </row>
    <row r="43" spans="1:38" x14ac:dyDescent="0.15">
      <c r="A43" s="482" t="s">
        <v>513</v>
      </c>
      <c r="B43" s="483"/>
      <c r="C43" s="746">
        <v>87</v>
      </c>
      <c r="D43" s="747">
        <v>95</v>
      </c>
      <c r="E43" s="747">
        <v>115</v>
      </c>
      <c r="F43" s="747">
        <v>141</v>
      </c>
      <c r="G43" s="747">
        <v>163</v>
      </c>
      <c r="H43" s="747">
        <v>148</v>
      </c>
      <c r="I43" s="747">
        <v>162</v>
      </c>
      <c r="J43" s="747">
        <v>198</v>
      </c>
      <c r="K43" s="747">
        <v>186</v>
      </c>
      <c r="L43" s="370">
        <v>510.45260000000002</v>
      </c>
      <c r="M43" s="371">
        <v>636.59920000000011</v>
      </c>
      <c r="N43" s="371">
        <v>757.86019999999996</v>
      </c>
      <c r="O43" s="371">
        <v>1036.9691</v>
      </c>
      <c r="P43" s="371">
        <v>1133.8217</v>
      </c>
      <c r="Q43" s="371">
        <v>1170.7426</v>
      </c>
      <c r="R43" s="371">
        <v>1350.1147999999998</v>
      </c>
      <c r="S43" s="371">
        <v>1436.9484</v>
      </c>
      <c r="T43" s="372">
        <v>1395.4427000000001</v>
      </c>
      <c r="U43" s="370">
        <v>4.5583999999999998</v>
      </c>
      <c r="V43" s="371">
        <v>5.7766999999999999</v>
      </c>
      <c r="W43" s="371">
        <v>6.7683</v>
      </c>
      <c r="X43" s="371">
        <v>9.1354000000000006</v>
      </c>
      <c r="Y43" s="371">
        <v>10.1005</v>
      </c>
      <c r="Z43" s="371">
        <v>10.025300000000001</v>
      </c>
      <c r="AA43" s="371">
        <v>11.573399999999999</v>
      </c>
      <c r="AB43" s="371">
        <v>12.149100000000001</v>
      </c>
      <c r="AC43" s="372">
        <v>12.012</v>
      </c>
      <c r="AD43" s="376"/>
      <c r="AE43" s="368"/>
      <c r="AF43" s="368"/>
      <c r="AG43" s="368"/>
      <c r="AH43" s="368"/>
      <c r="AI43" s="368"/>
      <c r="AJ43" s="368"/>
      <c r="AK43" s="368"/>
      <c r="AL43" s="377"/>
    </row>
    <row r="44" spans="1:38" x14ac:dyDescent="0.15">
      <c r="A44" s="480" t="s">
        <v>103</v>
      </c>
      <c r="B44" s="484" t="s">
        <v>493</v>
      </c>
      <c r="C44" s="748">
        <v>0</v>
      </c>
      <c r="D44" s="749">
        <v>0</v>
      </c>
      <c r="E44" s="749">
        <v>1</v>
      </c>
      <c r="F44" s="749">
        <v>0</v>
      </c>
      <c r="G44" s="749">
        <v>0</v>
      </c>
      <c r="H44" s="749">
        <v>0</v>
      </c>
      <c r="I44" s="749">
        <v>0</v>
      </c>
      <c r="J44" s="749">
        <v>0</v>
      </c>
      <c r="K44" s="749">
        <v>0</v>
      </c>
      <c r="L44" s="391">
        <v>0</v>
      </c>
      <c r="M44" s="392">
        <v>0</v>
      </c>
      <c r="N44" s="392">
        <v>0.28420000000000001</v>
      </c>
      <c r="O44" s="392">
        <v>0</v>
      </c>
      <c r="P44" s="392">
        <v>0</v>
      </c>
      <c r="Q44" s="392">
        <v>0</v>
      </c>
      <c r="R44" s="392">
        <v>0</v>
      </c>
      <c r="S44" s="392">
        <v>0</v>
      </c>
      <c r="T44" s="393">
        <v>0</v>
      </c>
      <c r="U44" s="391">
        <v>0</v>
      </c>
      <c r="V44" s="392">
        <v>0</v>
      </c>
      <c r="W44" s="392">
        <v>1.8E-3</v>
      </c>
      <c r="X44" s="392">
        <v>0</v>
      </c>
      <c r="Y44" s="392">
        <v>0</v>
      </c>
      <c r="Z44" s="392">
        <v>0</v>
      </c>
      <c r="AA44" s="392">
        <v>0</v>
      </c>
      <c r="AB44" s="392">
        <v>0</v>
      </c>
      <c r="AC44" s="393">
        <v>0</v>
      </c>
      <c r="AD44" s="394"/>
      <c r="AE44" s="390"/>
      <c r="AF44" s="390">
        <v>156</v>
      </c>
      <c r="AG44" s="390"/>
      <c r="AH44" s="390"/>
      <c r="AI44" s="390"/>
      <c r="AJ44" s="390"/>
      <c r="AK44" s="390"/>
      <c r="AL44" s="395"/>
    </row>
    <row r="45" spans="1:38" x14ac:dyDescent="0.15">
      <c r="A45" s="480"/>
      <c r="B45" s="330" t="s">
        <v>498</v>
      </c>
      <c r="C45" s="742">
        <v>6</v>
      </c>
      <c r="D45" s="743">
        <v>6</v>
      </c>
      <c r="E45" s="743">
        <v>7</v>
      </c>
      <c r="F45" s="743">
        <v>9</v>
      </c>
      <c r="G45" s="743">
        <v>21</v>
      </c>
      <c r="H45" s="743">
        <v>18</v>
      </c>
      <c r="I45" s="743">
        <v>19</v>
      </c>
      <c r="J45" s="743">
        <v>26</v>
      </c>
      <c r="K45" s="743">
        <v>18</v>
      </c>
      <c r="L45" s="334">
        <v>2.6962999999999999</v>
      </c>
      <c r="M45" s="335">
        <v>1.5641</v>
      </c>
      <c r="N45" s="335">
        <v>6.9817</v>
      </c>
      <c r="O45" s="335">
        <v>9.0797000000000008</v>
      </c>
      <c r="P45" s="335">
        <v>9.0612999999999992</v>
      </c>
      <c r="Q45" s="335">
        <v>11.6183</v>
      </c>
      <c r="R45" s="335">
        <v>22.423100000000002</v>
      </c>
      <c r="S45" s="335">
        <v>29.680199999999999</v>
      </c>
      <c r="T45" s="336">
        <v>25.305099999999999</v>
      </c>
      <c r="U45" s="334">
        <v>2.12E-2</v>
      </c>
      <c r="V45" s="335">
        <v>9.7000000000000003E-3</v>
      </c>
      <c r="W45" s="335">
        <v>4.3999999999999997E-2</v>
      </c>
      <c r="X45" s="335">
        <v>5.6500000000000002E-2</v>
      </c>
      <c r="Y45" s="335">
        <v>5.5E-2</v>
      </c>
      <c r="Z45" s="335">
        <v>6.88E-2</v>
      </c>
      <c r="AA45" s="335">
        <v>0.106</v>
      </c>
      <c r="AB45" s="335">
        <v>0.14599999999999999</v>
      </c>
      <c r="AC45" s="336">
        <v>0.12790000000000001</v>
      </c>
      <c r="AD45" s="340">
        <v>127</v>
      </c>
      <c r="AE45" s="332">
        <v>162</v>
      </c>
      <c r="AF45" s="332">
        <v>159</v>
      </c>
      <c r="AG45" s="332">
        <v>161</v>
      </c>
      <c r="AH45" s="332">
        <v>165</v>
      </c>
      <c r="AI45" s="332">
        <v>169</v>
      </c>
      <c r="AJ45" s="332">
        <v>212</v>
      </c>
      <c r="AK45" s="332">
        <v>203</v>
      </c>
      <c r="AL45" s="341">
        <v>198</v>
      </c>
    </row>
    <row r="46" spans="1:38" x14ac:dyDescent="0.15">
      <c r="A46" s="480"/>
      <c r="B46" s="330" t="s">
        <v>500</v>
      </c>
      <c r="C46" s="742">
        <v>1</v>
      </c>
      <c r="D46" s="743">
        <v>0</v>
      </c>
      <c r="E46" s="743">
        <v>2</v>
      </c>
      <c r="F46" s="743">
        <v>0</v>
      </c>
      <c r="G46" s="743">
        <v>0</v>
      </c>
      <c r="H46" s="743">
        <v>3</v>
      </c>
      <c r="I46" s="743">
        <v>4</v>
      </c>
      <c r="J46" s="743">
        <v>5</v>
      </c>
      <c r="K46" s="743">
        <v>4</v>
      </c>
      <c r="L46" s="334">
        <v>0.51849999999999996</v>
      </c>
      <c r="M46" s="335">
        <v>0</v>
      </c>
      <c r="N46" s="335">
        <v>2.1978</v>
      </c>
      <c r="O46" s="335">
        <v>0</v>
      </c>
      <c r="P46" s="335">
        <v>0</v>
      </c>
      <c r="Q46" s="335">
        <v>1.5057</v>
      </c>
      <c r="R46" s="335">
        <v>5.3455000000000004</v>
      </c>
      <c r="S46" s="335">
        <v>6.5681000000000003</v>
      </c>
      <c r="T46" s="336">
        <v>3.9346000000000001</v>
      </c>
      <c r="U46" s="334">
        <v>2.5000000000000001E-3</v>
      </c>
      <c r="V46" s="335">
        <v>0</v>
      </c>
      <c r="W46" s="335">
        <v>1.1299999999999999E-2</v>
      </c>
      <c r="X46" s="335">
        <v>0</v>
      </c>
      <c r="Y46" s="335">
        <v>0</v>
      </c>
      <c r="Z46" s="335">
        <v>6.6E-3</v>
      </c>
      <c r="AA46" s="335">
        <v>2.3E-2</v>
      </c>
      <c r="AB46" s="335">
        <v>3.2300000000000002E-2</v>
      </c>
      <c r="AC46" s="336">
        <v>2.3900000000000001E-2</v>
      </c>
      <c r="AD46" s="340">
        <v>207</v>
      </c>
      <c r="AE46" s="332"/>
      <c r="AF46" s="332">
        <v>195</v>
      </c>
      <c r="AG46" s="332"/>
      <c r="AH46" s="332"/>
      <c r="AI46" s="332">
        <v>229</v>
      </c>
      <c r="AJ46" s="332">
        <v>232</v>
      </c>
      <c r="AK46" s="332">
        <v>204</v>
      </c>
      <c r="AL46" s="341">
        <v>164</v>
      </c>
    </row>
    <row r="47" spans="1:38" x14ac:dyDescent="0.15">
      <c r="A47" s="480"/>
      <c r="B47" s="330" t="s">
        <v>511</v>
      </c>
      <c r="C47" s="742">
        <v>0</v>
      </c>
      <c r="D47" s="743">
        <v>0</v>
      </c>
      <c r="E47" s="743">
        <v>0</v>
      </c>
      <c r="F47" s="743">
        <v>0</v>
      </c>
      <c r="G47" s="743">
        <v>0</v>
      </c>
      <c r="H47" s="743">
        <v>0</v>
      </c>
      <c r="I47" s="743">
        <v>1</v>
      </c>
      <c r="J47" s="743">
        <v>1</v>
      </c>
      <c r="K47" s="743">
        <v>0</v>
      </c>
      <c r="L47" s="334">
        <v>0</v>
      </c>
      <c r="M47" s="335">
        <v>0</v>
      </c>
      <c r="N47" s="335">
        <v>0</v>
      </c>
      <c r="O47" s="335">
        <v>0</v>
      </c>
      <c r="P47" s="335">
        <v>0</v>
      </c>
      <c r="Q47" s="335">
        <v>0</v>
      </c>
      <c r="R47" s="335">
        <v>0.1273</v>
      </c>
      <c r="S47" s="335">
        <v>0.19570000000000001</v>
      </c>
      <c r="T47" s="336">
        <v>0</v>
      </c>
      <c r="U47" s="334">
        <v>0</v>
      </c>
      <c r="V47" s="335">
        <v>0</v>
      </c>
      <c r="W47" s="335">
        <v>0</v>
      </c>
      <c r="X47" s="335">
        <v>0</v>
      </c>
      <c r="Y47" s="335">
        <v>0</v>
      </c>
      <c r="Z47" s="335">
        <v>0</v>
      </c>
      <c r="AA47" s="335">
        <v>5.0000000000000001E-4</v>
      </c>
      <c r="AB47" s="335">
        <v>8.0000000000000004E-4</v>
      </c>
      <c r="AC47" s="336">
        <v>0</v>
      </c>
      <c r="AD47" s="340"/>
      <c r="AE47" s="332"/>
      <c r="AF47" s="332"/>
      <c r="AG47" s="332"/>
      <c r="AH47" s="332"/>
      <c r="AI47" s="332"/>
      <c r="AJ47" s="332">
        <v>243</v>
      </c>
      <c r="AK47" s="332">
        <v>254</v>
      </c>
      <c r="AL47" s="341"/>
    </row>
    <row r="48" spans="1:38" x14ac:dyDescent="0.15">
      <c r="A48" s="481"/>
      <c r="B48" s="322" t="s">
        <v>512</v>
      </c>
      <c r="C48" s="746">
        <v>7</v>
      </c>
      <c r="D48" s="747">
        <v>6</v>
      </c>
      <c r="E48" s="747">
        <v>9</v>
      </c>
      <c r="F48" s="747">
        <v>9</v>
      </c>
      <c r="G48" s="747">
        <v>21</v>
      </c>
      <c r="H48" s="747">
        <v>21</v>
      </c>
      <c r="I48" s="747">
        <v>24</v>
      </c>
      <c r="J48" s="747">
        <v>32</v>
      </c>
      <c r="K48" s="747">
        <v>22</v>
      </c>
      <c r="L48" s="370">
        <v>3.2147999999999999</v>
      </c>
      <c r="M48" s="371">
        <v>1.5641</v>
      </c>
      <c r="N48" s="371">
        <v>9.1795000000000009</v>
      </c>
      <c r="O48" s="371">
        <v>9.0797000000000008</v>
      </c>
      <c r="P48" s="371">
        <v>9.0612999999999992</v>
      </c>
      <c r="Q48" s="371">
        <v>13.123999999999999</v>
      </c>
      <c r="R48" s="371">
        <v>27.895900000000005</v>
      </c>
      <c r="S48" s="371">
        <v>36.444000000000003</v>
      </c>
      <c r="T48" s="372">
        <v>29.239699999999999</v>
      </c>
      <c r="U48" s="370">
        <v>2.3699999999999999E-2</v>
      </c>
      <c r="V48" s="371">
        <v>9.7000000000000003E-3</v>
      </c>
      <c r="W48" s="371">
        <v>5.5299999999999995E-2</v>
      </c>
      <c r="X48" s="371">
        <v>5.6500000000000002E-2</v>
      </c>
      <c r="Y48" s="371">
        <v>5.5E-2</v>
      </c>
      <c r="Z48" s="371">
        <v>7.5399999999999995E-2</v>
      </c>
      <c r="AA48" s="371">
        <v>0.1295</v>
      </c>
      <c r="AB48" s="371">
        <v>0.17909999999999998</v>
      </c>
      <c r="AC48" s="372">
        <v>0.15180000000000002</v>
      </c>
      <c r="AD48" s="376"/>
      <c r="AE48" s="368"/>
      <c r="AF48" s="368"/>
      <c r="AG48" s="368"/>
      <c r="AH48" s="368"/>
      <c r="AI48" s="368"/>
      <c r="AJ48" s="368"/>
      <c r="AK48" s="368"/>
      <c r="AL48" s="377"/>
    </row>
    <row r="49" spans="1:38" x14ac:dyDescent="0.15">
      <c r="A49" s="482" t="s">
        <v>513</v>
      </c>
      <c r="B49" s="483"/>
      <c r="C49" s="746">
        <v>7</v>
      </c>
      <c r="D49" s="747">
        <v>6</v>
      </c>
      <c r="E49" s="747">
        <v>10</v>
      </c>
      <c r="F49" s="747">
        <v>9</v>
      </c>
      <c r="G49" s="747">
        <v>21</v>
      </c>
      <c r="H49" s="747">
        <v>21</v>
      </c>
      <c r="I49" s="747">
        <v>24</v>
      </c>
      <c r="J49" s="747">
        <v>32</v>
      </c>
      <c r="K49" s="747">
        <v>22</v>
      </c>
      <c r="L49" s="370">
        <v>3.2147999999999999</v>
      </c>
      <c r="M49" s="371">
        <v>1.5641</v>
      </c>
      <c r="N49" s="371">
        <v>9.4637000000000011</v>
      </c>
      <c r="O49" s="371">
        <v>9.0797000000000008</v>
      </c>
      <c r="P49" s="371">
        <v>9.0612999999999992</v>
      </c>
      <c r="Q49" s="371">
        <v>13.123999999999999</v>
      </c>
      <c r="R49" s="371">
        <v>27.895900000000005</v>
      </c>
      <c r="S49" s="371">
        <v>36.444000000000003</v>
      </c>
      <c r="T49" s="372">
        <v>29.239699999999999</v>
      </c>
      <c r="U49" s="370">
        <v>2.3699999999999999E-2</v>
      </c>
      <c r="V49" s="371">
        <v>9.7000000000000003E-3</v>
      </c>
      <c r="W49" s="371">
        <v>5.7099999999999998E-2</v>
      </c>
      <c r="X49" s="371">
        <v>5.6500000000000002E-2</v>
      </c>
      <c r="Y49" s="371">
        <v>5.5E-2</v>
      </c>
      <c r="Z49" s="371">
        <v>7.5399999999999995E-2</v>
      </c>
      <c r="AA49" s="371">
        <v>0.1295</v>
      </c>
      <c r="AB49" s="371">
        <v>0.17909999999999998</v>
      </c>
      <c r="AC49" s="372">
        <v>0.15180000000000002</v>
      </c>
      <c r="AD49" s="376"/>
      <c r="AE49" s="368"/>
      <c r="AF49" s="368"/>
      <c r="AG49" s="368"/>
      <c r="AH49" s="368"/>
      <c r="AI49" s="368"/>
      <c r="AJ49" s="368"/>
      <c r="AK49" s="368"/>
      <c r="AL49" s="377"/>
    </row>
    <row r="50" spans="1:38" x14ac:dyDescent="0.15">
      <c r="A50" s="485" t="s">
        <v>104</v>
      </c>
      <c r="B50" s="321" t="s">
        <v>492</v>
      </c>
      <c r="C50" s="750">
        <v>0</v>
      </c>
      <c r="D50" s="751">
        <v>0</v>
      </c>
      <c r="E50" s="751">
        <v>0</v>
      </c>
      <c r="F50" s="751">
        <v>0</v>
      </c>
      <c r="G50" s="751">
        <v>1</v>
      </c>
      <c r="H50" s="751">
        <v>1</v>
      </c>
      <c r="I50" s="751">
        <v>2</v>
      </c>
      <c r="J50" s="751">
        <v>3</v>
      </c>
      <c r="K50" s="751">
        <v>3</v>
      </c>
      <c r="L50" s="463">
        <v>0</v>
      </c>
      <c r="M50" s="464">
        <v>0</v>
      </c>
      <c r="N50" s="464">
        <v>0</v>
      </c>
      <c r="O50" s="464">
        <v>0</v>
      </c>
      <c r="P50" s="464">
        <v>0.43419999999999997</v>
      </c>
      <c r="Q50" s="464">
        <v>1.3593999999999999</v>
      </c>
      <c r="R50" s="464">
        <v>3.9590000000000001</v>
      </c>
      <c r="S50" s="464">
        <v>11.3832</v>
      </c>
      <c r="T50" s="465">
        <v>13.689299999999999</v>
      </c>
      <c r="U50" s="463">
        <v>0</v>
      </c>
      <c r="V50" s="464">
        <v>0</v>
      </c>
      <c r="W50" s="464">
        <v>0</v>
      </c>
      <c r="X50" s="464">
        <v>0</v>
      </c>
      <c r="Y50" s="464">
        <v>1.6000000000000001E-3</v>
      </c>
      <c r="Z50" s="464">
        <v>5.7999999999999996E-3</v>
      </c>
      <c r="AA50" s="464">
        <v>1.7399999999999999E-2</v>
      </c>
      <c r="AB50" s="464">
        <v>5.4600000000000003E-2</v>
      </c>
      <c r="AC50" s="465">
        <v>6.4799999999999996E-2</v>
      </c>
      <c r="AD50" s="466"/>
      <c r="AE50" s="462"/>
      <c r="AF50" s="462"/>
      <c r="AG50" s="462"/>
      <c r="AH50" s="462">
        <v>270</v>
      </c>
      <c r="AI50" s="462">
        <v>236</v>
      </c>
      <c r="AJ50" s="462">
        <v>227</v>
      </c>
      <c r="AK50" s="462">
        <v>209</v>
      </c>
      <c r="AL50" s="467">
        <v>211</v>
      </c>
    </row>
    <row r="51" spans="1:38" x14ac:dyDescent="0.15">
      <c r="A51" s="481"/>
      <c r="B51" s="330" t="s">
        <v>723</v>
      </c>
      <c r="C51" s="742">
        <v>0</v>
      </c>
      <c r="D51" s="743">
        <v>0</v>
      </c>
      <c r="E51" s="743">
        <v>0</v>
      </c>
      <c r="F51" s="743">
        <v>0</v>
      </c>
      <c r="G51" s="743">
        <v>0</v>
      </c>
      <c r="H51" s="743">
        <v>1</v>
      </c>
      <c r="I51" s="743">
        <v>1</v>
      </c>
      <c r="J51" s="743">
        <v>1</v>
      </c>
      <c r="K51" s="743">
        <v>0</v>
      </c>
      <c r="L51" s="334">
        <v>0</v>
      </c>
      <c r="M51" s="335">
        <v>0</v>
      </c>
      <c r="N51" s="335">
        <v>0</v>
      </c>
      <c r="O51" s="335">
        <v>0</v>
      </c>
      <c r="P51" s="335">
        <v>0</v>
      </c>
      <c r="Q51" s="335">
        <v>0.73029999999999995</v>
      </c>
      <c r="R51" s="335">
        <v>1.4397</v>
      </c>
      <c r="S51" s="335">
        <v>0.89170000000000005</v>
      </c>
      <c r="T51" s="336">
        <v>0</v>
      </c>
      <c r="U51" s="334">
        <v>0</v>
      </c>
      <c r="V51" s="335">
        <v>0</v>
      </c>
      <c r="W51" s="335">
        <v>0</v>
      </c>
      <c r="X51" s="335">
        <v>0</v>
      </c>
      <c r="Y51" s="335">
        <v>0</v>
      </c>
      <c r="Z51" s="335">
        <v>2.7000000000000001E-3</v>
      </c>
      <c r="AA51" s="335">
        <v>5.3E-3</v>
      </c>
      <c r="AB51" s="335">
        <v>3.3E-3</v>
      </c>
      <c r="AC51" s="336">
        <v>0</v>
      </c>
      <c r="AD51" s="340"/>
      <c r="AE51" s="332"/>
      <c r="AF51" s="332"/>
      <c r="AG51" s="332"/>
      <c r="AH51" s="332"/>
      <c r="AI51" s="332">
        <v>272</v>
      </c>
      <c r="AJ51" s="332">
        <v>271</v>
      </c>
      <c r="AK51" s="332">
        <v>271</v>
      </c>
      <c r="AL51" s="341"/>
    </row>
    <row r="52" spans="1:38" x14ac:dyDescent="0.15">
      <c r="A52" s="481"/>
      <c r="B52" s="330" t="s">
        <v>493</v>
      </c>
      <c r="C52" s="742">
        <v>0</v>
      </c>
      <c r="D52" s="743">
        <v>0</v>
      </c>
      <c r="E52" s="743">
        <v>1</v>
      </c>
      <c r="F52" s="743">
        <v>0</v>
      </c>
      <c r="G52" s="743">
        <v>0</v>
      </c>
      <c r="H52" s="743">
        <v>0</v>
      </c>
      <c r="I52" s="743">
        <v>0</v>
      </c>
      <c r="J52" s="743">
        <v>0</v>
      </c>
      <c r="K52" s="743">
        <v>0</v>
      </c>
      <c r="L52" s="334">
        <v>0</v>
      </c>
      <c r="M52" s="335">
        <v>0</v>
      </c>
      <c r="N52" s="335">
        <v>7.4000000000000003E-3</v>
      </c>
      <c r="O52" s="335">
        <v>0</v>
      </c>
      <c r="P52" s="335">
        <v>0</v>
      </c>
      <c r="Q52" s="335">
        <v>0</v>
      </c>
      <c r="R52" s="335">
        <v>0</v>
      </c>
      <c r="S52" s="335">
        <v>0</v>
      </c>
      <c r="T52" s="336">
        <v>0</v>
      </c>
      <c r="U52" s="334">
        <v>0</v>
      </c>
      <c r="V52" s="335">
        <v>0</v>
      </c>
      <c r="W52" s="335">
        <v>0</v>
      </c>
      <c r="X52" s="335">
        <v>0</v>
      </c>
      <c r="Y52" s="335">
        <v>0</v>
      </c>
      <c r="Z52" s="335">
        <v>0</v>
      </c>
      <c r="AA52" s="335">
        <v>0</v>
      </c>
      <c r="AB52" s="335">
        <v>0</v>
      </c>
      <c r="AC52" s="336">
        <v>0</v>
      </c>
      <c r="AD52" s="340"/>
      <c r="AE52" s="332"/>
      <c r="AF52" s="332">
        <v>162</v>
      </c>
      <c r="AG52" s="332"/>
      <c r="AH52" s="332"/>
      <c r="AI52" s="332"/>
      <c r="AJ52" s="332"/>
      <c r="AK52" s="332"/>
      <c r="AL52" s="341"/>
    </row>
    <row r="53" spans="1:38" x14ac:dyDescent="0.15">
      <c r="A53" s="481"/>
      <c r="B53" s="342" t="s">
        <v>514</v>
      </c>
      <c r="C53" s="744">
        <v>0</v>
      </c>
      <c r="D53" s="745">
        <v>0</v>
      </c>
      <c r="E53" s="745">
        <v>1</v>
      </c>
      <c r="F53" s="745">
        <v>0</v>
      </c>
      <c r="G53" s="745">
        <v>1</v>
      </c>
      <c r="H53" s="745">
        <v>2</v>
      </c>
      <c r="I53" s="745">
        <v>3</v>
      </c>
      <c r="J53" s="745">
        <v>4</v>
      </c>
      <c r="K53" s="745">
        <v>3</v>
      </c>
      <c r="L53" s="346">
        <v>0</v>
      </c>
      <c r="M53" s="347">
        <v>0</v>
      </c>
      <c r="N53" s="347">
        <v>7.4000000000000003E-3</v>
      </c>
      <c r="O53" s="347">
        <v>0</v>
      </c>
      <c r="P53" s="347">
        <v>0.43419999999999997</v>
      </c>
      <c r="Q53" s="347">
        <v>2.0896999999999997</v>
      </c>
      <c r="R53" s="347">
        <v>5.3986999999999998</v>
      </c>
      <c r="S53" s="347">
        <v>12.274900000000001</v>
      </c>
      <c r="T53" s="348">
        <v>13.689299999999999</v>
      </c>
      <c r="U53" s="346">
        <v>0</v>
      </c>
      <c r="V53" s="347">
        <v>0</v>
      </c>
      <c r="W53" s="347">
        <v>0</v>
      </c>
      <c r="X53" s="347">
        <v>0</v>
      </c>
      <c r="Y53" s="347">
        <v>1.6000000000000001E-3</v>
      </c>
      <c r="Z53" s="347">
        <v>8.5000000000000006E-3</v>
      </c>
      <c r="AA53" s="347">
        <v>2.2699999999999998E-2</v>
      </c>
      <c r="AB53" s="347">
        <v>5.79E-2</v>
      </c>
      <c r="AC53" s="348">
        <v>6.4799999999999996E-2</v>
      </c>
      <c r="AD53" s="352"/>
      <c r="AE53" s="344"/>
      <c r="AF53" s="344"/>
      <c r="AG53" s="344"/>
      <c r="AH53" s="344"/>
      <c r="AI53" s="344"/>
      <c r="AJ53" s="344"/>
      <c r="AK53" s="344"/>
      <c r="AL53" s="353"/>
    </row>
    <row r="54" spans="1:38" x14ac:dyDescent="0.15">
      <c r="A54" s="481"/>
      <c r="B54" s="330" t="s">
        <v>515</v>
      </c>
      <c r="C54" s="742">
        <v>62</v>
      </c>
      <c r="D54" s="743">
        <v>62</v>
      </c>
      <c r="E54" s="743">
        <v>72</v>
      </c>
      <c r="F54" s="743">
        <v>62</v>
      </c>
      <c r="G54" s="743">
        <v>64</v>
      </c>
      <c r="H54" s="743">
        <v>68</v>
      </c>
      <c r="I54" s="743">
        <v>57</v>
      </c>
      <c r="J54" s="743">
        <v>47</v>
      </c>
      <c r="K54" s="743">
        <v>45</v>
      </c>
      <c r="L54" s="334">
        <v>131.64240000000001</v>
      </c>
      <c r="M54" s="335">
        <v>151.7978</v>
      </c>
      <c r="N54" s="335">
        <v>202.339</v>
      </c>
      <c r="O54" s="335">
        <v>198.005</v>
      </c>
      <c r="P54" s="335">
        <v>187.42</v>
      </c>
      <c r="Q54" s="335">
        <v>165.6583</v>
      </c>
      <c r="R54" s="335">
        <v>158.59280000000001</v>
      </c>
      <c r="S54" s="335">
        <v>182.0761</v>
      </c>
      <c r="T54" s="336">
        <v>175.65559999999999</v>
      </c>
      <c r="U54" s="334">
        <v>0.72989999999999999</v>
      </c>
      <c r="V54" s="335">
        <v>0.879</v>
      </c>
      <c r="W54" s="335">
        <v>1.1839999999999999</v>
      </c>
      <c r="X54" s="335">
        <v>1.1935</v>
      </c>
      <c r="Y54" s="335">
        <v>1.0740000000000001</v>
      </c>
      <c r="Z54" s="335">
        <v>0.87350000000000005</v>
      </c>
      <c r="AA54" s="335">
        <v>0.76400000000000001</v>
      </c>
      <c r="AB54" s="335">
        <v>0.8599</v>
      </c>
      <c r="AC54" s="336">
        <v>0.83160000000000001</v>
      </c>
      <c r="AD54" s="340">
        <v>180</v>
      </c>
      <c r="AE54" s="332">
        <v>173</v>
      </c>
      <c r="AF54" s="332">
        <v>171</v>
      </c>
      <c r="AG54" s="332">
        <v>166</v>
      </c>
      <c r="AH54" s="332">
        <v>175</v>
      </c>
      <c r="AI54" s="332">
        <v>190</v>
      </c>
      <c r="AJ54" s="332">
        <v>208</v>
      </c>
      <c r="AK54" s="332">
        <v>212</v>
      </c>
      <c r="AL54" s="341">
        <v>211</v>
      </c>
    </row>
    <row r="55" spans="1:38" x14ac:dyDescent="0.15">
      <c r="A55" s="481"/>
      <c r="B55" s="330" t="s">
        <v>496</v>
      </c>
      <c r="C55" s="742">
        <v>1</v>
      </c>
      <c r="D55" s="743">
        <v>1</v>
      </c>
      <c r="E55" s="743">
        <v>0</v>
      </c>
      <c r="F55" s="743">
        <v>0</v>
      </c>
      <c r="G55" s="743">
        <v>0</v>
      </c>
      <c r="H55" s="743">
        <v>3</v>
      </c>
      <c r="I55" s="743">
        <v>3</v>
      </c>
      <c r="J55" s="743">
        <v>4</v>
      </c>
      <c r="K55" s="743">
        <v>5</v>
      </c>
      <c r="L55" s="334">
        <v>9.98E-2</v>
      </c>
      <c r="M55" s="335">
        <v>3.6600000000000001E-2</v>
      </c>
      <c r="N55" s="335">
        <v>0</v>
      </c>
      <c r="O55" s="335">
        <v>0</v>
      </c>
      <c r="P55" s="335">
        <v>0</v>
      </c>
      <c r="Q55" s="335">
        <v>12.2127</v>
      </c>
      <c r="R55" s="335">
        <v>3.5146999999999999</v>
      </c>
      <c r="S55" s="335">
        <v>1.7930999999999999</v>
      </c>
      <c r="T55" s="336">
        <v>41.582799999999999</v>
      </c>
      <c r="U55" s="334">
        <v>2.9999999999999997E-4</v>
      </c>
      <c r="V55" s="335">
        <v>1E-4</v>
      </c>
      <c r="W55" s="335">
        <v>0</v>
      </c>
      <c r="X55" s="335">
        <v>0</v>
      </c>
      <c r="Y55" s="335">
        <v>0</v>
      </c>
      <c r="Z55" s="335">
        <v>7.4999999999999997E-2</v>
      </c>
      <c r="AA55" s="335">
        <v>2.6499999999999999E-2</v>
      </c>
      <c r="AB55" s="335">
        <v>1.26E-2</v>
      </c>
      <c r="AC55" s="336">
        <v>0.25140000000000001</v>
      </c>
      <c r="AD55" s="340">
        <v>379</v>
      </c>
      <c r="AE55" s="332">
        <v>379</v>
      </c>
      <c r="AF55" s="332"/>
      <c r="AG55" s="332"/>
      <c r="AH55" s="332"/>
      <c r="AI55" s="332">
        <v>163</v>
      </c>
      <c r="AJ55" s="332">
        <v>133</v>
      </c>
      <c r="AK55" s="332">
        <v>142</v>
      </c>
      <c r="AL55" s="341">
        <v>165</v>
      </c>
    </row>
    <row r="56" spans="1:38" x14ac:dyDescent="0.15">
      <c r="A56" s="481"/>
      <c r="B56" s="342" t="s">
        <v>497</v>
      </c>
      <c r="C56" s="744">
        <v>63</v>
      </c>
      <c r="D56" s="745">
        <v>63</v>
      </c>
      <c r="E56" s="745">
        <v>72</v>
      </c>
      <c r="F56" s="745">
        <v>62</v>
      </c>
      <c r="G56" s="745">
        <v>64</v>
      </c>
      <c r="H56" s="745">
        <v>71</v>
      </c>
      <c r="I56" s="745">
        <v>60</v>
      </c>
      <c r="J56" s="745">
        <v>51</v>
      </c>
      <c r="K56" s="745">
        <v>50</v>
      </c>
      <c r="L56" s="346">
        <v>131.7422</v>
      </c>
      <c r="M56" s="347">
        <v>151.83439999999999</v>
      </c>
      <c r="N56" s="347">
        <v>202.339</v>
      </c>
      <c r="O56" s="347">
        <v>198.005</v>
      </c>
      <c r="P56" s="347">
        <v>187.42</v>
      </c>
      <c r="Q56" s="347">
        <v>177.87100000000001</v>
      </c>
      <c r="R56" s="347">
        <v>162.10750000000002</v>
      </c>
      <c r="S56" s="347">
        <v>183.86920000000001</v>
      </c>
      <c r="T56" s="348">
        <v>217.23839999999998</v>
      </c>
      <c r="U56" s="346">
        <v>0.73019999999999996</v>
      </c>
      <c r="V56" s="347">
        <v>0.87909999999999999</v>
      </c>
      <c r="W56" s="347">
        <v>1.1839999999999999</v>
      </c>
      <c r="X56" s="347">
        <v>1.1935</v>
      </c>
      <c r="Y56" s="347">
        <v>1.0740000000000001</v>
      </c>
      <c r="Z56" s="347">
        <v>0.94850000000000001</v>
      </c>
      <c r="AA56" s="347">
        <v>0.79049999999999998</v>
      </c>
      <c r="AB56" s="347">
        <v>0.87250000000000005</v>
      </c>
      <c r="AC56" s="348">
        <v>1.083</v>
      </c>
      <c r="AD56" s="352"/>
      <c r="AE56" s="344"/>
      <c r="AF56" s="344"/>
      <c r="AG56" s="344"/>
      <c r="AH56" s="344"/>
      <c r="AI56" s="344"/>
      <c r="AJ56" s="344"/>
      <c r="AK56" s="344"/>
      <c r="AL56" s="353"/>
    </row>
    <row r="57" spans="1:38" x14ac:dyDescent="0.15">
      <c r="A57" s="481"/>
      <c r="B57" s="330" t="s">
        <v>498</v>
      </c>
      <c r="C57" s="742">
        <v>49</v>
      </c>
      <c r="D57" s="743">
        <v>44</v>
      </c>
      <c r="E57" s="743">
        <v>76</v>
      </c>
      <c r="F57" s="743">
        <v>96</v>
      </c>
      <c r="G57" s="743">
        <v>117</v>
      </c>
      <c r="H57" s="743">
        <v>120</v>
      </c>
      <c r="I57" s="743">
        <v>115</v>
      </c>
      <c r="J57" s="743">
        <v>99</v>
      </c>
      <c r="K57" s="743">
        <v>103</v>
      </c>
      <c r="L57" s="334">
        <v>90.110100000000003</v>
      </c>
      <c r="M57" s="335">
        <v>129.2901</v>
      </c>
      <c r="N57" s="335">
        <v>195.31729999999999</v>
      </c>
      <c r="O57" s="335">
        <v>198.53380000000001</v>
      </c>
      <c r="P57" s="335">
        <v>226.35570000000001</v>
      </c>
      <c r="Q57" s="335">
        <v>209.95189999999999</v>
      </c>
      <c r="R57" s="335">
        <v>217.17869999999999</v>
      </c>
      <c r="S57" s="335">
        <v>235.80170000000001</v>
      </c>
      <c r="T57" s="336">
        <v>221.29599999999999</v>
      </c>
      <c r="U57" s="334">
        <v>0.53869999999999996</v>
      </c>
      <c r="V57" s="335">
        <v>0.71199999999999997</v>
      </c>
      <c r="W57" s="335">
        <v>1.0285</v>
      </c>
      <c r="X57" s="335">
        <v>1.0927</v>
      </c>
      <c r="Y57" s="335">
        <v>1.2770999999999999</v>
      </c>
      <c r="Z57" s="335">
        <v>1.1816</v>
      </c>
      <c r="AA57" s="335">
        <v>1.1442000000000001</v>
      </c>
      <c r="AB57" s="335">
        <v>1.1814</v>
      </c>
      <c r="AC57" s="336">
        <v>1.1129</v>
      </c>
      <c r="AD57" s="340">
        <v>167</v>
      </c>
      <c r="AE57" s="332">
        <v>182</v>
      </c>
      <c r="AF57" s="332">
        <v>190</v>
      </c>
      <c r="AG57" s="332">
        <v>182</v>
      </c>
      <c r="AH57" s="332">
        <v>177</v>
      </c>
      <c r="AI57" s="332">
        <v>178</v>
      </c>
      <c r="AJ57" s="332">
        <v>190</v>
      </c>
      <c r="AK57" s="332">
        <v>200</v>
      </c>
      <c r="AL57" s="341">
        <v>199</v>
      </c>
    </row>
    <row r="58" spans="1:38" x14ac:dyDescent="0.15">
      <c r="A58" s="481"/>
      <c r="B58" s="330" t="s">
        <v>500</v>
      </c>
      <c r="C58" s="742">
        <v>0</v>
      </c>
      <c r="D58" s="743">
        <v>0</v>
      </c>
      <c r="E58" s="743">
        <v>0</v>
      </c>
      <c r="F58" s="743">
        <v>0</v>
      </c>
      <c r="G58" s="743">
        <v>1</v>
      </c>
      <c r="H58" s="743">
        <v>1</v>
      </c>
      <c r="I58" s="743">
        <v>0</v>
      </c>
      <c r="J58" s="743">
        <v>0</v>
      </c>
      <c r="K58" s="743">
        <v>0</v>
      </c>
      <c r="L58" s="334">
        <v>0</v>
      </c>
      <c r="M58" s="335">
        <v>0</v>
      </c>
      <c r="N58" s="335">
        <v>0</v>
      </c>
      <c r="O58" s="335">
        <v>0</v>
      </c>
      <c r="P58" s="335">
        <v>0.23930000000000001</v>
      </c>
      <c r="Q58" s="335">
        <v>2.7300000000000001E-2</v>
      </c>
      <c r="R58" s="335">
        <v>0</v>
      </c>
      <c r="S58" s="335">
        <v>0</v>
      </c>
      <c r="T58" s="336">
        <v>0</v>
      </c>
      <c r="U58" s="334">
        <v>0</v>
      </c>
      <c r="V58" s="335">
        <v>0</v>
      </c>
      <c r="W58" s="335">
        <v>0</v>
      </c>
      <c r="X58" s="335">
        <v>0</v>
      </c>
      <c r="Y58" s="335">
        <v>1.5E-3</v>
      </c>
      <c r="Z58" s="335">
        <v>2.0000000000000001E-4</v>
      </c>
      <c r="AA58" s="335">
        <v>0</v>
      </c>
      <c r="AB58" s="335">
        <v>0</v>
      </c>
      <c r="AC58" s="336">
        <v>0</v>
      </c>
      <c r="AD58" s="340"/>
      <c r="AE58" s="332"/>
      <c r="AF58" s="332"/>
      <c r="AG58" s="332"/>
      <c r="AH58" s="332">
        <v>156</v>
      </c>
      <c r="AI58" s="332">
        <v>146</v>
      </c>
      <c r="AJ58" s="332"/>
      <c r="AK58" s="332"/>
      <c r="AL58" s="341"/>
    </row>
    <row r="59" spans="1:38" x14ac:dyDescent="0.15">
      <c r="A59" s="481"/>
      <c r="B59" s="330" t="s">
        <v>511</v>
      </c>
      <c r="C59" s="742">
        <v>0</v>
      </c>
      <c r="D59" s="743">
        <v>0</v>
      </c>
      <c r="E59" s="743">
        <v>0</v>
      </c>
      <c r="F59" s="743">
        <v>0</v>
      </c>
      <c r="G59" s="743">
        <v>0</v>
      </c>
      <c r="H59" s="743">
        <v>0</v>
      </c>
      <c r="I59" s="743">
        <v>1</v>
      </c>
      <c r="J59" s="743">
        <v>1</v>
      </c>
      <c r="K59" s="743">
        <v>0</v>
      </c>
      <c r="L59" s="334">
        <v>0</v>
      </c>
      <c r="M59" s="335">
        <v>0</v>
      </c>
      <c r="N59" s="335">
        <v>0</v>
      </c>
      <c r="O59" s="335">
        <v>0</v>
      </c>
      <c r="P59" s="335">
        <v>0</v>
      </c>
      <c r="Q59" s="335">
        <v>0</v>
      </c>
      <c r="R59" s="335">
        <v>5.7700000000000001E-2</v>
      </c>
      <c r="S59" s="335">
        <v>3.0700000000000002E-2</v>
      </c>
      <c r="T59" s="336">
        <v>0</v>
      </c>
      <c r="U59" s="334">
        <v>0</v>
      </c>
      <c r="V59" s="335">
        <v>0</v>
      </c>
      <c r="W59" s="335">
        <v>0</v>
      </c>
      <c r="X59" s="335">
        <v>0</v>
      </c>
      <c r="Y59" s="335">
        <v>0</v>
      </c>
      <c r="Z59" s="335">
        <v>0</v>
      </c>
      <c r="AA59" s="335">
        <v>2.0000000000000001E-4</v>
      </c>
      <c r="AB59" s="335">
        <v>1E-4</v>
      </c>
      <c r="AC59" s="336">
        <v>0</v>
      </c>
      <c r="AD59" s="340"/>
      <c r="AE59" s="332"/>
      <c r="AF59" s="332"/>
      <c r="AG59" s="332"/>
      <c r="AH59" s="332"/>
      <c r="AI59" s="332"/>
      <c r="AJ59" s="332">
        <v>252</v>
      </c>
      <c r="AK59" s="332">
        <v>258</v>
      </c>
      <c r="AL59" s="341"/>
    </row>
    <row r="60" spans="1:38" x14ac:dyDescent="0.15">
      <c r="A60" s="481"/>
      <c r="B60" s="322" t="s">
        <v>512</v>
      </c>
      <c r="C60" s="746">
        <v>49</v>
      </c>
      <c r="D60" s="747">
        <v>44</v>
      </c>
      <c r="E60" s="747">
        <v>76</v>
      </c>
      <c r="F60" s="747">
        <v>96</v>
      </c>
      <c r="G60" s="747">
        <v>118</v>
      </c>
      <c r="H60" s="747">
        <v>121</v>
      </c>
      <c r="I60" s="747">
        <v>116</v>
      </c>
      <c r="J60" s="747">
        <v>100</v>
      </c>
      <c r="K60" s="747">
        <v>103</v>
      </c>
      <c r="L60" s="370">
        <v>90.110100000000003</v>
      </c>
      <c r="M60" s="371">
        <v>129.2901</v>
      </c>
      <c r="N60" s="371">
        <v>195.31729999999999</v>
      </c>
      <c r="O60" s="371">
        <v>198.53380000000001</v>
      </c>
      <c r="P60" s="371">
        <v>226.595</v>
      </c>
      <c r="Q60" s="371">
        <v>209.97919999999999</v>
      </c>
      <c r="R60" s="371">
        <v>217.2364</v>
      </c>
      <c r="S60" s="371">
        <v>235.83240000000001</v>
      </c>
      <c r="T60" s="372">
        <v>221.29599999999999</v>
      </c>
      <c r="U60" s="370">
        <v>0.53869999999999996</v>
      </c>
      <c r="V60" s="371">
        <v>0.71199999999999997</v>
      </c>
      <c r="W60" s="371">
        <v>1.0285</v>
      </c>
      <c r="X60" s="371">
        <v>1.0927</v>
      </c>
      <c r="Y60" s="371">
        <v>1.2786</v>
      </c>
      <c r="Z60" s="371">
        <v>1.1818</v>
      </c>
      <c r="AA60" s="371">
        <v>1.1444000000000001</v>
      </c>
      <c r="AB60" s="371">
        <v>1.1815</v>
      </c>
      <c r="AC60" s="372">
        <v>1.1129</v>
      </c>
      <c r="AD60" s="376"/>
      <c r="AE60" s="368"/>
      <c r="AF60" s="368"/>
      <c r="AG60" s="368"/>
      <c r="AH60" s="368"/>
      <c r="AI60" s="368"/>
      <c r="AJ60" s="368"/>
      <c r="AK60" s="368"/>
      <c r="AL60" s="377"/>
    </row>
    <row r="61" spans="1:38" x14ac:dyDescent="0.15">
      <c r="A61" s="482" t="s">
        <v>513</v>
      </c>
      <c r="B61" s="483"/>
      <c r="C61" s="746">
        <v>112</v>
      </c>
      <c r="D61" s="747">
        <v>107</v>
      </c>
      <c r="E61" s="747">
        <v>149</v>
      </c>
      <c r="F61" s="747">
        <v>158</v>
      </c>
      <c r="G61" s="747">
        <v>183</v>
      </c>
      <c r="H61" s="747">
        <v>194</v>
      </c>
      <c r="I61" s="747">
        <v>179</v>
      </c>
      <c r="J61" s="747">
        <v>155</v>
      </c>
      <c r="K61" s="747">
        <v>156</v>
      </c>
      <c r="L61" s="370">
        <v>221.85230000000001</v>
      </c>
      <c r="M61" s="371">
        <v>281.12450000000001</v>
      </c>
      <c r="N61" s="371">
        <v>397.66369999999995</v>
      </c>
      <c r="O61" s="371">
        <v>396.53880000000004</v>
      </c>
      <c r="P61" s="371">
        <v>414.44920000000002</v>
      </c>
      <c r="Q61" s="371">
        <v>389.93989999999997</v>
      </c>
      <c r="R61" s="371">
        <v>384.74260000000004</v>
      </c>
      <c r="S61" s="371">
        <v>431.97649999999999</v>
      </c>
      <c r="T61" s="372">
        <v>452.22370000000001</v>
      </c>
      <c r="U61" s="370">
        <v>1.2688999999999999</v>
      </c>
      <c r="V61" s="371">
        <v>1.5911</v>
      </c>
      <c r="W61" s="371">
        <v>2.2124999999999999</v>
      </c>
      <c r="X61" s="371">
        <v>2.2862</v>
      </c>
      <c r="Y61" s="371">
        <v>2.3542000000000001</v>
      </c>
      <c r="Z61" s="371">
        <v>2.1387999999999998</v>
      </c>
      <c r="AA61" s="371">
        <v>1.9576</v>
      </c>
      <c r="AB61" s="371">
        <v>2.1118999999999999</v>
      </c>
      <c r="AC61" s="372">
        <v>2.2606999999999999</v>
      </c>
      <c r="AD61" s="376"/>
      <c r="AE61" s="368"/>
      <c r="AF61" s="368"/>
      <c r="AG61" s="368"/>
      <c r="AH61" s="368"/>
      <c r="AI61" s="368"/>
      <c r="AJ61" s="368"/>
      <c r="AK61" s="368"/>
      <c r="AL61" s="377"/>
    </row>
    <row r="62" spans="1:38" x14ac:dyDescent="0.15">
      <c r="A62" s="485" t="s">
        <v>105</v>
      </c>
      <c r="B62" s="321" t="s">
        <v>509</v>
      </c>
      <c r="C62" s="742">
        <v>3</v>
      </c>
      <c r="D62" s="743">
        <v>4</v>
      </c>
      <c r="E62" s="743">
        <v>7</v>
      </c>
      <c r="F62" s="743">
        <v>14</v>
      </c>
      <c r="G62" s="743">
        <v>20</v>
      </c>
      <c r="H62" s="743">
        <v>21</v>
      </c>
      <c r="I62" s="743">
        <v>23</v>
      </c>
      <c r="J62" s="743">
        <v>24</v>
      </c>
      <c r="K62" s="743">
        <v>21</v>
      </c>
      <c r="L62" s="334">
        <v>14.977</v>
      </c>
      <c r="M62" s="335">
        <v>18.774799999999999</v>
      </c>
      <c r="N62" s="335">
        <v>38.747199999999999</v>
      </c>
      <c r="O62" s="335">
        <v>48.325199999999995</v>
      </c>
      <c r="P62" s="335">
        <v>65.895200000000003</v>
      </c>
      <c r="Q62" s="335">
        <v>73.352400000000003</v>
      </c>
      <c r="R62" s="335">
        <v>79.284999999999997</v>
      </c>
      <c r="S62" s="335">
        <v>113.58090000000001</v>
      </c>
      <c r="T62" s="336">
        <v>153.29580000000001</v>
      </c>
      <c r="U62" s="334">
        <v>0.1424</v>
      </c>
      <c r="V62" s="335">
        <v>0.1875</v>
      </c>
      <c r="W62" s="335">
        <v>0.41200000000000003</v>
      </c>
      <c r="X62" s="335">
        <v>0.51760000000000006</v>
      </c>
      <c r="Y62" s="335">
        <v>0.63870000000000005</v>
      </c>
      <c r="Z62" s="335">
        <v>0.68900000000000006</v>
      </c>
      <c r="AA62" s="335">
        <v>0.76269999999999993</v>
      </c>
      <c r="AB62" s="335">
        <v>1.0518000000000001</v>
      </c>
      <c r="AC62" s="336">
        <v>1.6384000000000001</v>
      </c>
      <c r="AD62" s="340">
        <v>105</v>
      </c>
      <c r="AE62" s="332">
        <v>100</v>
      </c>
      <c r="AF62" s="332">
        <v>94</v>
      </c>
      <c r="AG62" s="332">
        <v>93</v>
      </c>
      <c r="AH62" s="332">
        <v>103</v>
      </c>
      <c r="AI62" s="332">
        <v>106</v>
      </c>
      <c r="AJ62" s="332">
        <v>104</v>
      </c>
      <c r="AK62" s="332">
        <v>108</v>
      </c>
      <c r="AL62" s="341">
        <v>94</v>
      </c>
    </row>
    <row r="63" spans="1:38" x14ac:dyDescent="0.15">
      <c r="A63" s="481"/>
      <c r="B63" s="330" t="s">
        <v>723</v>
      </c>
      <c r="C63" s="742">
        <v>13</v>
      </c>
      <c r="D63" s="743">
        <v>10</v>
      </c>
      <c r="E63" s="743">
        <v>13</v>
      </c>
      <c r="F63" s="743">
        <v>14</v>
      </c>
      <c r="G63" s="743">
        <v>16</v>
      </c>
      <c r="H63" s="743">
        <v>0</v>
      </c>
      <c r="I63" s="743">
        <v>12</v>
      </c>
      <c r="J63" s="743">
        <v>10</v>
      </c>
      <c r="K63" s="743">
        <v>10</v>
      </c>
      <c r="L63" s="334">
        <v>2.5529999999999999</v>
      </c>
      <c r="M63" s="335">
        <v>2.5541</v>
      </c>
      <c r="N63" s="335">
        <v>3.4876</v>
      </c>
      <c r="O63" s="335">
        <v>2.3130000000000002</v>
      </c>
      <c r="P63" s="335">
        <v>2.3714</v>
      </c>
      <c r="Q63" s="335">
        <v>0</v>
      </c>
      <c r="R63" s="335">
        <v>16.241299999999999</v>
      </c>
      <c r="S63" s="335">
        <v>18.5749</v>
      </c>
      <c r="T63" s="336">
        <v>27.796099999999999</v>
      </c>
      <c r="U63" s="334">
        <v>2.18E-2</v>
      </c>
      <c r="V63" s="335">
        <v>2.6100000000000002E-2</v>
      </c>
      <c r="W63" s="335">
        <v>3.6600000000000001E-2</v>
      </c>
      <c r="X63" s="335">
        <v>2.46E-2</v>
      </c>
      <c r="Y63" s="335">
        <v>2.47E-2</v>
      </c>
      <c r="Z63" s="335">
        <v>0</v>
      </c>
      <c r="AA63" s="335">
        <v>0.19389999999999999</v>
      </c>
      <c r="AB63" s="335">
        <v>0.20910000000000001</v>
      </c>
      <c r="AC63" s="336">
        <v>0.30399999999999999</v>
      </c>
      <c r="AD63" s="340">
        <v>117</v>
      </c>
      <c r="AE63" s="332">
        <v>98</v>
      </c>
      <c r="AF63" s="332">
        <v>95</v>
      </c>
      <c r="AG63" s="332">
        <v>94</v>
      </c>
      <c r="AH63" s="332">
        <v>96</v>
      </c>
      <c r="AI63" s="332"/>
      <c r="AJ63" s="332">
        <v>84</v>
      </c>
      <c r="AK63" s="332">
        <v>89</v>
      </c>
      <c r="AL63" s="341">
        <v>91</v>
      </c>
    </row>
    <row r="64" spans="1:38" x14ac:dyDescent="0.15">
      <c r="A64" s="481"/>
      <c r="B64" s="330" t="s">
        <v>493</v>
      </c>
      <c r="C64" s="742">
        <v>17</v>
      </c>
      <c r="D64" s="743">
        <v>16</v>
      </c>
      <c r="E64" s="743">
        <v>22</v>
      </c>
      <c r="F64" s="743">
        <v>30</v>
      </c>
      <c r="G64" s="743">
        <v>32</v>
      </c>
      <c r="H64" s="743">
        <v>36</v>
      </c>
      <c r="I64" s="743">
        <v>31</v>
      </c>
      <c r="J64" s="743">
        <v>23</v>
      </c>
      <c r="K64" s="743">
        <v>27</v>
      </c>
      <c r="L64" s="334">
        <v>23.978400000000001</v>
      </c>
      <c r="M64" s="335">
        <v>17.810099999999998</v>
      </c>
      <c r="N64" s="335">
        <v>10.861000000000001</v>
      </c>
      <c r="O64" s="335">
        <v>27.289300000000001</v>
      </c>
      <c r="P64" s="335">
        <v>30.6187</v>
      </c>
      <c r="Q64" s="335">
        <v>21.519500000000001</v>
      </c>
      <c r="R64" s="335">
        <v>20.099900000000002</v>
      </c>
      <c r="S64" s="335">
        <v>14.3466</v>
      </c>
      <c r="T64" s="336">
        <v>14.529500000000001</v>
      </c>
      <c r="U64" s="334">
        <v>0.1938</v>
      </c>
      <c r="V64" s="335">
        <v>0.1535</v>
      </c>
      <c r="W64" s="335">
        <v>7.2400000000000006E-2</v>
      </c>
      <c r="X64" s="335">
        <v>0.19400000000000001</v>
      </c>
      <c r="Y64" s="335">
        <v>0.2392</v>
      </c>
      <c r="Z64" s="335">
        <v>0.17560000000000001</v>
      </c>
      <c r="AA64" s="335">
        <v>0.16739999999999999</v>
      </c>
      <c r="AB64" s="335">
        <v>0.1244</v>
      </c>
      <c r="AC64" s="336">
        <v>0.1167</v>
      </c>
      <c r="AD64" s="340">
        <v>124</v>
      </c>
      <c r="AE64" s="332">
        <v>116</v>
      </c>
      <c r="AF64" s="332">
        <v>150</v>
      </c>
      <c r="AG64" s="332">
        <v>141</v>
      </c>
      <c r="AH64" s="332">
        <v>128</v>
      </c>
      <c r="AI64" s="332">
        <v>123</v>
      </c>
      <c r="AJ64" s="332">
        <v>120</v>
      </c>
      <c r="AK64" s="332">
        <v>115</v>
      </c>
      <c r="AL64" s="341">
        <v>124</v>
      </c>
    </row>
    <row r="65" spans="1:38" x14ac:dyDescent="0.15">
      <c r="A65" s="481"/>
      <c r="B65" s="342" t="s">
        <v>516</v>
      </c>
      <c r="C65" s="744">
        <v>33</v>
      </c>
      <c r="D65" s="745">
        <v>30</v>
      </c>
      <c r="E65" s="745">
        <v>42</v>
      </c>
      <c r="F65" s="745">
        <v>58</v>
      </c>
      <c r="G65" s="745">
        <v>68</v>
      </c>
      <c r="H65" s="745">
        <v>57</v>
      </c>
      <c r="I65" s="745">
        <v>66</v>
      </c>
      <c r="J65" s="745">
        <v>57</v>
      </c>
      <c r="K65" s="745">
        <v>58</v>
      </c>
      <c r="L65" s="346">
        <v>41.508400000000002</v>
      </c>
      <c r="M65" s="347">
        <v>39.138999999999996</v>
      </c>
      <c r="N65" s="347">
        <v>53.095799999999997</v>
      </c>
      <c r="O65" s="347">
        <v>77.927499999999995</v>
      </c>
      <c r="P65" s="347">
        <v>98.885300000000001</v>
      </c>
      <c r="Q65" s="347">
        <v>94.871900000000011</v>
      </c>
      <c r="R65" s="347">
        <v>115.6262</v>
      </c>
      <c r="S65" s="347">
        <v>146.50239999999999</v>
      </c>
      <c r="T65" s="348">
        <v>195.62140000000002</v>
      </c>
      <c r="U65" s="346">
        <v>0.35799999999999998</v>
      </c>
      <c r="V65" s="347">
        <v>0.36709999999999998</v>
      </c>
      <c r="W65" s="347">
        <v>0.52100000000000002</v>
      </c>
      <c r="X65" s="347">
        <v>0.73619999999999997</v>
      </c>
      <c r="Y65" s="347">
        <v>0.90259999999999996</v>
      </c>
      <c r="Z65" s="347">
        <v>0.86460000000000004</v>
      </c>
      <c r="AA65" s="347">
        <v>1.1239999999999999</v>
      </c>
      <c r="AB65" s="347">
        <v>1.3853000000000002</v>
      </c>
      <c r="AC65" s="348">
        <v>2.0590999999999999</v>
      </c>
      <c r="AD65" s="352"/>
      <c r="AE65" s="344"/>
      <c r="AF65" s="344"/>
      <c r="AG65" s="344"/>
      <c r="AH65" s="344"/>
      <c r="AI65" s="344"/>
      <c r="AJ65" s="344"/>
      <c r="AK65" s="344"/>
      <c r="AL65" s="353"/>
    </row>
    <row r="66" spans="1:38" x14ac:dyDescent="0.15">
      <c r="A66" s="481"/>
      <c r="B66" s="330" t="s">
        <v>515</v>
      </c>
      <c r="C66" s="742">
        <v>2</v>
      </c>
      <c r="D66" s="743">
        <v>2</v>
      </c>
      <c r="E66" s="743">
        <v>1</v>
      </c>
      <c r="F66" s="743">
        <v>2</v>
      </c>
      <c r="G66" s="743">
        <v>2</v>
      </c>
      <c r="H66" s="743">
        <v>3</v>
      </c>
      <c r="I66" s="743">
        <v>5</v>
      </c>
      <c r="J66" s="743">
        <v>5</v>
      </c>
      <c r="K66" s="743">
        <v>7</v>
      </c>
      <c r="L66" s="334">
        <v>4.7861000000000002</v>
      </c>
      <c r="M66" s="335">
        <v>3.7553999999999998</v>
      </c>
      <c r="N66" s="335">
        <v>3.9762</v>
      </c>
      <c r="O66" s="335">
        <v>1.5708</v>
      </c>
      <c r="P66" s="335">
        <v>0.54890000000000005</v>
      </c>
      <c r="Q66" s="335">
        <v>0.2177</v>
      </c>
      <c r="R66" s="335">
        <v>0.44700000000000001</v>
      </c>
      <c r="S66" s="335">
        <v>0.3095</v>
      </c>
      <c r="T66" s="336">
        <v>0.2175</v>
      </c>
      <c r="U66" s="334">
        <v>5.21E-2</v>
      </c>
      <c r="V66" s="335">
        <v>4.1500000000000002E-2</v>
      </c>
      <c r="W66" s="335">
        <v>4.48E-2</v>
      </c>
      <c r="X66" s="335">
        <v>1.72E-2</v>
      </c>
      <c r="Y66" s="335">
        <v>5.8999999999999999E-3</v>
      </c>
      <c r="Z66" s="335">
        <v>1.4E-3</v>
      </c>
      <c r="AA66" s="335">
        <v>2.5999999999999999E-3</v>
      </c>
      <c r="AB66" s="335">
        <v>1.9E-3</v>
      </c>
      <c r="AC66" s="336">
        <v>1.4E-3</v>
      </c>
      <c r="AD66" s="340">
        <v>92</v>
      </c>
      <c r="AE66" s="332">
        <v>91</v>
      </c>
      <c r="AF66" s="332">
        <v>89</v>
      </c>
      <c r="AG66" s="332">
        <v>92</v>
      </c>
      <c r="AH66" s="332">
        <v>94</v>
      </c>
      <c r="AI66" s="332">
        <v>158</v>
      </c>
      <c r="AJ66" s="332">
        <v>171</v>
      </c>
      <c r="AK66" s="332">
        <v>159</v>
      </c>
      <c r="AL66" s="341">
        <v>161</v>
      </c>
    </row>
    <row r="67" spans="1:38" x14ac:dyDescent="0.15">
      <c r="A67" s="481"/>
      <c r="B67" s="330" t="s">
        <v>496</v>
      </c>
      <c r="C67" s="742">
        <v>3</v>
      </c>
      <c r="D67" s="743">
        <v>1</v>
      </c>
      <c r="E67" s="743">
        <v>0</v>
      </c>
      <c r="F67" s="743">
        <v>0</v>
      </c>
      <c r="G67" s="743">
        <v>0</v>
      </c>
      <c r="H67" s="743">
        <v>1</v>
      </c>
      <c r="I67" s="743">
        <v>0</v>
      </c>
      <c r="J67" s="743">
        <v>2</v>
      </c>
      <c r="K67" s="743">
        <v>3</v>
      </c>
      <c r="L67" s="334">
        <v>0.74</v>
      </c>
      <c r="M67" s="335">
        <v>6.4000000000000003E-3</v>
      </c>
      <c r="N67" s="335">
        <v>0</v>
      </c>
      <c r="O67" s="335">
        <v>0</v>
      </c>
      <c r="P67" s="335">
        <v>0</v>
      </c>
      <c r="Q67" s="335">
        <v>8.0000000000000002E-3</v>
      </c>
      <c r="R67" s="335">
        <v>0</v>
      </c>
      <c r="S67" s="335">
        <v>0.17080000000000001</v>
      </c>
      <c r="T67" s="336">
        <v>2.4051999999999998</v>
      </c>
      <c r="U67" s="334">
        <v>9.2999999999999992E-3</v>
      </c>
      <c r="V67" s="335">
        <v>1E-4</v>
      </c>
      <c r="W67" s="335">
        <v>0</v>
      </c>
      <c r="X67" s="335">
        <v>0</v>
      </c>
      <c r="Y67" s="335">
        <v>0</v>
      </c>
      <c r="Z67" s="335">
        <v>2.0000000000000001E-4</v>
      </c>
      <c r="AA67" s="335">
        <v>0</v>
      </c>
      <c r="AB67" s="335">
        <v>8.9999999999999998E-4</v>
      </c>
      <c r="AC67" s="336">
        <v>1.2200000000000001E-2</v>
      </c>
      <c r="AD67" s="340">
        <v>80</v>
      </c>
      <c r="AE67" s="332">
        <v>69</v>
      </c>
      <c r="AF67" s="332"/>
      <c r="AG67" s="332"/>
      <c r="AH67" s="332"/>
      <c r="AI67" s="332">
        <v>42</v>
      </c>
      <c r="AJ67" s="332"/>
      <c r="AK67" s="332">
        <v>197</v>
      </c>
      <c r="AL67" s="341">
        <v>198</v>
      </c>
    </row>
    <row r="68" spans="1:38" x14ac:dyDescent="0.15">
      <c r="A68" s="481"/>
      <c r="B68" s="342" t="s">
        <v>497</v>
      </c>
      <c r="C68" s="744">
        <v>5</v>
      </c>
      <c r="D68" s="745">
        <v>3</v>
      </c>
      <c r="E68" s="745">
        <v>1</v>
      </c>
      <c r="F68" s="745">
        <v>2</v>
      </c>
      <c r="G68" s="745">
        <v>2</v>
      </c>
      <c r="H68" s="745">
        <v>4</v>
      </c>
      <c r="I68" s="745">
        <v>5</v>
      </c>
      <c r="J68" s="745">
        <v>7</v>
      </c>
      <c r="K68" s="745">
        <v>10</v>
      </c>
      <c r="L68" s="346">
        <v>5.5261000000000005</v>
      </c>
      <c r="M68" s="347">
        <v>3.7618</v>
      </c>
      <c r="N68" s="347">
        <v>3.9762</v>
      </c>
      <c r="O68" s="347">
        <v>1.5708</v>
      </c>
      <c r="P68" s="347">
        <v>0.54890000000000005</v>
      </c>
      <c r="Q68" s="347">
        <v>0.22570000000000001</v>
      </c>
      <c r="R68" s="347">
        <v>0.44700000000000001</v>
      </c>
      <c r="S68" s="347">
        <v>0.4803</v>
      </c>
      <c r="T68" s="348">
        <v>2.6226999999999996</v>
      </c>
      <c r="U68" s="346">
        <v>6.1399999999999996E-2</v>
      </c>
      <c r="V68" s="347">
        <v>4.1600000000000005E-2</v>
      </c>
      <c r="W68" s="347">
        <v>4.48E-2</v>
      </c>
      <c r="X68" s="347">
        <v>1.72E-2</v>
      </c>
      <c r="Y68" s="347">
        <v>5.8999999999999999E-3</v>
      </c>
      <c r="Z68" s="347">
        <v>1.6000000000000001E-3</v>
      </c>
      <c r="AA68" s="347">
        <v>2.5999999999999999E-3</v>
      </c>
      <c r="AB68" s="347">
        <v>2.8E-3</v>
      </c>
      <c r="AC68" s="348">
        <v>1.3600000000000001E-2</v>
      </c>
      <c r="AD68" s="352"/>
      <c r="AE68" s="344"/>
      <c r="AF68" s="344"/>
      <c r="AG68" s="344"/>
      <c r="AH68" s="344"/>
      <c r="AI68" s="344"/>
      <c r="AJ68" s="344"/>
      <c r="AK68" s="344"/>
      <c r="AL68" s="353"/>
    </row>
    <row r="69" spans="1:38" x14ac:dyDescent="0.15">
      <c r="A69" s="481"/>
      <c r="B69" s="330" t="s">
        <v>498</v>
      </c>
      <c r="C69" s="742">
        <v>50</v>
      </c>
      <c r="D69" s="743">
        <v>53</v>
      </c>
      <c r="E69" s="743">
        <v>106</v>
      </c>
      <c r="F69" s="743">
        <v>132</v>
      </c>
      <c r="G69" s="743">
        <v>149</v>
      </c>
      <c r="H69" s="743">
        <v>158</v>
      </c>
      <c r="I69" s="743">
        <v>145</v>
      </c>
      <c r="J69" s="743">
        <v>138</v>
      </c>
      <c r="K69" s="743">
        <v>135</v>
      </c>
      <c r="L69" s="334">
        <v>41.113999999999997</v>
      </c>
      <c r="M69" s="335">
        <v>57.412799999999997</v>
      </c>
      <c r="N69" s="335">
        <v>107.9517</v>
      </c>
      <c r="O69" s="335">
        <v>117.1151</v>
      </c>
      <c r="P69" s="335">
        <v>132.29990000000001</v>
      </c>
      <c r="Q69" s="335">
        <v>140.81360000000001</v>
      </c>
      <c r="R69" s="335">
        <v>182.15940000000001</v>
      </c>
      <c r="S69" s="335">
        <v>178.3622</v>
      </c>
      <c r="T69" s="336">
        <v>203.11320000000001</v>
      </c>
      <c r="U69" s="334">
        <v>0.25290000000000001</v>
      </c>
      <c r="V69" s="335">
        <v>0.33750000000000002</v>
      </c>
      <c r="W69" s="335">
        <v>0.63759999999999994</v>
      </c>
      <c r="X69" s="335">
        <v>0.70369999999999999</v>
      </c>
      <c r="Y69" s="335">
        <v>0.84089999999999998</v>
      </c>
      <c r="Z69" s="335">
        <v>0.87280000000000002</v>
      </c>
      <c r="AA69" s="335">
        <v>1.0539000000000001</v>
      </c>
      <c r="AB69" s="335">
        <v>0.99780000000000002</v>
      </c>
      <c r="AC69" s="336">
        <v>1.1394</v>
      </c>
      <c r="AD69" s="340">
        <v>163</v>
      </c>
      <c r="AE69" s="332">
        <v>170</v>
      </c>
      <c r="AF69" s="332">
        <v>169</v>
      </c>
      <c r="AG69" s="332">
        <v>166</v>
      </c>
      <c r="AH69" s="332">
        <v>157</v>
      </c>
      <c r="AI69" s="332">
        <v>161</v>
      </c>
      <c r="AJ69" s="332">
        <v>173</v>
      </c>
      <c r="AK69" s="332">
        <v>179</v>
      </c>
      <c r="AL69" s="341">
        <v>178</v>
      </c>
    </row>
    <row r="70" spans="1:38" x14ac:dyDescent="0.15">
      <c r="A70" s="481"/>
      <c r="B70" s="330" t="s">
        <v>499</v>
      </c>
      <c r="C70" s="742">
        <v>0</v>
      </c>
      <c r="D70" s="743">
        <v>0</v>
      </c>
      <c r="E70" s="743">
        <v>1</v>
      </c>
      <c r="F70" s="743">
        <v>1</v>
      </c>
      <c r="G70" s="743">
        <v>1</v>
      </c>
      <c r="H70" s="743">
        <v>0</v>
      </c>
      <c r="I70" s="743">
        <v>0</v>
      </c>
      <c r="J70" s="743">
        <v>0</v>
      </c>
      <c r="K70" s="743">
        <v>0</v>
      </c>
      <c r="L70" s="334">
        <v>0</v>
      </c>
      <c r="M70" s="335">
        <v>0</v>
      </c>
      <c r="N70" s="335">
        <v>0.30209999999999998</v>
      </c>
      <c r="O70" s="335">
        <v>0.18509999999999999</v>
      </c>
      <c r="P70" s="335">
        <v>0.16520000000000001</v>
      </c>
      <c r="Q70" s="335">
        <v>0</v>
      </c>
      <c r="R70" s="335">
        <v>0</v>
      </c>
      <c r="S70" s="335">
        <v>0</v>
      </c>
      <c r="T70" s="336">
        <v>0</v>
      </c>
      <c r="U70" s="334">
        <v>0</v>
      </c>
      <c r="V70" s="335">
        <v>0</v>
      </c>
      <c r="W70" s="335">
        <v>1.6000000000000001E-3</v>
      </c>
      <c r="X70" s="335">
        <v>1E-3</v>
      </c>
      <c r="Y70" s="335">
        <v>8.9999999999999998E-4</v>
      </c>
      <c r="Z70" s="335">
        <v>0</v>
      </c>
      <c r="AA70" s="335">
        <v>0</v>
      </c>
      <c r="AB70" s="335">
        <v>0</v>
      </c>
      <c r="AC70" s="336">
        <v>0</v>
      </c>
      <c r="AD70" s="340"/>
      <c r="AE70" s="332"/>
      <c r="AF70" s="332">
        <v>189</v>
      </c>
      <c r="AG70" s="332">
        <v>189</v>
      </c>
      <c r="AH70" s="332">
        <v>189</v>
      </c>
      <c r="AI70" s="332"/>
      <c r="AJ70" s="332"/>
      <c r="AK70" s="332"/>
      <c r="AL70" s="341"/>
    </row>
    <row r="71" spans="1:38" x14ac:dyDescent="0.15">
      <c r="A71" s="481"/>
      <c r="B71" s="330" t="s">
        <v>500</v>
      </c>
      <c r="C71" s="742">
        <v>1</v>
      </c>
      <c r="D71" s="743">
        <v>0</v>
      </c>
      <c r="E71" s="743">
        <v>0</v>
      </c>
      <c r="F71" s="743">
        <v>0</v>
      </c>
      <c r="G71" s="743">
        <v>0</v>
      </c>
      <c r="H71" s="743">
        <v>0</v>
      </c>
      <c r="I71" s="743">
        <v>1</v>
      </c>
      <c r="J71" s="743">
        <v>1</v>
      </c>
      <c r="K71" s="743">
        <v>1</v>
      </c>
      <c r="L71" s="334">
        <v>2.8400000000000002E-2</v>
      </c>
      <c r="M71" s="335">
        <v>0</v>
      </c>
      <c r="N71" s="335">
        <v>0</v>
      </c>
      <c r="O71" s="335">
        <v>0</v>
      </c>
      <c r="P71" s="335">
        <v>0</v>
      </c>
      <c r="Q71" s="335">
        <v>0</v>
      </c>
      <c r="R71" s="335">
        <v>9.6748999999999992</v>
      </c>
      <c r="S71" s="335">
        <v>9.8655000000000008</v>
      </c>
      <c r="T71" s="336">
        <v>7.6515000000000004</v>
      </c>
      <c r="U71" s="334">
        <v>2.0000000000000001E-4</v>
      </c>
      <c r="V71" s="335">
        <v>0</v>
      </c>
      <c r="W71" s="335">
        <v>0</v>
      </c>
      <c r="X71" s="335">
        <v>0</v>
      </c>
      <c r="Y71" s="335">
        <v>0</v>
      </c>
      <c r="Z71" s="335">
        <v>0</v>
      </c>
      <c r="AA71" s="335">
        <v>3.5200000000000002E-2</v>
      </c>
      <c r="AB71" s="335">
        <v>3.6400000000000002E-2</v>
      </c>
      <c r="AC71" s="336">
        <v>2.86E-2</v>
      </c>
      <c r="AD71" s="340">
        <v>169</v>
      </c>
      <c r="AE71" s="332"/>
      <c r="AF71" s="332"/>
      <c r="AG71" s="332"/>
      <c r="AH71" s="332"/>
      <c r="AI71" s="332"/>
      <c r="AJ71" s="332">
        <v>274</v>
      </c>
      <c r="AK71" s="332">
        <v>271</v>
      </c>
      <c r="AL71" s="341">
        <v>268</v>
      </c>
    </row>
    <row r="72" spans="1:38" x14ac:dyDescent="0.15">
      <c r="A72" s="481"/>
      <c r="B72" s="322" t="s">
        <v>512</v>
      </c>
      <c r="C72" s="746">
        <v>51</v>
      </c>
      <c r="D72" s="747">
        <v>53</v>
      </c>
      <c r="E72" s="747">
        <v>107</v>
      </c>
      <c r="F72" s="747">
        <v>133</v>
      </c>
      <c r="G72" s="747">
        <v>150</v>
      </c>
      <c r="H72" s="747">
        <v>158</v>
      </c>
      <c r="I72" s="747">
        <v>146</v>
      </c>
      <c r="J72" s="747">
        <v>139</v>
      </c>
      <c r="K72" s="747">
        <v>136</v>
      </c>
      <c r="L72" s="370">
        <v>41.142399999999995</v>
      </c>
      <c r="M72" s="371">
        <v>57.412799999999997</v>
      </c>
      <c r="N72" s="371">
        <v>108.2538</v>
      </c>
      <c r="O72" s="371">
        <v>117.3002</v>
      </c>
      <c r="P72" s="371">
        <v>132.46510000000001</v>
      </c>
      <c r="Q72" s="371">
        <v>140.81360000000001</v>
      </c>
      <c r="R72" s="371">
        <v>191.83430000000001</v>
      </c>
      <c r="S72" s="371">
        <v>188.2277</v>
      </c>
      <c r="T72" s="372">
        <v>210.7647</v>
      </c>
      <c r="U72" s="370">
        <v>0.25309999999999999</v>
      </c>
      <c r="V72" s="371">
        <v>0.33750000000000002</v>
      </c>
      <c r="W72" s="371">
        <v>0.63919999999999999</v>
      </c>
      <c r="X72" s="371">
        <v>0.70469999999999999</v>
      </c>
      <c r="Y72" s="371">
        <v>0.84179999999999999</v>
      </c>
      <c r="Z72" s="371">
        <v>0.87280000000000002</v>
      </c>
      <c r="AA72" s="371">
        <v>1.0891</v>
      </c>
      <c r="AB72" s="371">
        <v>1.0342</v>
      </c>
      <c r="AC72" s="372">
        <v>1.1679999999999999</v>
      </c>
      <c r="AD72" s="376"/>
      <c r="AE72" s="368"/>
      <c r="AF72" s="368"/>
      <c r="AG72" s="368"/>
      <c r="AH72" s="368"/>
      <c r="AI72" s="368"/>
      <c r="AJ72" s="368"/>
      <c r="AK72" s="368"/>
      <c r="AL72" s="377"/>
    </row>
    <row r="73" spans="1:38" x14ac:dyDescent="0.15">
      <c r="A73" s="482" t="s">
        <v>513</v>
      </c>
      <c r="B73" s="483"/>
      <c r="C73" s="746">
        <v>89</v>
      </c>
      <c r="D73" s="747">
        <v>86</v>
      </c>
      <c r="E73" s="747">
        <v>150</v>
      </c>
      <c r="F73" s="747">
        <v>193</v>
      </c>
      <c r="G73" s="747">
        <v>220</v>
      </c>
      <c r="H73" s="747">
        <v>219</v>
      </c>
      <c r="I73" s="747">
        <v>217</v>
      </c>
      <c r="J73" s="747">
        <v>203</v>
      </c>
      <c r="K73" s="747">
        <v>204</v>
      </c>
      <c r="L73" s="370">
        <v>88.176899999999989</v>
      </c>
      <c r="M73" s="371">
        <v>100.31359999999999</v>
      </c>
      <c r="N73" s="371">
        <v>165.32579999999999</v>
      </c>
      <c r="O73" s="371">
        <v>196.79849999999999</v>
      </c>
      <c r="P73" s="371">
        <v>231.89930000000001</v>
      </c>
      <c r="Q73" s="371">
        <v>235.91120000000001</v>
      </c>
      <c r="R73" s="371">
        <v>307.90750000000003</v>
      </c>
      <c r="S73" s="371">
        <v>335.21039999999999</v>
      </c>
      <c r="T73" s="372">
        <v>409.00880000000006</v>
      </c>
      <c r="U73" s="370">
        <v>0.67249999999999999</v>
      </c>
      <c r="V73" s="371">
        <v>0.74619999999999997</v>
      </c>
      <c r="W73" s="371">
        <v>1.2050000000000001</v>
      </c>
      <c r="X73" s="371">
        <v>1.4581</v>
      </c>
      <c r="Y73" s="371">
        <v>1.7503</v>
      </c>
      <c r="Z73" s="371">
        <v>1.7390000000000001</v>
      </c>
      <c r="AA73" s="371">
        <v>2.2157</v>
      </c>
      <c r="AB73" s="371">
        <v>2.4222999999999999</v>
      </c>
      <c r="AC73" s="372">
        <v>3.2406999999999995</v>
      </c>
      <c r="AD73" s="376"/>
      <c r="AE73" s="368"/>
      <c r="AF73" s="368"/>
      <c r="AG73" s="368"/>
      <c r="AH73" s="368"/>
      <c r="AI73" s="368"/>
      <c r="AJ73" s="368"/>
      <c r="AK73" s="368"/>
      <c r="AL73" s="377"/>
    </row>
    <row r="74" spans="1:38" x14ac:dyDescent="0.15">
      <c r="A74" s="485" t="s">
        <v>111</v>
      </c>
      <c r="B74" s="321" t="s">
        <v>509</v>
      </c>
      <c r="C74" s="742">
        <v>5</v>
      </c>
      <c r="D74" s="743">
        <v>6</v>
      </c>
      <c r="E74" s="743">
        <v>11</v>
      </c>
      <c r="F74" s="743">
        <v>12</v>
      </c>
      <c r="G74" s="743">
        <v>15</v>
      </c>
      <c r="H74" s="743">
        <v>12</v>
      </c>
      <c r="I74" s="743">
        <v>19</v>
      </c>
      <c r="J74" s="743">
        <v>23</v>
      </c>
      <c r="K74" s="743">
        <v>18</v>
      </c>
      <c r="L74" s="334">
        <v>27.3857</v>
      </c>
      <c r="M74" s="335">
        <v>25.520399999999999</v>
      </c>
      <c r="N74" s="335">
        <v>38.950800000000001</v>
      </c>
      <c r="O74" s="335">
        <v>55.680300000000003</v>
      </c>
      <c r="P74" s="335">
        <v>83.171300000000002</v>
      </c>
      <c r="Q74" s="335">
        <v>41.136699999999998</v>
      </c>
      <c r="R74" s="335">
        <v>79.685900000000004</v>
      </c>
      <c r="S74" s="335">
        <v>74.804900000000004</v>
      </c>
      <c r="T74" s="336">
        <v>43.527699999999996</v>
      </c>
      <c r="U74" s="334">
        <v>0.2762</v>
      </c>
      <c r="V74" s="335">
        <v>0.22839999999999999</v>
      </c>
      <c r="W74" s="335">
        <v>0.35299999999999998</v>
      </c>
      <c r="X74" s="335">
        <v>0.54510000000000003</v>
      </c>
      <c r="Y74" s="335">
        <v>0.84220000000000006</v>
      </c>
      <c r="Z74" s="335">
        <v>0.43099999999999999</v>
      </c>
      <c r="AA74" s="335">
        <v>0.78049999999999997</v>
      </c>
      <c r="AB74" s="335">
        <v>0.70700000000000007</v>
      </c>
      <c r="AC74" s="336">
        <v>0.42330000000000001</v>
      </c>
      <c r="AD74" s="340">
        <v>99</v>
      </c>
      <c r="AE74" s="332">
        <v>112</v>
      </c>
      <c r="AF74" s="332">
        <v>110</v>
      </c>
      <c r="AG74" s="332">
        <v>102</v>
      </c>
      <c r="AH74" s="332">
        <v>99</v>
      </c>
      <c r="AI74" s="332">
        <v>95</v>
      </c>
      <c r="AJ74" s="332">
        <v>102</v>
      </c>
      <c r="AK74" s="332">
        <v>106</v>
      </c>
      <c r="AL74" s="341">
        <v>103</v>
      </c>
    </row>
    <row r="75" spans="1:38" x14ac:dyDescent="0.15">
      <c r="A75" s="481"/>
      <c r="B75" s="330" t="s">
        <v>723</v>
      </c>
      <c r="C75" s="742">
        <v>0</v>
      </c>
      <c r="D75" s="743">
        <v>0</v>
      </c>
      <c r="E75" s="743">
        <v>0</v>
      </c>
      <c r="F75" s="743">
        <v>1</v>
      </c>
      <c r="G75" s="743">
        <v>3</v>
      </c>
      <c r="H75" s="743">
        <v>3</v>
      </c>
      <c r="I75" s="743">
        <v>5</v>
      </c>
      <c r="J75" s="743">
        <v>5</v>
      </c>
      <c r="K75" s="743">
        <v>6</v>
      </c>
      <c r="L75" s="334">
        <v>0</v>
      </c>
      <c r="M75" s="335">
        <v>0</v>
      </c>
      <c r="N75" s="335">
        <v>0</v>
      </c>
      <c r="O75" s="335">
        <v>1.8499999999999999E-2</v>
      </c>
      <c r="P75" s="335">
        <v>7.9790999999999999</v>
      </c>
      <c r="Q75" s="335">
        <v>27.0062</v>
      </c>
      <c r="R75" s="335">
        <v>28.352399999999999</v>
      </c>
      <c r="S75" s="335">
        <v>22.598500000000001</v>
      </c>
      <c r="T75" s="336">
        <v>13.870100000000001</v>
      </c>
      <c r="U75" s="334">
        <v>0</v>
      </c>
      <c r="V75" s="335">
        <v>0</v>
      </c>
      <c r="W75" s="335">
        <v>0</v>
      </c>
      <c r="X75" s="335">
        <v>2.9999999999999997E-4</v>
      </c>
      <c r="Y75" s="335">
        <v>7.5499999999999998E-2</v>
      </c>
      <c r="Z75" s="335">
        <v>0.24709999999999999</v>
      </c>
      <c r="AA75" s="335">
        <v>0.25690000000000002</v>
      </c>
      <c r="AB75" s="335">
        <v>0.19989999999999999</v>
      </c>
      <c r="AC75" s="336">
        <v>0.12520000000000001</v>
      </c>
      <c r="AD75" s="340"/>
      <c r="AE75" s="332"/>
      <c r="AF75" s="332"/>
      <c r="AG75" s="332">
        <v>65</v>
      </c>
      <c r="AH75" s="332">
        <v>106</v>
      </c>
      <c r="AI75" s="332">
        <v>109</v>
      </c>
      <c r="AJ75" s="332">
        <v>110</v>
      </c>
      <c r="AK75" s="332">
        <v>113</v>
      </c>
      <c r="AL75" s="341">
        <v>111</v>
      </c>
    </row>
    <row r="76" spans="1:38" x14ac:dyDescent="0.15">
      <c r="A76" s="481"/>
      <c r="B76" s="330" t="s">
        <v>493</v>
      </c>
      <c r="C76" s="742">
        <v>12</v>
      </c>
      <c r="D76" s="743">
        <v>10</v>
      </c>
      <c r="E76" s="743">
        <v>16</v>
      </c>
      <c r="F76" s="743">
        <v>18</v>
      </c>
      <c r="G76" s="743">
        <v>23</v>
      </c>
      <c r="H76" s="743">
        <v>38</v>
      </c>
      <c r="I76" s="743">
        <v>41</v>
      </c>
      <c r="J76" s="743">
        <v>40</v>
      </c>
      <c r="K76" s="743">
        <v>42</v>
      </c>
      <c r="L76" s="334">
        <v>16.272200000000002</v>
      </c>
      <c r="M76" s="335">
        <v>30.287199999999999</v>
      </c>
      <c r="N76" s="335">
        <v>43.285400000000003</v>
      </c>
      <c r="O76" s="335">
        <v>55.087699999999998</v>
      </c>
      <c r="P76" s="335">
        <v>67.602099999999993</v>
      </c>
      <c r="Q76" s="335">
        <v>70.980500000000006</v>
      </c>
      <c r="R76" s="335">
        <v>105.264</v>
      </c>
      <c r="S76" s="335">
        <v>116.1613</v>
      </c>
      <c r="T76" s="336">
        <v>92.720100000000002</v>
      </c>
      <c r="U76" s="334">
        <v>0.15340000000000001</v>
      </c>
      <c r="V76" s="335">
        <v>0.30880000000000002</v>
      </c>
      <c r="W76" s="335">
        <v>0.44319999999999998</v>
      </c>
      <c r="X76" s="335">
        <v>0.56489999999999996</v>
      </c>
      <c r="Y76" s="335">
        <v>0.69530000000000003</v>
      </c>
      <c r="Z76" s="335">
        <v>0.71030000000000004</v>
      </c>
      <c r="AA76" s="335">
        <v>1.0470999999999999</v>
      </c>
      <c r="AB76" s="335">
        <v>1.1052</v>
      </c>
      <c r="AC76" s="336">
        <v>0.87119999999999997</v>
      </c>
      <c r="AD76" s="340">
        <v>106</v>
      </c>
      <c r="AE76" s="332">
        <v>98</v>
      </c>
      <c r="AF76" s="332">
        <v>98</v>
      </c>
      <c r="AG76" s="332">
        <v>98</v>
      </c>
      <c r="AH76" s="332">
        <v>97</v>
      </c>
      <c r="AI76" s="332">
        <v>100</v>
      </c>
      <c r="AJ76" s="332">
        <v>101</v>
      </c>
      <c r="AK76" s="332">
        <v>105</v>
      </c>
      <c r="AL76" s="341">
        <v>106</v>
      </c>
    </row>
    <row r="77" spans="1:38" x14ac:dyDescent="0.15">
      <c r="A77" s="481"/>
      <c r="B77" s="342" t="s">
        <v>516</v>
      </c>
      <c r="C77" s="744">
        <v>17</v>
      </c>
      <c r="D77" s="745">
        <v>16</v>
      </c>
      <c r="E77" s="745">
        <v>27</v>
      </c>
      <c r="F77" s="745">
        <v>31</v>
      </c>
      <c r="G77" s="745">
        <v>41</v>
      </c>
      <c r="H77" s="745">
        <v>53</v>
      </c>
      <c r="I77" s="745">
        <v>65</v>
      </c>
      <c r="J77" s="745">
        <v>68</v>
      </c>
      <c r="K77" s="745">
        <v>66</v>
      </c>
      <c r="L77" s="346">
        <v>43.657899999999998</v>
      </c>
      <c r="M77" s="347">
        <v>55.807599999999994</v>
      </c>
      <c r="N77" s="347">
        <v>82.236199999999997</v>
      </c>
      <c r="O77" s="347">
        <v>110.7865</v>
      </c>
      <c r="P77" s="347">
        <v>158.7525</v>
      </c>
      <c r="Q77" s="347">
        <v>139.1234</v>
      </c>
      <c r="R77" s="347">
        <v>213.3023</v>
      </c>
      <c r="S77" s="347">
        <v>213.56470000000002</v>
      </c>
      <c r="T77" s="348">
        <v>150.11789999999999</v>
      </c>
      <c r="U77" s="346">
        <v>0.42959999999999998</v>
      </c>
      <c r="V77" s="347">
        <v>0.53720000000000001</v>
      </c>
      <c r="W77" s="347">
        <v>0.79620000000000002</v>
      </c>
      <c r="X77" s="347">
        <v>1.1103000000000001</v>
      </c>
      <c r="Y77" s="347">
        <v>1.613</v>
      </c>
      <c r="Z77" s="347">
        <v>1.3883999999999999</v>
      </c>
      <c r="AA77" s="347">
        <v>2.0844999999999998</v>
      </c>
      <c r="AB77" s="347">
        <v>2.0121000000000002</v>
      </c>
      <c r="AC77" s="348">
        <v>1.4197</v>
      </c>
      <c r="AD77" s="352"/>
      <c r="AE77" s="344"/>
      <c r="AF77" s="344"/>
      <c r="AG77" s="344"/>
      <c r="AH77" s="344"/>
      <c r="AI77" s="344"/>
      <c r="AJ77" s="344"/>
      <c r="AK77" s="344"/>
      <c r="AL77" s="353"/>
    </row>
    <row r="78" spans="1:38" x14ac:dyDescent="0.15">
      <c r="A78" s="481"/>
      <c r="B78" s="330" t="s">
        <v>515</v>
      </c>
      <c r="C78" s="742">
        <v>4</v>
      </c>
      <c r="D78" s="743">
        <v>4</v>
      </c>
      <c r="E78" s="743">
        <v>2</v>
      </c>
      <c r="F78" s="743">
        <v>2</v>
      </c>
      <c r="G78" s="743">
        <v>3</v>
      </c>
      <c r="H78" s="743">
        <v>9</v>
      </c>
      <c r="I78" s="743">
        <v>8</v>
      </c>
      <c r="J78" s="743">
        <v>9</v>
      </c>
      <c r="K78" s="743">
        <v>10</v>
      </c>
      <c r="L78" s="334">
        <v>0.94850000000000001</v>
      </c>
      <c r="M78" s="335">
        <v>0.70220000000000005</v>
      </c>
      <c r="N78" s="335">
        <v>0.55359999999999998</v>
      </c>
      <c r="O78" s="335">
        <v>0.21870000000000001</v>
      </c>
      <c r="P78" s="335">
        <v>1.5302</v>
      </c>
      <c r="Q78" s="335">
        <v>1.6698999999999999</v>
      </c>
      <c r="R78" s="335">
        <v>1.7242999999999999</v>
      </c>
      <c r="S78" s="335">
        <v>1.7423</v>
      </c>
      <c r="T78" s="336">
        <v>1.3438000000000001</v>
      </c>
      <c r="U78" s="334">
        <v>6.1999999999999998E-3</v>
      </c>
      <c r="V78" s="335">
        <v>5.7999999999999996E-3</v>
      </c>
      <c r="W78" s="335">
        <v>5.1999999999999998E-3</v>
      </c>
      <c r="X78" s="335">
        <v>2.2000000000000001E-3</v>
      </c>
      <c r="Y78" s="335">
        <v>8.2000000000000007E-3</v>
      </c>
      <c r="Z78" s="335">
        <v>6.4999999999999997E-3</v>
      </c>
      <c r="AA78" s="335">
        <v>8.5000000000000006E-3</v>
      </c>
      <c r="AB78" s="335">
        <v>8.5000000000000006E-3</v>
      </c>
      <c r="AC78" s="336">
        <v>5.4000000000000003E-3</v>
      </c>
      <c r="AD78" s="340">
        <v>154</v>
      </c>
      <c r="AE78" s="332">
        <v>121</v>
      </c>
      <c r="AF78" s="332">
        <v>106</v>
      </c>
      <c r="AG78" s="332">
        <v>100</v>
      </c>
      <c r="AH78" s="332">
        <v>186</v>
      </c>
      <c r="AI78" s="332">
        <v>257</v>
      </c>
      <c r="AJ78" s="332">
        <v>203</v>
      </c>
      <c r="AK78" s="332">
        <v>206</v>
      </c>
      <c r="AL78" s="341">
        <v>248</v>
      </c>
    </row>
    <row r="79" spans="1:38" x14ac:dyDescent="0.15">
      <c r="A79" s="481"/>
      <c r="B79" s="330" t="s">
        <v>496</v>
      </c>
      <c r="C79" s="742">
        <v>3</v>
      </c>
      <c r="D79" s="743">
        <v>3</v>
      </c>
      <c r="E79" s="743">
        <v>5</v>
      </c>
      <c r="F79" s="743">
        <v>4</v>
      </c>
      <c r="G79" s="743">
        <v>6</v>
      </c>
      <c r="H79" s="743">
        <v>8</v>
      </c>
      <c r="I79" s="743">
        <v>8</v>
      </c>
      <c r="J79" s="743">
        <v>9</v>
      </c>
      <c r="K79" s="743">
        <v>5</v>
      </c>
      <c r="L79" s="334">
        <v>0.2384</v>
      </c>
      <c r="M79" s="335">
        <v>0.30380000000000001</v>
      </c>
      <c r="N79" s="335">
        <v>1.7433000000000001</v>
      </c>
      <c r="O79" s="335">
        <v>21.988700000000001</v>
      </c>
      <c r="P79" s="335">
        <v>17.503799999999998</v>
      </c>
      <c r="Q79" s="335">
        <v>12.526199999999999</v>
      </c>
      <c r="R79" s="335">
        <v>1.2931999999999999</v>
      </c>
      <c r="S79" s="335">
        <v>0.55530000000000002</v>
      </c>
      <c r="T79" s="336">
        <v>0.59919999999999995</v>
      </c>
      <c r="U79" s="334">
        <v>5.0000000000000001E-4</v>
      </c>
      <c r="V79" s="335">
        <v>5.9999999999999995E-4</v>
      </c>
      <c r="W79" s="335">
        <v>7.4000000000000003E-3</v>
      </c>
      <c r="X79" s="335">
        <v>0.1032</v>
      </c>
      <c r="Y79" s="335">
        <v>9.2100000000000001E-2</v>
      </c>
      <c r="Z79" s="335">
        <v>6.7699999999999996E-2</v>
      </c>
      <c r="AA79" s="335">
        <v>6.3E-3</v>
      </c>
      <c r="AB79" s="335">
        <v>2.2000000000000001E-3</v>
      </c>
      <c r="AC79" s="336">
        <v>1.9E-3</v>
      </c>
      <c r="AD79" s="340">
        <v>486</v>
      </c>
      <c r="AE79" s="332">
        <v>520</v>
      </c>
      <c r="AF79" s="332">
        <v>236</v>
      </c>
      <c r="AG79" s="332">
        <v>213</v>
      </c>
      <c r="AH79" s="332">
        <v>190</v>
      </c>
      <c r="AI79" s="332">
        <v>185</v>
      </c>
      <c r="AJ79" s="332">
        <v>207</v>
      </c>
      <c r="AK79" s="332">
        <v>255</v>
      </c>
      <c r="AL79" s="341">
        <v>308</v>
      </c>
    </row>
    <row r="80" spans="1:38" x14ac:dyDescent="0.15">
      <c r="A80" s="481"/>
      <c r="B80" s="342" t="s">
        <v>497</v>
      </c>
      <c r="C80" s="744">
        <v>7</v>
      </c>
      <c r="D80" s="745">
        <v>7</v>
      </c>
      <c r="E80" s="745">
        <v>7</v>
      </c>
      <c r="F80" s="745">
        <v>6</v>
      </c>
      <c r="G80" s="745">
        <v>9</v>
      </c>
      <c r="H80" s="745">
        <v>17</v>
      </c>
      <c r="I80" s="745">
        <v>16</v>
      </c>
      <c r="J80" s="745">
        <v>18</v>
      </c>
      <c r="K80" s="745">
        <v>15</v>
      </c>
      <c r="L80" s="346">
        <v>1.1869000000000001</v>
      </c>
      <c r="M80" s="347">
        <v>1.006</v>
      </c>
      <c r="N80" s="347">
        <v>2.2968999999999999</v>
      </c>
      <c r="O80" s="347">
        <v>22.2074</v>
      </c>
      <c r="P80" s="347">
        <v>19.033999999999999</v>
      </c>
      <c r="Q80" s="347">
        <v>14.196099999999999</v>
      </c>
      <c r="R80" s="347">
        <v>3.0175000000000001</v>
      </c>
      <c r="S80" s="347">
        <v>2.2976000000000001</v>
      </c>
      <c r="T80" s="348">
        <v>1.9430000000000001</v>
      </c>
      <c r="U80" s="346">
        <v>6.6999999999999994E-3</v>
      </c>
      <c r="V80" s="347">
        <v>6.3999999999999994E-3</v>
      </c>
      <c r="W80" s="347">
        <v>1.26E-2</v>
      </c>
      <c r="X80" s="347">
        <v>0.10539999999999999</v>
      </c>
      <c r="Y80" s="347">
        <v>0.1003</v>
      </c>
      <c r="Z80" s="347">
        <v>7.4200000000000002E-2</v>
      </c>
      <c r="AA80" s="347">
        <v>1.4800000000000001E-2</v>
      </c>
      <c r="AB80" s="347">
        <v>1.0700000000000001E-2</v>
      </c>
      <c r="AC80" s="348">
        <v>7.3000000000000001E-3</v>
      </c>
      <c r="AD80" s="352"/>
      <c r="AE80" s="344"/>
      <c r="AF80" s="344"/>
      <c r="AG80" s="344"/>
      <c r="AH80" s="344"/>
      <c r="AI80" s="344"/>
      <c r="AJ80" s="344"/>
      <c r="AK80" s="344"/>
      <c r="AL80" s="353"/>
    </row>
    <row r="81" spans="1:38" x14ac:dyDescent="0.15">
      <c r="A81" s="481"/>
      <c r="B81" s="330" t="s">
        <v>498</v>
      </c>
      <c r="C81" s="742">
        <v>0</v>
      </c>
      <c r="D81" s="743">
        <v>0</v>
      </c>
      <c r="E81" s="743">
        <v>1</v>
      </c>
      <c r="F81" s="743">
        <v>1</v>
      </c>
      <c r="G81" s="743">
        <v>1</v>
      </c>
      <c r="H81" s="743">
        <v>1</v>
      </c>
      <c r="I81" s="743">
        <v>2</v>
      </c>
      <c r="J81" s="743">
        <v>2</v>
      </c>
      <c r="K81" s="743">
        <v>2</v>
      </c>
      <c r="L81" s="334">
        <v>0</v>
      </c>
      <c r="M81" s="335">
        <v>0</v>
      </c>
      <c r="N81" s="335">
        <v>1.6299999999999999E-2</v>
      </c>
      <c r="O81" s="335">
        <v>4.4999999999999998E-2</v>
      </c>
      <c r="P81" s="335">
        <v>4.8800000000000003E-2</v>
      </c>
      <c r="Q81" s="335">
        <v>1.7299999999999999E-2</v>
      </c>
      <c r="R81" s="335">
        <v>3.3833000000000002</v>
      </c>
      <c r="S81" s="335">
        <v>1.0706</v>
      </c>
      <c r="T81" s="336">
        <v>6.0699999999999997E-2</v>
      </c>
      <c r="U81" s="334">
        <v>0</v>
      </c>
      <c r="V81" s="335">
        <v>0</v>
      </c>
      <c r="W81" s="335">
        <v>0</v>
      </c>
      <c r="X81" s="335">
        <v>1E-4</v>
      </c>
      <c r="Y81" s="335">
        <v>1E-4</v>
      </c>
      <c r="Z81" s="335">
        <v>0</v>
      </c>
      <c r="AA81" s="335">
        <v>2.3900000000000001E-2</v>
      </c>
      <c r="AB81" s="335">
        <v>9.4000000000000004E-3</v>
      </c>
      <c r="AC81" s="336">
        <v>2.9999999999999997E-4</v>
      </c>
      <c r="AD81" s="340"/>
      <c r="AE81" s="332"/>
      <c r="AF81" s="332">
        <v>436</v>
      </c>
      <c r="AG81" s="332">
        <v>419</v>
      </c>
      <c r="AH81" s="332">
        <v>419</v>
      </c>
      <c r="AI81" s="332">
        <v>381</v>
      </c>
      <c r="AJ81" s="332">
        <v>141</v>
      </c>
      <c r="AK81" s="332">
        <v>114</v>
      </c>
      <c r="AL81" s="341">
        <v>213</v>
      </c>
    </row>
    <row r="82" spans="1:38" x14ac:dyDescent="0.15">
      <c r="A82" s="481"/>
      <c r="B82" s="330" t="s">
        <v>499</v>
      </c>
      <c r="C82" s="742">
        <v>0</v>
      </c>
      <c r="D82" s="743">
        <v>0</v>
      </c>
      <c r="E82" s="743">
        <v>3</v>
      </c>
      <c r="F82" s="743">
        <v>2</v>
      </c>
      <c r="G82" s="743">
        <v>0</v>
      </c>
      <c r="H82" s="743">
        <v>1</v>
      </c>
      <c r="I82" s="743">
        <v>5</v>
      </c>
      <c r="J82" s="743">
        <v>5</v>
      </c>
      <c r="K82" s="743">
        <v>1</v>
      </c>
      <c r="L82" s="334">
        <v>0</v>
      </c>
      <c r="M82" s="335">
        <v>0</v>
      </c>
      <c r="N82" s="335">
        <v>0.49280000000000002</v>
      </c>
      <c r="O82" s="335">
        <v>0.20319999999999999</v>
      </c>
      <c r="P82" s="335">
        <v>0</v>
      </c>
      <c r="Q82" s="335">
        <v>0.77569999999999995</v>
      </c>
      <c r="R82" s="335">
        <v>2.8075000000000001</v>
      </c>
      <c r="S82" s="335">
        <v>0.66359999999999997</v>
      </c>
      <c r="T82" s="336">
        <v>6.6000000000000003E-2</v>
      </c>
      <c r="U82" s="334">
        <v>0</v>
      </c>
      <c r="V82" s="335">
        <v>0</v>
      </c>
      <c r="W82" s="335">
        <v>2.8999999999999998E-3</v>
      </c>
      <c r="X82" s="335">
        <v>1.5E-3</v>
      </c>
      <c r="Y82" s="335">
        <v>0</v>
      </c>
      <c r="Z82" s="335">
        <v>3.2000000000000002E-3</v>
      </c>
      <c r="AA82" s="335">
        <v>1.2500000000000001E-2</v>
      </c>
      <c r="AB82" s="335">
        <v>2.7000000000000001E-3</v>
      </c>
      <c r="AC82" s="336">
        <v>2.9999999999999997E-4</v>
      </c>
      <c r="AD82" s="340"/>
      <c r="AE82" s="332"/>
      <c r="AF82" s="332">
        <v>170</v>
      </c>
      <c r="AG82" s="332">
        <v>133</v>
      </c>
      <c r="AH82" s="332"/>
      <c r="AI82" s="332">
        <v>241</v>
      </c>
      <c r="AJ82" s="332">
        <v>224</v>
      </c>
      <c r="AK82" s="332">
        <v>243</v>
      </c>
      <c r="AL82" s="341">
        <v>236</v>
      </c>
    </row>
    <row r="83" spans="1:38" x14ac:dyDescent="0.15">
      <c r="A83" s="481"/>
      <c r="B83" s="322" t="s">
        <v>512</v>
      </c>
      <c r="C83" s="746">
        <v>0</v>
      </c>
      <c r="D83" s="747">
        <v>0</v>
      </c>
      <c r="E83" s="747">
        <v>4</v>
      </c>
      <c r="F83" s="747">
        <v>3</v>
      </c>
      <c r="G83" s="747">
        <v>1</v>
      </c>
      <c r="H83" s="747">
        <v>2</v>
      </c>
      <c r="I83" s="747">
        <v>7</v>
      </c>
      <c r="J83" s="747">
        <v>7</v>
      </c>
      <c r="K83" s="747">
        <v>3</v>
      </c>
      <c r="L83" s="370">
        <v>0</v>
      </c>
      <c r="M83" s="371">
        <v>0</v>
      </c>
      <c r="N83" s="371">
        <v>0.5091</v>
      </c>
      <c r="O83" s="371">
        <v>0.24819999999999998</v>
      </c>
      <c r="P83" s="371">
        <v>4.8800000000000003E-2</v>
      </c>
      <c r="Q83" s="371">
        <v>0.79299999999999993</v>
      </c>
      <c r="R83" s="371">
        <v>6.1908000000000003</v>
      </c>
      <c r="S83" s="371">
        <v>1.7342</v>
      </c>
      <c r="T83" s="372">
        <v>0.12670000000000001</v>
      </c>
      <c r="U83" s="370">
        <v>0</v>
      </c>
      <c r="V83" s="371">
        <v>0</v>
      </c>
      <c r="W83" s="371">
        <v>2.8999999999999998E-3</v>
      </c>
      <c r="X83" s="371">
        <v>1.6000000000000001E-3</v>
      </c>
      <c r="Y83" s="371">
        <v>1E-4</v>
      </c>
      <c r="Z83" s="371">
        <v>3.2000000000000002E-3</v>
      </c>
      <c r="AA83" s="371">
        <v>3.6400000000000002E-2</v>
      </c>
      <c r="AB83" s="371">
        <v>1.21E-2</v>
      </c>
      <c r="AC83" s="372">
        <v>5.9999999999999995E-4</v>
      </c>
      <c r="AD83" s="376"/>
      <c r="AE83" s="368"/>
      <c r="AF83" s="368"/>
      <c r="AG83" s="368"/>
      <c r="AH83" s="368"/>
      <c r="AI83" s="368"/>
      <c r="AJ83" s="368"/>
      <c r="AK83" s="368"/>
      <c r="AL83" s="377"/>
    </row>
    <row r="84" spans="1:38" x14ac:dyDescent="0.15">
      <c r="A84" s="482" t="s">
        <v>513</v>
      </c>
      <c r="B84" s="483"/>
      <c r="C84" s="746">
        <v>24</v>
      </c>
      <c r="D84" s="747">
        <v>23</v>
      </c>
      <c r="E84" s="747">
        <v>38</v>
      </c>
      <c r="F84" s="747">
        <v>40</v>
      </c>
      <c r="G84" s="747">
        <v>51</v>
      </c>
      <c r="H84" s="747">
        <v>72</v>
      </c>
      <c r="I84" s="747">
        <v>88</v>
      </c>
      <c r="J84" s="747">
        <v>93</v>
      </c>
      <c r="K84" s="747">
        <v>84</v>
      </c>
      <c r="L84" s="370">
        <v>44.844799999999999</v>
      </c>
      <c r="M84" s="371">
        <v>56.813599999999994</v>
      </c>
      <c r="N84" s="371">
        <v>85.042199999999994</v>
      </c>
      <c r="O84" s="371">
        <v>133.24209999999999</v>
      </c>
      <c r="P84" s="371">
        <v>177.83529999999999</v>
      </c>
      <c r="Q84" s="371">
        <v>154.11250000000001</v>
      </c>
      <c r="R84" s="371">
        <v>222.51060000000001</v>
      </c>
      <c r="S84" s="371">
        <v>217.59649999999999</v>
      </c>
      <c r="T84" s="372">
        <v>152.1876</v>
      </c>
      <c r="U84" s="370">
        <v>0.43629999999999997</v>
      </c>
      <c r="V84" s="371">
        <v>0.54359999999999997</v>
      </c>
      <c r="W84" s="371">
        <v>0.81169999999999998</v>
      </c>
      <c r="X84" s="371">
        <v>1.2173</v>
      </c>
      <c r="Y84" s="371">
        <v>1.7134</v>
      </c>
      <c r="Z84" s="371">
        <v>1.4658</v>
      </c>
      <c r="AA84" s="371">
        <v>2.1356999999999999</v>
      </c>
      <c r="AB84" s="371">
        <v>2.0349000000000004</v>
      </c>
      <c r="AC84" s="372">
        <v>1.4276</v>
      </c>
      <c r="AD84" s="376"/>
      <c r="AE84" s="368"/>
      <c r="AF84" s="368"/>
      <c r="AG84" s="368"/>
      <c r="AH84" s="368"/>
      <c r="AI84" s="368"/>
      <c r="AJ84" s="368"/>
      <c r="AK84" s="368"/>
      <c r="AL84" s="377"/>
    </row>
    <row r="85" spans="1:38" x14ac:dyDescent="0.15">
      <c r="A85" s="485" t="s">
        <v>120</v>
      </c>
      <c r="B85" s="321" t="s">
        <v>509</v>
      </c>
      <c r="C85" s="742">
        <v>0</v>
      </c>
      <c r="D85" s="743">
        <v>2</v>
      </c>
      <c r="E85" s="743">
        <v>3</v>
      </c>
      <c r="F85" s="743">
        <v>3</v>
      </c>
      <c r="G85" s="743">
        <v>1</v>
      </c>
      <c r="H85" s="743">
        <v>3</v>
      </c>
      <c r="I85" s="743">
        <v>6</v>
      </c>
      <c r="J85" s="743">
        <v>6</v>
      </c>
      <c r="K85" s="743">
        <v>6</v>
      </c>
      <c r="L85" s="334">
        <v>0</v>
      </c>
      <c r="M85" s="335">
        <v>0.64900000000000002</v>
      </c>
      <c r="N85" s="335">
        <v>0.69879999999999998</v>
      </c>
      <c r="O85" s="335">
        <v>0.43120000000000003</v>
      </c>
      <c r="P85" s="335">
        <v>0.68200000000000005</v>
      </c>
      <c r="Q85" s="335">
        <v>2.5963000000000003</v>
      </c>
      <c r="R85" s="335">
        <v>5.5983000000000001</v>
      </c>
      <c r="S85" s="335">
        <v>8.267199999999999</v>
      </c>
      <c r="T85" s="336">
        <v>6.6402999999999999</v>
      </c>
      <c r="U85" s="334">
        <v>0</v>
      </c>
      <c r="V85" s="335">
        <v>2.8999999999999998E-3</v>
      </c>
      <c r="W85" s="335">
        <v>3.3999999999999998E-3</v>
      </c>
      <c r="X85" s="335">
        <v>2.3999999999999998E-3</v>
      </c>
      <c r="Y85" s="335">
        <v>7.4999999999999997E-3</v>
      </c>
      <c r="Z85" s="335">
        <v>2.6699999999999998E-2</v>
      </c>
      <c r="AA85" s="335">
        <v>6.1299999999999993E-2</v>
      </c>
      <c r="AB85" s="335">
        <v>8.6000000000000007E-2</v>
      </c>
      <c r="AC85" s="336">
        <v>6.6099999999999992E-2</v>
      </c>
      <c r="AD85" s="340"/>
      <c r="AE85" s="332">
        <v>222</v>
      </c>
      <c r="AF85" s="332">
        <v>204</v>
      </c>
      <c r="AG85" s="332">
        <v>181</v>
      </c>
      <c r="AH85" s="332">
        <v>91</v>
      </c>
      <c r="AI85" s="332">
        <v>97</v>
      </c>
      <c r="AJ85" s="332">
        <v>91</v>
      </c>
      <c r="AK85" s="332">
        <v>96</v>
      </c>
      <c r="AL85" s="341">
        <v>100</v>
      </c>
    </row>
    <row r="86" spans="1:38" x14ac:dyDescent="0.15">
      <c r="A86" s="481"/>
      <c r="B86" s="330" t="s">
        <v>493</v>
      </c>
      <c r="C86" s="742">
        <v>16</v>
      </c>
      <c r="D86" s="743">
        <v>12</v>
      </c>
      <c r="E86" s="743">
        <v>16</v>
      </c>
      <c r="F86" s="743">
        <v>30</v>
      </c>
      <c r="G86" s="743">
        <v>31</v>
      </c>
      <c r="H86" s="743">
        <v>35</v>
      </c>
      <c r="I86" s="743">
        <v>34</v>
      </c>
      <c r="J86" s="743">
        <v>28</v>
      </c>
      <c r="K86" s="743">
        <v>29</v>
      </c>
      <c r="L86" s="334">
        <v>10.200699999999999</v>
      </c>
      <c r="M86" s="335">
        <v>4.8548</v>
      </c>
      <c r="N86" s="335">
        <v>12.6488</v>
      </c>
      <c r="O86" s="335">
        <v>19.8599</v>
      </c>
      <c r="P86" s="335">
        <v>20.0868</v>
      </c>
      <c r="Q86" s="335">
        <v>22.4343</v>
      </c>
      <c r="R86" s="335">
        <v>35.832700000000003</v>
      </c>
      <c r="S86" s="335">
        <v>41.890900000000002</v>
      </c>
      <c r="T86" s="336">
        <v>35.0779</v>
      </c>
      <c r="U86" s="334">
        <v>6.8099999999999994E-2</v>
      </c>
      <c r="V86" s="335">
        <v>2.8500000000000001E-2</v>
      </c>
      <c r="W86" s="335">
        <v>0.10059999999999999</v>
      </c>
      <c r="X86" s="335">
        <v>0.14699999999999999</v>
      </c>
      <c r="Y86" s="335">
        <v>0.14099999999999999</v>
      </c>
      <c r="Z86" s="335">
        <v>0.13780000000000001</v>
      </c>
      <c r="AA86" s="335">
        <v>0.19359999999999999</v>
      </c>
      <c r="AB86" s="335">
        <v>0.22020000000000001</v>
      </c>
      <c r="AC86" s="336">
        <v>0.16889999999999999</v>
      </c>
      <c r="AD86" s="340">
        <v>150</v>
      </c>
      <c r="AE86" s="332">
        <v>170</v>
      </c>
      <c r="AF86" s="332">
        <v>126</v>
      </c>
      <c r="AG86" s="332">
        <v>135</v>
      </c>
      <c r="AH86" s="332">
        <v>142</v>
      </c>
      <c r="AI86" s="332">
        <v>163</v>
      </c>
      <c r="AJ86" s="332">
        <v>185</v>
      </c>
      <c r="AK86" s="332">
        <v>190</v>
      </c>
      <c r="AL86" s="341">
        <v>208</v>
      </c>
    </row>
    <row r="87" spans="1:38" x14ac:dyDescent="0.15">
      <c r="A87" s="481"/>
      <c r="B87" s="342" t="s">
        <v>516</v>
      </c>
      <c r="C87" s="744">
        <v>16</v>
      </c>
      <c r="D87" s="745">
        <v>14</v>
      </c>
      <c r="E87" s="745">
        <v>19</v>
      </c>
      <c r="F87" s="745">
        <v>33</v>
      </c>
      <c r="G87" s="745">
        <v>32</v>
      </c>
      <c r="H87" s="745">
        <v>38</v>
      </c>
      <c r="I87" s="745">
        <v>40</v>
      </c>
      <c r="J87" s="745">
        <v>34</v>
      </c>
      <c r="K87" s="745">
        <v>35</v>
      </c>
      <c r="L87" s="346">
        <v>10.200699999999999</v>
      </c>
      <c r="M87" s="347">
        <v>5.5038</v>
      </c>
      <c r="N87" s="347">
        <v>13.3476</v>
      </c>
      <c r="O87" s="347">
        <v>20.2911</v>
      </c>
      <c r="P87" s="347">
        <v>20.768799999999999</v>
      </c>
      <c r="Q87" s="347">
        <v>25.0306</v>
      </c>
      <c r="R87" s="347">
        <v>41.431000000000004</v>
      </c>
      <c r="S87" s="347">
        <v>50.158100000000005</v>
      </c>
      <c r="T87" s="348">
        <v>41.718199999999996</v>
      </c>
      <c r="U87" s="346">
        <v>6.8099999999999994E-2</v>
      </c>
      <c r="V87" s="347">
        <v>3.1399999999999997E-2</v>
      </c>
      <c r="W87" s="347">
        <v>0.104</v>
      </c>
      <c r="X87" s="347">
        <v>0.14940000000000001</v>
      </c>
      <c r="Y87" s="347">
        <v>0.14849999999999999</v>
      </c>
      <c r="Z87" s="347">
        <v>0.16450000000000001</v>
      </c>
      <c r="AA87" s="347">
        <v>0.25490000000000002</v>
      </c>
      <c r="AB87" s="347">
        <v>0.30620000000000003</v>
      </c>
      <c r="AC87" s="348">
        <v>0.23499999999999999</v>
      </c>
      <c r="AD87" s="352"/>
      <c r="AE87" s="344"/>
      <c r="AF87" s="344"/>
      <c r="AG87" s="344"/>
      <c r="AH87" s="344"/>
      <c r="AI87" s="344"/>
      <c r="AJ87" s="344"/>
      <c r="AK87" s="344"/>
      <c r="AL87" s="353"/>
    </row>
    <row r="88" spans="1:38" x14ac:dyDescent="0.15">
      <c r="A88" s="481"/>
      <c r="B88" s="330" t="s">
        <v>515</v>
      </c>
      <c r="C88" s="742">
        <v>0</v>
      </c>
      <c r="D88" s="743">
        <v>0</v>
      </c>
      <c r="E88" s="743">
        <v>0</v>
      </c>
      <c r="F88" s="743">
        <v>0</v>
      </c>
      <c r="G88" s="743">
        <v>0</v>
      </c>
      <c r="H88" s="743">
        <v>0</v>
      </c>
      <c r="I88" s="743">
        <v>0</v>
      </c>
      <c r="J88" s="743">
        <v>2</v>
      </c>
      <c r="K88" s="743">
        <v>2</v>
      </c>
      <c r="L88" s="334">
        <v>0</v>
      </c>
      <c r="M88" s="335">
        <v>0</v>
      </c>
      <c r="N88" s="335">
        <v>0</v>
      </c>
      <c r="O88" s="335">
        <v>0</v>
      </c>
      <c r="P88" s="335">
        <v>0</v>
      </c>
      <c r="Q88" s="335">
        <v>0</v>
      </c>
      <c r="R88" s="335">
        <v>0</v>
      </c>
      <c r="S88" s="335">
        <v>3.2000000000000001E-2</v>
      </c>
      <c r="T88" s="336">
        <v>2.9700000000000001E-2</v>
      </c>
      <c r="U88" s="334">
        <v>0</v>
      </c>
      <c r="V88" s="335">
        <v>0</v>
      </c>
      <c r="W88" s="335">
        <v>0</v>
      </c>
      <c r="X88" s="335">
        <v>0</v>
      </c>
      <c r="Y88" s="335">
        <v>0</v>
      </c>
      <c r="Z88" s="335">
        <v>0</v>
      </c>
      <c r="AA88" s="335">
        <v>0</v>
      </c>
      <c r="AB88" s="335">
        <v>2.9999999999999997E-4</v>
      </c>
      <c r="AC88" s="336">
        <v>4.0000000000000002E-4</v>
      </c>
      <c r="AD88" s="340"/>
      <c r="AE88" s="332"/>
      <c r="AF88" s="332"/>
      <c r="AG88" s="332"/>
      <c r="AH88" s="332"/>
      <c r="AI88" s="332"/>
      <c r="AJ88" s="332"/>
      <c r="AK88" s="332">
        <v>97</v>
      </c>
      <c r="AL88" s="341">
        <v>84</v>
      </c>
    </row>
    <row r="89" spans="1:38" x14ac:dyDescent="0.15">
      <c r="A89" s="481"/>
      <c r="B89" s="330" t="s">
        <v>496</v>
      </c>
      <c r="C89" s="742">
        <v>0</v>
      </c>
      <c r="D89" s="743">
        <v>2</v>
      </c>
      <c r="E89" s="743">
        <v>3</v>
      </c>
      <c r="F89" s="743">
        <v>2</v>
      </c>
      <c r="G89" s="743">
        <v>2</v>
      </c>
      <c r="H89" s="743">
        <v>2</v>
      </c>
      <c r="I89" s="743">
        <v>1</v>
      </c>
      <c r="J89" s="743">
        <v>3</v>
      </c>
      <c r="K89" s="743">
        <v>2</v>
      </c>
      <c r="L89" s="334">
        <v>0</v>
      </c>
      <c r="M89" s="335">
        <v>6.5465999999999998</v>
      </c>
      <c r="N89" s="335">
        <v>0.28000000000000003</v>
      </c>
      <c r="O89" s="335">
        <v>1.2999999999999999E-3</v>
      </c>
      <c r="P89" s="335">
        <v>7.4999999999999997E-3</v>
      </c>
      <c r="Q89" s="335">
        <v>1.1999999999999999E-3</v>
      </c>
      <c r="R89" s="335">
        <v>1.46E-2</v>
      </c>
      <c r="S89" s="335">
        <v>0.4022</v>
      </c>
      <c r="T89" s="336">
        <v>0.1857</v>
      </c>
      <c r="U89" s="334">
        <v>0</v>
      </c>
      <c r="V89" s="335">
        <v>4.2599999999999999E-2</v>
      </c>
      <c r="W89" s="335">
        <v>1.8E-3</v>
      </c>
      <c r="X89" s="335">
        <v>0</v>
      </c>
      <c r="Y89" s="335">
        <v>0</v>
      </c>
      <c r="Z89" s="335">
        <v>0</v>
      </c>
      <c r="AA89" s="335">
        <v>1E-4</v>
      </c>
      <c r="AB89" s="335">
        <v>2.8999999999999998E-3</v>
      </c>
      <c r="AC89" s="336">
        <v>1.5E-3</v>
      </c>
      <c r="AD89" s="340"/>
      <c r="AE89" s="332">
        <v>154</v>
      </c>
      <c r="AF89" s="332">
        <v>156</v>
      </c>
      <c r="AG89" s="332">
        <v>450</v>
      </c>
      <c r="AH89" s="332">
        <v>251</v>
      </c>
      <c r="AI89" s="332">
        <v>496</v>
      </c>
      <c r="AJ89" s="332">
        <v>264</v>
      </c>
      <c r="AK89" s="332">
        <v>137</v>
      </c>
      <c r="AL89" s="341">
        <v>123</v>
      </c>
    </row>
    <row r="90" spans="1:38" x14ac:dyDescent="0.15">
      <c r="A90" s="481"/>
      <c r="B90" s="342" t="s">
        <v>497</v>
      </c>
      <c r="C90" s="744">
        <v>0</v>
      </c>
      <c r="D90" s="745">
        <v>2</v>
      </c>
      <c r="E90" s="745">
        <v>3</v>
      </c>
      <c r="F90" s="745">
        <v>2</v>
      </c>
      <c r="G90" s="745">
        <v>2</v>
      </c>
      <c r="H90" s="745">
        <v>2</v>
      </c>
      <c r="I90" s="745">
        <v>1</v>
      </c>
      <c r="J90" s="745">
        <v>5</v>
      </c>
      <c r="K90" s="745">
        <v>4</v>
      </c>
      <c r="L90" s="346">
        <v>0</v>
      </c>
      <c r="M90" s="347">
        <v>6.5465999999999998</v>
      </c>
      <c r="N90" s="347">
        <v>0.28000000000000003</v>
      </c>
      <c r="O90" s="347">
        <v>1.2999999999999999E-3</v>
      </c>
      <c r="P90" s="347">
        <v>7.4999999999999997E-3</v>
      </c>
      <c r="Q90" s="347">
        <v>1.1999999999999999E-3</v>
      </c>
      <c r="R90" s="347">
        <v>1.46E-2</v>
      </c>
      <c r="S90" s="347">
        <v>0.43420000000000003</v>
      </c>
      <c r="T90" s="348">
        <v>0.21540000000000001</v>
      </c>
      <c r="U90" s="346">
        <v>0</v>
      </c>
      <c r="V90" s="347">
        <v>4.2599999999999999E-2</v>
      </c>
      <c r="W90" s="347">
        <v>1.8E-3</v>
      </c>
      <c r="X90" s="347">
        <v>0</v>
      </c>
      <c r="Y90" s="347">
        <v>0</v>
      </c>
      <c r="Z90" s="347">
        <v>0</v>
      </c>
      <c r="AA90" s="347">
        <v>1E-4</v>
      </c>
      <c r="AB90" s="347">
        <v>3.1999999999999997E-3</v>
      </c>
      <c r="AC90" s="348">
        <v>1.9E-3</v>
      </c>
      <c r="AD90" s="352"/>
      <c r="AE90" s="344"/>
      <c r="AF90" s="344"/>
      <c r="AG90" s="344"/>
      <c r="AH90" s="344"/>
      <c r="AI90" s="344"/>
      <c r="AJ90" s="344"/>
      <c r="AK90" s="344"/>
      <c r="AL90" s="353"/>
    </row>
    <row r="91" spans="1:38" x14ac:dyDescent="0.15">
      <c r="A91" s="481"/>
      <c r="B91" s="330" t="s">
        <v>498</v>
      </c>
      <c r="C91" s="742">
        <v>0</v>
      </c>
      <c r="D91" s="743">
        <v>0</v>
      </c>
      <c r="E91" s="743">
        <v>0</v>
      </c>
      <c r="F91" s="743">
        <v>0</v>
      </c>
      <c r="G91" s="743">
        <v>2</v>
      </c>
      <c r="H91" s="743">
        <v>5</v>
      </c>
      <c r="I91" s="743">
        <v>1</v>
      </c>
      <c r="J91" s="743">
        <v>1</v>
      </c>
      <c r="K91" s="743">
        <v>3</v>
      </c>
      <c r="L91" s="334">
        <v>0</v>
      </c>
      <c r="M91" s="335">
        <v>0</v>
      </c>
      <c r="N91" s="335">
        <v>0</v>
      </c>
      <c r="O91" s="335">
        <v>0</v>
      </c>
      <c r="P91" s="335">
        <v>5.8762999999999996</v>
      </c>
      <c r="Q91" s="335">
        <v>3.6661000000000001</v>
      </c>
      <c r="R91" s="335">
        <v>0.65449999999999997</v>
      </c>
      <c r="S91" s="335">
        <v>0.2601</v>
      </c>
      <c r="T91" s="336">
        <v>0.48520000000000002</v>
      </c>
      <c r="U91" s="334">
        <v>0</v>
      </c>
      <c r="V91" s="335">
        <v>0</v>
      </c>
      <c r="W91" s="335">
        <v>0</v>
      </c>
      <c r="X91" s="335">
        <v>0</v>
      </c>
      <c r="Y91" s="335">
        <v>6.0499999999999998E-2</v>
      </c>
      <c r="Z91" s="335">
        <v>3.27E-2</v>
      </c>
      <c r="AA91" s="335">
        <v>6.4000000000000003E-3</v>
      </c>
      <c r="AB91" s="335">
        <v>2.5000000000000001E-3</v>
      </c>
      <c r="AC91" s="336">
        <v>3.2000000000000002E-3</v>
      </c>
      <c r="AD91" s="340"/>
      <c r="AE91" s="332"/>
      <c r="AF91" s="332"/>
      <c r="AG91" s="332"/>
      <c r="AH91" s="332">
        <v>97</v>
      </c>
      <c r="AI91" s="332">
        <v>112</v>
      </c>
      <c r="AJ91" s="332">
        <v>102</v>
      </c>
      <c r="AK91" s="332">
        <v>102</v>
      </c>
      <c r="AL91" s="341">
        <v>150</v>
      </c>
    </row>
    <row r="92" spans="1:38" x14ac:dyDescent="0.15">
      <c r="A92" s="481"/>
      <c r="B92" s="330" t="s">
        <v>499</v>
      </c>
      <c r="C92" s="742">
        <v>3</v>
      </c>
      <c r="D92" s="743">
        <v>2</v>
      </c>
      <c r="E92" s="743">
        <v>2</v>
      </c>
      <c r="F92" s="743">
        <v>4</v>
      </c>
      <c r="G92" s="743">
        <v>7</v>
      </c>
      <c r="H92" s="743">
        <v>14</v>
      </c>
      <c r="I92" s="743">
        <v>17</v>
      </c>
      <c r="J92" s="743">
        <v>15</v>
      </c>
      <c r="K92" s="743">
        <v>10</v>
      </c>
      <c r="L92" s="334">
        <v>6.3621999999999996</v>
      </c>
      <c r="M92" s="335">
        <v>1.2979000000000001</v>
      </c>
      <c r="N92" s="335">
        <v>0.55659999999999998</v>
      </c>
      <c r="O92" s="335">
        <v>2.6343999999999999</v>
      </c>
      <c r="P92" s="335">
        <v>4.0313999999999997</v>
      </c>
      <c r="Q92" s="335">
        <v>7.2511000000000001</v>
      </c>
      <c r="R92" s="335">
        <v>5.7766000000000002</v>
      </c>
      <c r="S92" s="335">
        <v>17.851400000000002</v>
      </c>
      <c r="T92" s="336">
        <v>23.2821</v>
      </c>
      <c r="U92" s="334">
        <v>3.15E-2</v>
      </c>
      <c r="V92" s="335">
        <v>6.4000000000000003E-3</v>
      </c>
      <c r="W92" s="335">
        <v>2.3E-3</v>
      </c>
      <c r="X92" s="335">
        <v>1.2200000000000001E-2</v>
      </c>
      <c r="Y92" s="335">
        <v>1.84E-2</v>
      </c>
      <c r="Z92" s="335">
        <v>3.2099999999999997E-2</v>
      </c>
      <c r="AA92" s="335">
        <v>2.3800000000000002E-2</v>
      </c>
      <c r="AB92" s="335">
        <v>9.7199999999999995E-2</v>
      </c>
      <c r="AC92" s="336">
        <v>0.12559999999999999</v>
      </c>
      <c r="AD92" s="340">
        <v>202</v>
      </c>
      <c r="AE92" s="332">
        <v>203</v>
      </c>
      <c r="AF92" s="332">
        <v>244</v>
      </c>
      <c r="AG92" s="332">
        <v>217</v>
      </c>
      <c r="AH92" s="332">
        <v>219</v>
      </c>
      <c r="AI92" s="332">
        <v>226</v>
      </c>
      <c r="AJ92" s="332">
        <v>243</v>
      </c>
      <c r="AK92" s="332">
        <v>184</v>
      </c>
      <c r="AL92" s="341">
        <v>185</v>
      </c>
    </row>
    <row r="93" spans="1:38" x14ac:dyDescent="0.15">
      <c r="A93" s="481"/>
      <c r="B93" s="330" t="s">
        <v>500</v>
      </c>
      <c r="C93" s="742">
        <v>0</v>
      </c>
      <c r="D93" s="743">
        <v>1</v>
      </c>
      <c r="E93" s="743">
        <v>2</v>
      </c>
      <c r="F93" s="743">
        <v>0</v>
      </c>
      <c r="G93" s="743">
        <v>0</v>
      </c>
      <c r="H93" s="743">
        <v>0</v>
      </c>
      <c r="I93" s="743">
        <v>0</v>
      </c>
      <c r="J93" s="743">
        <v>1</v>
      </c>
      <c r="K93" s="743">
        <v>1</v>
      </c>
      <c r="L93" s="334">
        <v>0</v>
      </c>
      <c r="M93" s="335">
        <v>1.44E-2</v>
      </c>
      <c r="N93" s="335">
        <v>9.8199999999999996E-2</v>
      </c>
      <c r="O93" s="335">
        <v>0</v>
      </c>
      <c r="P93" s="335">
        <v>0</v>
      </c>
      <c r="Q93" s="335">
        <v>0</v>
      </c>
      <c r="R93" s="335">
        <v>0</v>
      </c>
      <c r="S93" s="335">
        <v>27.485099999999999</v>
      </c>
      <c r="T93" s="336">
        <v>11.319800000000001</v>
      </c>
      <c r="U93" s="334">
        <v>0</v>
      </c>
      <c r="V93" s="335">
        <v>1E-4</v>
      </c>
      <c r="W93" s="335">
        <v>8.0000000000000004E-4</v>
      </c>
      <c r="X93" s="335">
        <v>0</v>
      </c>
      <c r="Y93" s="335">
        <v>0</v>
      </c>
      <c r="Z93" s="335">
        <v>0</v>
      </c>
      <c r="AA93" s="335">
        <v>0</v>
      </c>
      <c r="AB93" s="335">
        <v>9.6799999999999997E-2</v>
      </c>
      <c r="AC93" s="336">
        <v>4.1700000000000001E-2</v>
      </c>
      <c r="AD93" s="340"/>
      <c r="AE93" s="332">
        <v>115</v>
      </c>
      <c r="AF93" s="332">
        <v>119</v>
      </c>
      <c r="AG93" s="332"/>
      <c r="AH93" s="332"/>
      <c r="AI93" s="332"/>
      <c r="AJ93" s="332"/>
      <c r="AK93" s="332">
        <v>284</v>
      </c>
      <c r="AL93" s="341">
        <v>271</v>
      </c>
    </row>
    <row r="94" spans="1:38" x14ac:dyDescent="0.15">
      <c r="A94" s="481"/>
      <c r="B94" s="322" t="s">
        <v>512</v>
      </c>
      <c r="C94" s="746">
        <v>3</v>
      </c>
      <c r="D94" s="747">
        <v>3</v>
      </c>
      <c r="E94" s="747">
        <v>4</v>
      </c>
      <c r="F94" s="747">
        <v>4</v>
      </c>
      <c r="G94" s="747">
        <v>9</v>
      </c>
      <c r="H94" s="747">
        <v>19</v>
      </c>
      <c r="I94" s="747">
        <v>18</v>
      </c>
      <c r="J94" s="747">
        <v>17</v>
      </c>
      <c r="K94" s="747">
        <v>14</v>
      </c>
      <c r="L94" s="370">
        <v>6.3621999999999996</v>
      </c>
      <c r="M94" s="371">
        <v>1.3123</v>
      </c>
      <c r="N94" s="371">
        <v>0.65479999999999994</v>
      </c>
      <c r="O94" s="371">
        <v>2.6343999999999999</v>
      </c>
      <c r="P94" s="371">
        <v>9.9076999999999984</v>
      </c>
      <c r="Q94" s="371">
        <v>10.917200000000001</v>
      </c>
      <c r="R94" s="371">
        <v>6.4310999999999998</v>
      </c>
      <c r="S94" s="371">
        <v>45.596600000000002</v>
      </c>
      <c r="T94" s="372">
        <v>35.0871</v>
      </c>
      <c r="U94" s="370">
        <v>3.15E-2</v>
      </c>
      <c r="V94" s="371">
        <v>6.5000000000000006E-3</v>
      </c>
      <c r="W94" s="371">
        <v>3.0999999999999999E-3</v>
      </c>
      <c r="X94" s="371">
        <v>1.2200000000000001E-2</v>
      </c>
      <c r="Y94" s="371">
        <v>7.8899999999999998E-2</v>
      </c>
      <c r="Z94" s="371">
        <v>6.4799999999999996E-2</v>
      </c>
      <c r="AA94" s="371">
        <v>3.0200000000000001E-2</v>
      </c>
      <c r="AB94" s="371">
        <v>0.19650000000000001</v>
      </c>
      <c r="AC94" s="372">
        <v>0.17049999999999998</v>
      </c>
      <c r="AD94" s="376"/>
      <c r="AE94" s="368"/>
      <c r="AF94" s="368"/>
      <c r="AG94" s="368"/>
      <c r="AH94" s="368"/>
      <c r="AI94" s="368"/>
      <c r="AJ94" s="368"/>
      <c r="AK94" s="368"/>
      <c r="AL94" s="377"/>
    </row>
    <row r="95" spans="1:38" x14ac:dyDescent="0.15">
      <c r="A95" s="482" t="s">
        <v>513</v>
      </c>
      <c r="B95" s="483"/>
      <c r="C95" s="746">
        <v>19</v>
      </c>
      <c r="D95" s="747">
        <v>19</v>
      </c>
      <c r="E95" s="747">
        <v>26</v>
      </c>
      <c r="F95" s="747">
        <v>39</v>
      </c>
      <c r="G95" s="747">
        <v>43</v>
      </c>
      <c r="H95" s="747">
        <v>59</v>
      </c>
      <c r="I95" s="747">
        <v>59</v>
      </c>
      <c r="J95" s="747">
        <v>56</v>
      </c>
      <c r="K95" s="747">
        <v>53</v>
      </c>
      <c r="L95" s="370">
        <v>16.562899999999999</v>
      </c>
      <c r="M95" s="371">
        <v>13.3627</v>
      </c>
      <c r="N95" s="371">
        <v>14.282399999999999</v>
      </c>
      <c r="O95" s="371">
        <v>22.9268</v>
      </c>
      <c r="P95" s="371">
        <v>30.683999999999997</v>
      </c>
      <c r="Q95" s="371">
        <v>35.948999999999998</v>
      </c>
      <c r="R95" s="371">
        <v>47.876700000000007</v>
      </c>
      <c r="S95" s="371">
        <v>96.188900000000004</v>
      </c>
      <c r="T95" s="372">
        <v>77.020700000000005</v>
      </c>
      <c r="U95" s="370">
        <v>9.9599999999999994E-2</v>
      </c>
      <c r="V95" s="371">
        <v>8.0500000000000002E-2</v>
      </c>
      <c r="W95" s="371">
        <v>0.1089</v>
      </c>
      <c r="X95" s="371">
        <v>0.16159999999999999</v>
      </c>
      <c r="Y95" s="371">
        <v>0.22739999999999999</v>
      </c>
      <c r="Z95" s="371">
        <v>0.2293</v>
      </c>
      <c r="AA95" s="371">
        <v>0.28520000000000001</v>
      </c>
      <c r="AB95" s="371">
        <v>0.50590000000000002</v>
      </c>
      <c r="AC95" s="372">
        <v>0.40739999999999998</v>
      </c>
      <c r="AD95" s="376"/>
      <c r="AE95" s="368"/>
      <c r="AF95" s="368"/>
      <c r="AG95" s="368"/>
      <c r="AH95" s="368"/>
      <c r="AI95" s="368"/>
      <c r="AJ95" s="368"/>
      <c r="AK95" s="368"/>
      <c r="AL95" s="377"/>
    </row>
    <row r="96" spans="1:38" x14ac:dyDescent="0.15">
      <c r="A96" s="485" t="s">
        <v>121</v>
      </c>
      <c r="B96" s="484" t="s">
        <v>493</v>
      </c>
      <c r="C96" s="748">
        <v>0</v>
      </c>
      <c r="D96" s="749">
        <v>0</v>
      </c>
      <c r="E96" s="749">
        <v>0</v>
      </c>
      <c r="F96" s="749">
        <v>0</v>
      </c>
      <c r="G96" s="749">
        <v>1</v>
      </c>
      <c r="H96" s="749">
        <v>0</v>
      </c>
      <c r="I96" s="749">
        <v>0</v>
      </c>
      <c r="J96" s="749">
        <v>0</v>
      </c>
      <c r="K96" s="749">
        <v>0</v>
      </c>
      <c r="L96" s="391">
        <v>0</v>
      </c>
      <c r="M96" s="392">
        <v>0</v>
      </c>
      <c r="N96" s="392">
        <v>0</v>
      </c>
      <c r="O96" s="392">
        <v>0</v>
      </c>
      <c r="P96" s="392">
        <v>1.78E-2</v>
      </c>
      <c r="Q96" s="392">
        <v>0</v>
      </c>
      <c r="R96" s="392">
        <v>0</v>
      </c>
      <c r="S96" s="392">
        <v>0</v>
      </c>
      <c r="T96" s="393">
        <v>0</v>
      </c>
      <c r="U96" s="391">
        <v>0</v>
      </c>
      <c r="V96" s="392">
        <v>0</v>
      </c>
      <c r="W96" s="392">
        <v>0</v>
      </c>
      <c r="X96" s="392">
        <v>0</v>
      </c>
      <c r="Y96" s="392">
        <v>1E-4</v>
      </c>
      <c r="Z96" s="392">
        <v>0</v>
      </c>
      <c r="AA96" s="392">
        <v>0</v>
      </c>
      <c r="AB96" s="392">
        <v>0</v>
      </c>
      <c r="AC96" s="393">
        <v>0</v>
      </c>
      <c r="AD96" s="394"/>
      <c r="AE96" s="390"/>
      <c r="AF96" s="390"/>
      <c r="AG96" s="390"/>
      <c r="AH96" s="390">
        <v>169</v>
      </c>
      <c r="AI96" s="390"/>
      <c r="AJ96" s="390"/>
      <c r="AK96" s="390"/>
      <c r="AL96" s="395"/>
    </row>
    <row r="97" spans="1:39" x14ac:dyDescent="0.15">
      <c r="A97" s="481"/>
      <c r="B97" s="330" t="s">
        <v>517</v>
      </c>
      <c r="C97" s="742">
        <v>1</v>
      </c>
      <c r="D97" s="743">
        <v>1</v>
      </c>
      <c r="E97" s="743">
        <v>2</v>
      </c>
      <c r="F97" s="743">
        <v>1</v>
      </c>
      <c r="G97" s="743">
        <v>1</v>
      </c>
      <c r="H97" s="743">
        <v>2</v>
      </c>
      <c r="I97" s="743">
        <v>2</v>
      </c>
      <c r="J97" s="743">
        <v>3</v>
      </c>
      <c r="K97" s="743">
        <v>4</v>
      </c>
      <c r="L97" s="334">
        <v>3.1194000000000002</v>
      </c>
      <c r="M97" s="335">
        <v>2.8086000000000002</v>
      </c>
      <c r="N97" s="335">
        <v>3.1307</v>
      </c>
      <c r="O97" s="335">
        <v>3.1139000000000001</v>
      </c>
      <c r="P97" s="335">
        <v>0.91090000000000004</v>
      </c>
      <c r="Q97" s="335">
        <v>1.0425</v>
      </c>
      <c r="R97" s="335">
        <v>0.44550000000000001</v>
      </c>
      <c r="S97" s="335">
        <v>0.21759999999999999</v>
      </c>
      <c r="T97" s="336">
        <v>0.78959999999999997</v>
      </c>
      <c r="U97" s="334">
        <v>1.6799999999999999E-2</v>
      </c>
      <c r="V97" s="335">
        <v>1.46E-2</v>
      </c>
      <c r="W97" s="335">
        <v>1.6500000000000001E-2</v>
      </c>
      <c r="X97" s="335">
        <v>1.6899999999999998E-2</v>
      </c>
      <c r="Y97" s="335">
        <v>5.7000000000000002E-3</v>
      </c>
      <c r="Z97" s="335">
        <v>5.4000000000000003E-3</v>
      </c>
      <c r="AA97" s="335">
        <v>2.2000000000000001E-3</v>
      </c>
      <c r="AB97" s="335">
        <v>1E-3</v>
      </c>
      <c r="AC97" s="336">
        <v>3.3E-3</v>
      </c>
      <c r="AD97" s="340">
        <v>186</v>
      </c>
      <c r="AE97" s="332">
        <v>192</v>
      </c>
      <c r="AF97" s="332">
        <v>189</v>
      </c>
      <c r="AG97" s="332">
        <v>184</v>
      </c>
      <c r="AH97" s="332">
        <v>159</v>
      </c>
      <c r="AI97" s="332">
        <v>192</v>
      </c>
      <c r="AJ97" s="332">
        <v>199</v>
      </c>
      <c r="AK97" s="332">
        <v>209</v>
      </c>
      <c r="AL97" s="341">
        <v>240</v>
      </c>
    </row>
    <row r="98" spans="1:39" x14ac:dyDescent="0.15">
      <c r="A98" s="481"/>
      <c r="B98" s="330" t="s">
        <v>496</v>
      </c>
      <c r="C98" s="742">
        <v>5</v>
      </c>
      <c r="D98" s="743">
        <v>5</v>
      </c>
      <c r="E98" s="743">
        <v>5</v>
      </c>
      <c r="F98" s="743">
        <v>7</v>
      </c>
      <c r="G98" s="743">
        <v>13</v>
      </c>
      <c r="H98" s="743">
        <v>17</v>
      </c>
      <c r="I98" s="743">
        <v>16</v>
      </c>
      <c r="J98" s="743">
        <v>16</v>
      </c>
      <c r="K98" s="743">
        <v>13</v>
      </c>
      <c r="L98" s="334">
        <v>3.5087999999999999</v>
      </c>
      <c r="M98" s="335">
        <v>1.4323999999999999</v>
      </c>
      <c r="N98" s="335">
        <v>7.1342999999999996</v>
      </c>
      <c r="O98" s="335">
        <v>6.7264999999999997</v>
      </c>
      <c r="P98" s="335">
        <v>42.456899999999997</v>
      </c>
      <c r="Q98" s="335">
        <v>27.948899999999998</v>
      </c>
      <c r="R98" s="335">
        <v>17.241599999999998</v>
      </c>
      <c r="S98" s="335">
        <v>24.8889</v>
      </c>
      <c r="T98" s="336">
        <v>26.343399999999999</v>
      </c>
      <c r="U98" s="334">
        <v>2.3199999999999998E-2</v>
      </c>
      <c r="V98" s="335">
        <v>8.6E-3</v>
      </c>
      <c r="W98" s="335">
        <v>3.78E-2</v>
      </c>
      <c r="X98" s="335">
        <v>3.61E-2</v>
      </c>
      <c r="Y98" s="335">
        <v>0.24590000000000001</v>
      </c>
      <c r="Z98" s="335">
        <v>0.16320000000000001</v>
      </c>
      <c r="AA98" s="335">
        <v>9.8900000000000002E-2</v>
      </c>
      <c r="AB98" s="335">
        <v>0.13669999999999999</v>
      </c>
      <c r="AC98" s="336">
        <v>0.14649999999999999</v>
      </c>
      <c r="AD98" s="340">
        <v>151</v>
      </c>
      <c r="AE98" s="332">
        <v>166</v>
      </c>
      <c r="AF98" s="332">
        <v>189</v>
      </c>
      <c r="AG98" s="332">
        <v>186</v>
      </c>
      <c r="AH98" s="332">
        <v>173</v>
      </c>
      <c r="AI98" s="332">
        <v>171</v>
      </c>
      <c r="AJ98" s="332">
        <v>174</v>
      </c>
      <c r="AK98" s="332">
        <v>182</v>
      </c>
      <c r="AL98" s="341">
        <v>180</v>
      </c>
    </row>
    <row r="99" spans="1:39" x14ac:dyDescent="0.15">
      <c r="A99" s="481"/>
      <c r="B99" s="342" t="s">
        <v>497</v>
      </c>
      <c r="C99" s="744">
        <v>6</v>
      </c>
      <c r="D99" s="745">
        <v>6</v>
      </c>
      <c r="E99" s="745">
        <v>7</v>
      </c>
      <c r="F99" s="745">
        <v>8</v>
      </c>
      <c r="G99" s="745">
        <v>14</v>
      </c>
      <c r="H99" s="745">
        <v>19</v>
      </c>
      <c r="I99" s="745">
        <v>18</v>
      </c>
      <c r="J99" s="745">
        <v>19</v>
      </c>
      <c r="K99" s="745">
        <v>17</v>
      </c>
      <c r="L99" s="346">
        <v>6.6281999999999996</v>
      </c>
      <c r="M99" s="347">
        <v>4.2409999999999997</v>
      </c>
      <c r="N99" s="347">
        <v>10.265000000000001</v>
      </c>
      <c r="O99" s="347">
        <v>9.8403999999999989</v>
      </c>
      <c r="P99" s="347">
        <v>43.367799999999995</v>
      </c>
      <c r="Q99" s="347">
        <v>28.991399999999999</v>
      </c>
      <c r="R99" s="347">
        <v>17.687099999999997</v>
      </c>
      <c r="S99" s="347">
        <v>25.1065</v>
      </c>
      <c r="T99" s="348">
        <v>27.132999999999999</v>
      </c>
      <c r="U99" s="346">
        <v>3.9999999999999994E-2</v>
      </c>
      <c r="V99" s="347">
        <v>2.3199999999999998E-2</v>
      </c>
      <c r="W99" s="347">
        <v>5.4300000000000001E-2</v>
      </c>
      <c r="X99" s="347">
        <v>5.2999999999999999E-2</v>
      </c>
      <c r="Y99" s="347">
        <v>0.25159999999999999</v>
      </c>
      <c r="Z99" s="347">
        <v>0.1686</v>
      </c>
      <c r="AA99" s="347">
        <v>0.1011</v>
      </c>
      <c r="AB99" s="347">
        <v>0.13769999999999999</v>
      </c>
      <c r="AC99" s="348">
        <v>0.14979999999999999</v>
      </c>
      <c r="AD99" s="352"/>
      <c r="AE99" s="344"/>
      <c r="AF99" s="344"/>
      <c r="AG99" s="344"/>
      <c r="AH99" s="344"/>
      <c r="AI99" s="344"/>
      <c r="AJ99" s="344"/>
      <c r="AK99" s="344"/>
      <c r="AL99" s="353"/>
    </row>
    <row r="100" spans="1:39" x14ac:dyDescent="0.15">
      <c r="A100" s="481"/>
      <c r="B100" s="330" t="s">
        <v>498</v>
      </c>
      <c r="C100" s="742">
        <v>12</v>
      </c>
      <c r="D100" s="743">
        <v>15</v>
      </c>
      <c r="E100" s="743">
        <v>32</v>
      </c>
      <c r="F100" s="743">
        <v>41</v>
      </c>
      <c r="G100" s="743">
        <v>42</v>
      </c>
      <c r="H100" s="743">
        <v>49</v>
      </c>
      <c r="I100" s="743">
        <v>43</v>
      </c>
      <c r="J100" s="743">
        <v>41</v>
      </c>
      <c r="K100" s="743">
        <v>42</v>
      </c>
      <c r="L100" s="334">
        <v>8.2779000000000007</v>
      </c>
      <c r="M100" s="335">
        <v>39.89</v>
      </c>
      <c r="N100" s="335">
        <v>74.448800000000006</v>
      </c>
      <c r="O100" s="335">
        <v>93.791799999999995</v>
      </c>
      <c r="P100" s="335">
        <v>69.041600000000003</v>
      </c>
      <c r="Q100" s="335">
        <v>88.026300000000006</v>
      </c>
      <c r="R100" s="335">
        <v>100.3177</v>
      </c>
      <c r="S100" s="335">
        <v>111.8022</v>
      </c>
      <c r="T100" s="336">
        <v>75.308800000000005</v>
      </c>
      <c r="U100" s="334">
        <v>3.1E-2</v>
      </c>
      <c r="V100" s="335">
        <v>0.17280000000000001</v>
      </c>
      <c r="W100" s="335">
        <v>0.32219999999999999</v>
      </c>
      <c r="X100" s="335">
        <v>0.42180000000000001</v>
      </c>
      <c r="Y100" s="335">
        <v>0.3342</v>
      </c>
      <c r="Z100" s="335">
        <v>0.46279999999999999</v>
      </c>
      <c r="AA100" s="335">
        <v>0.51690000000000003</v>
      </c>
      <c r="AB100" s="335">
        <v>0.52459999999999996</v>
      </c>
      <c r="AC100" s="336">
        <v>0.36070000000000002</v>
      </c>
      <c r="AD100" s="340">
        <v>267</v>
      </c>
      <c r="AE100" s="332">
        <v>231</v>
      </c>
      <c r="AF100" s="332">
        <v>231</v>
      </c>
      <c r="AG100" s="332">
        <v>222</v>
      </c>
      <c r="AH100" s="332">
        <v>207</v>
      </c>
      <c r="AI100" s="332">
        <v>190</v>
      </c>
      <c r="AJ100" s="332">
        <v>194</v>
      </c>
      <c r="AK100" s="332">
        <v>213</v>
      </c>
      <c r="AL100" s="341">
        <v>209</v>
      </c>
    </row>
    <row r="101" spans="1:39" x14ac:dyDescent="0.15">
      <c r="A101" s="481"/>
      <c r="B101" s="330" t="s">
        <v>499</v>
      </c>
      <c r="C101" s="742">
        <v>0</v>
      </c>
      <c r="D101" s="743">
        <v>1</v>
      </c>
      <c r="E101" s="743">
        <v>0</v>
      </c>
      <c r="F101" s="743">
        <v>0</v>
      </c>
      <c r="G101" s="743">
        <v>1</v>
      </c>
      <c r="H101" s="743">
        <v>1</v>
      </c>
      <c r="I101" s="743">
        <v>0</v>
      </c>
      <c r="J101" s="743">
        <v>0</v>
      </c>
      <c r="K101" s="743">
        <v>0</v>
      </c>
      <c r="L101" s="334">
        <v>0</v>
      </c>
      <c r="M101" s="335">
        <v>3.2000000000000002E-3</v>
      </c>
      <c r="N101" s="335">
        <v>0</v>
      </c>
      <c r="O101" s="335">
        <v>0</v>
      </c>
      <c r="P101" s="335">
        <v>7.4700000000000003E-2</v>
      </c>
      <c r="Q101" s="335">
        <v>0.50239999999999996</v>
      </c>
      <c r="R101" s="335">
        <v>0</v>
      </c>
      <c r="S101" s="335">
        <v>0</v>
      </c>
      <c r="T101" s="336">
        <v>0</v>
      </c>
      <c r="U101" s="334">
        <v>0</v>
      </c>
      <c r="V101" s="335">
        <v>0</v>
      </c>
      <c r="W101" s="335">
        <v>0</v>
      </c>
      <c r="X101" s="335">
        <v>0</v>
      </c>
      <c r="Y101" s="335">
        <v>5.0000000000000001E-4</v>
      </c>
      <c r="Z101" s="335">
        <v>2.0000000000000001E-4</v>
      </c>
      <c r="AA101" s="335">
        <v>0</v>
      </c>
      <c r="AB101" s="335">
        <v>0</v>
      </c>
      <c r="AC101" s="336">
        <v>0</v>
      </c>
      <c r="AD101" s="340"/>
      <c r="AE101" s="332">
        <v>284</v>
      </c>
      <c r="AF101" s="332"/>
      <c r="AG101" s="332"/>
      <c r="AH101" s="332">
        <v>149</v>
      </c>
      <c r="AI101" s="332">
        <v>2474</v>
      </c>
      <c r="AJ101" s="332"/>
      <c r="AK101" s="332"/>
      <c r="AL101" s="341"/>
    </row>
    <row r="102" spans="1:39" x14ac:dyDescent="0.15">
      <c r="A102" s="481"/>
      <c r="B102" s="330" t="s">
        <v>500</v>
      </c>
      <c r="C102" s="742">
        <v>2</v>
      </c>
      <c r="D102" s="743">
        <v>1</v>
      </c>
      <c r="E102" s="743">
        <v>1</v>
      </c>
      <c r="F102" s="743">
        <v>3</v>
      </c>
      <c r="G102" s="743">
        <v>1</v>
      </c>
      <c r="H102" s="743">
        <v>2</v>
      </c>
      <c r="I102" s="743">
        <v>2</v>
      </c>
      <c r="J102" s="743">
        <v>2</v>
      </c>
      <c r="K102" s="743">
        <v>2</v>
      </c>
      <c r="L102" s="334">
        <v>57.365200000000002</v>
      </c>
      <c r="M102" s="335">
        <v>50.828600000000002</v>
      </c>
      <c r="N102" s="335">
        <v>58.106099999999998</v>
      </c>
      <c r="O102" s="335">
        <v>59.3733</v>
      </c>
      <c r="P102" s="335">
        <v>57.078400000000002</v>
      </c>
      <c r="Q102" s="335">
        <v>57.420999999999999</v>
      </c>
      <c r="R102" s="335">
        <v>44.608600000000003</v>
      </c>
      <c r="S102" s="335">
        <v>54.451900000000002</v>
      </c>
      <c r="T102" s="336">
        <v>45.000599999999999</v>
      </c>
      <c r="U102" s="334">
        <v>0.1807</v>
      </c>
      <c r="V102" s="335">
        <v>0.1633</v>
      </c>
      <c r="W102" s="335">
        <v>0.191</v>
      </c>
      <c r="X102" s="335">
        <v>0.2041</v>
      </c>
      <c r="Y102" s="335">
        <v>0.1981</v>
      </c>
      <c r="Z102" s="335">
        <v>0.20349999999999999</v>
      </c>
      <c r="AA102" s="335">
        <v>0.15870000000000001</v>
      </c>
      <c r="AB102" s="335">
        <v>0.19420000000000001</v>
      </c>
      <c r="AC102" s="336">
        <v>0.16009999999999999</v>
      </c>
      <c r="AD102" s="340">
        <v>317</v>
      </c>
      <c r="AE102" s="332">
        <v>311</v>
      </c>
      <c r="AF102" s="332">
        <v>304</v>
      </c>
      <c r="AG102" s="332">
        <v>291</v>
      </c>
      <c r="AH102" s="332">
        <v>288</v>
      </c>
      <c r="AI102" s="332">
        <v>282</v>
      </c>
      <c r="AJ102" s="332">
        <v>281</v>
      </c>
      <c r="AK102" s="332">
        <v>280</v>
      </c>
      <c r="AL102" s="341">
        <v>281</v>
      </c>
    </row>
    <row r="103" spans="1:39" x14ac:dyDescent="0.15">
      <c r="A103" s="481"/>
      <c r="B103" s="322" t="s">
        <v>512</v>
      </c>
      <c r="C103" s="746">
        <v>14</v>
      </c>
      <c r="D103" s="747">
        <v>17</v>
      </c>
      <c r="E103" s="747">
        <v>33</v>
      </c>
      <c r="F103" s="747">
        <v>44</v>
      </c>
      <c r="G103" s="747">
        <v>44</v>
      </c>
      <c r="H103" s="747">
        <v>52</v>
      </c>
      <c r="I103" s="747">
        <v>45</v>
      </c>
      <c r="J103" s="747">
        <v>43</v>
      </c>
      <c r="K103" s="747">
        <v>44</v>
      </c>
      <c r="L103" s="370">
        <v>65.643100000000004</v>
      </c>
      <c r="M103" s="371">
        <v>90.721800000000002</v>
      </c>
      <c r="N103" s="371">
        <v>132.5549</v>
      </c>
      <c r="O103" s="371">
        <v>153.1651</v>
      </c>
      <c r="P103" s="371">
        <v>126.19470000000001</v>
      </c>
      <c r="Q103" s="371">
        <v>145.94970000000001</v>
      </c>
      <c r="R103" s="371">
        <v>144.9263</v>
      </c>
      <c r="S103" s="371">
        <v>166.25409999999999</v>
      </c>
      <c r="T103" s="372">
        <v>120.30940000000001</v>
      </c>
      <c r="U103" s="370">
        <v>0.2117</v>
      </c>
      <c r="V103" s="371">
        <v>0.33610000000000001</v>
      </c>
      <c r="W103" s="371">
        <v>0.51319999999999999</v>
      </c>
      <c r="X103" s="371">
        <v>0.62590000000000001</v>
      </c>
      <c r="Y103" s="371">
        <v>0.53279999999999994</v>
      </c>
      <c r="Z103" s="371">
        <v>0.66649999999999998</v>
      </c>
      <c r="AA103" s="371">
        <v>0.67559999999999998</v>
      </c>
      <c r="AB103" s="371">
        <v>0.71879999999999999</v>
      </c>
      <c r="AC103" s="372">
        <v>0.52080000000000004</v>
      </c>
      <c r="AD103" s="376"/>
      <c r="AE103" s="368"/>
      <c r="AF103" s="368"/>
      <c r="AG103" s="368"/>
      <c r="AH103" s="368"/>
      <c r="AI103" s="368"/>
      <c r="AJ103" s="368"/>
      <c r="AK103" s="368"/>
      <c r="AL103" s="377"/>
    </row>
    <row r="104" spans="1:39" x14ac:dyDescent="0.15">
      <c r="A104" s="482" t="s">
        <v>513</v>
      </c>
      <c r="B104" s="483"/>
      <c r="C104" s="746">
        <v>20</v>
      </c>
      <c r="D104" s="747">
        <v>23</v>
      </c>
      <c r="E104" s="747">
        <v>40</v>
      </c>
      <c r="F104" s="747">
        <v>52</v>
      </c>
      <c r="G104" s="747">
        <v>59</v>
      </c>
      <c r="H104" s="747">
        <v>71</v>
      </c>
      <c r="I104" s="747">
        <v>63</v>
      </c>
      <c r="J104" s="747">
        <v>62</v>
      </c>
      <c r="K104" s="747">
        <v>61</v>
      </c>
      <c r="L104" s="370">
        <v>72.271299999999997</v>
      </c>
      <c r="M104" s="371">
        <v>94.962800000000001</v>
      </c>
      <c r="N104" s="371">
        <v>142.81990000000002</v>
      </c>
      <c r="O104" s="371">
        <v>163.00549999999998</v>
      </c>
      <c r="P104" s="371">
        <v>169.58030000000002</v>
      </c>
      <c r="Q104" s="371">
        <v>174.94110000000001</v>
      </c>
      <c r="R104" s="371">
        <v>162.61339999999998</v>
      </c>
      <c r="S104" s="371">
        <v>191.36060000000001</v>
      </c>
      <c r="T104" s="372">
        <v>147.44240000000002</v>
      </c>
      <c r="U104" s="370">
        <v>0.25169999999999998</v>
      </c>
      <c r="V104" s="371">
        <v>0.35930000000000001</v>
      </c>
      <c r="W104" s="371">
        <v>0.5675</v>
      </c>
      <c r="X104" s="371">
        <v>0.67890000000000006</v>
      </c>
      <c r="Y104" s="371">
        <v>0.78449999999999998</v>
      </c>
      <c r="Z104" s="371">
        <v>0.83509999999999995</v>
      </c>
      <c r="AA104" s="371">
        <v>0.77669999999999995</v>
      </c>
      <c r="AB104" s="371">
        <v>0.85650000000000004</v>
      </c>
      <c r="AC104" s="372">
        <v>0.67060000000000008</v>
      </c>
      <c r="AD104" s="376"/>
      <c r="AE104" s="368"/>
      <c r="AF104" s="368"/>
      <c r="AG104" s="368"/>
      <c r="AH104" s="368"/>
      <c r="AI104" s="368"/>
      <c r="AJ104" s="368"/>
      <c r="AK104" s="368"/>
      <c r="AL104" s="377"/>
    </row>
    <row r="105" spans="1:39" x14ac:dyDescent="0.15">
      <c r="A105" s="477" t="s">
        <v>1000</v>
      </c>
      <c r="B105" s="385"/>
      <c r="C105" s="743"/>
      <c r="D105" s="743"/>
      <c r="E105" s="743"/>
      <c r="F105" s="743"/>
      <c r="G105" s="743"/>
      <c r="H105" s="743"/>
      <c r="I105" s="743"/>
      <c r="J105" s="743"/>
      <c r="K105" s="743"/>
      <c r="L105" s="335"/>
      <c r="M105" s="335"/>
      <c r="N105" s="335"/>
      <c r="O105" s="335"/>
      <c r="P105" s="335"/>
      <c r="Q105" s="335"/>
      <c r="R105" s="335"/>
      <c r="S105" s="335"/>
      <c r="T105" s="335"/>
      <c r="U105" s="335"/>
      <c r="V105" s="335"/>
      <c r="W105" s="335"/>
      <c r="X105" s="335"/>
      <c r="Y105" s="335"/>
      <c r="Z105" s="335"/>
      <c r="AA105" s="335"/>
      <c r="AB105" s="335"/>
      <c r="AC105" s="335"/>
      <c r="AD105" s="332"/>
      <c r="AE105" s="332"/>
      <c r="AF105" s="332"/>
      <c r="AG105" s="332"/>
      <c r="AH105" s="332"/>
      <c r="AI105" s="332"/>
      <c r="AJ105" s="332"/>
      <c r="AK105" s="332"/>
      <c r="AL105" s="332"/>
    </row>
    <row r="106" spans="1:39" x14ac:dyDescent="0.15">
      <c r="A106" s="486"/>
      <c r="B106" s="385"/>
      <c r="C106" s="743"/>
      <c r="D106" s="743"/>
      <c r="E106" s="743"/>
      <c r="F106" s="743"/>
      <c r="G106" s="743"/>
      <c r="H106" s="743"/>
      <c r="I106" s="743"/>
      <c r="J106" s="743"/>
      <c r="K106" s="743"/>
      <c r="L106" s="338"/>
      <c r="M106" s="338"/>
      <c r="N106" s="338"/>
      <c r="O106" s="338"/>
      <c r="P106" s="338"/>
      <c r="Q106" s="338"/>
      <c r="R106" s="338"/>
      <c r="S106" s="338"/>
      <c r="T106" s="338"/>
      <c r="U106" s="338"/>
      <c r="V106" s="338"/>
      <c r="W106" s="338"/>
      <c r="X106" s="338"/>
      <c r="Y106" s="338"/>
      <c r="Z106" s="338"/>
      <c r="AA106" s="338"/>
      <c r="AB106" s="338"/>
      <c r="AC106" s="338"/>
      <c r="AD106" s="332"/>
      <c r="AE106" s="332"/>
      <c r="AF106" s="332"/>
      <c r="AG106" s="332"/>
      <c r="AH106" s="332"/>
      <c r="AI106" s="332"/>
      <c r="AJ106" s="332"/>
      <c r="AK106" s="332"/>
      <c r="AL106" s="332"/>
      <c r="AM106" s="332"/>
    </row>
    <row r="107" spans="1:39" x14ac:dyDescent="0.15">
      <c r="A107" s="388"/>
      <c r="B107" s="321"/>
      <c r="C107" s="913" t="s">
        <v>474</v>
      </c>
      <c r="D107" s="914"/>
      <c r="E107" s="914"/>
      <c r="F107" s="914"/>
      <c r="G107" s="914"/>
      <c r="H107" s="914"/>
      <c r="I107" s="914"/>
      <c r="J107" s="914"/>
      <c r="K107" s="915"/>
      <c r="L107" s="916" t="s">
        <v>475</v>
      </c>
      <c r="M107" s="911"/>
      <c r="N107" s="911"/>
      <c r="O107" s="911"/>
      <c r="P107" s="911"/>
      <c r="Q107" s="911"/>
      <c r="R107" s="911"/>
      <c r="S107" s="911"/>
      <c r="T107" s="912"/>
      <c r="U107" s="908" t="s">
        <v>476</v>
      </c>
      <c r="V107" s="906"/>
      <c r="W107" s="906"/>
      <c r="X107" s="906"/>
      <c r="Y107" s="906"/>
      <c r="Z107" s="906"/>
      <c r="AA107" s="906"/>
      <c r="AB107" s="906"/>
      <c r="AC107" s="909"/>
      <c r="AD107" s="905" t="s">
        <v>478</v>
      </c>
      <c r="AE107" s="906"/>
      <c r="AF107" s="906"/>
      <c r="AG107" s="906"/>
      <c r="AH107" s="906"/>
      <c r="AI107" s="906"/>
      <c r="AJ107" s="906"/>
      <c r="AK107" s="906"/>
      <c r="AL107" s="907"/>
    </row>
    <row r="108" spans="1:39" x14ac:dyDescent="0.15">
      <c r="A108" s="389" t="s">
        <v>479</v>
      </c>
      <c r="B108" s="322" t="s">
        <v>480</v>
      </c>
      <c r="C108" s="752" t="s">
        <v>481</v>
      </c>
      <c r="D108" s="752" t="s">
        <v>482</v>
      </c>
      <c r="E108" s="752" t="s">
        <v>483</v>
      </c>
      <c r="F108" s="752" t="s">
        <v>484</v>
      </c>
      <c r="G108" s="752" t="s">
        <v>485</v>
      </c>
      <c r="H108" s="752" t="s">
        <v>486</v>
      </c>
      <c r="I108" s="752" t="s">
        <v>487</v>
      </c>
      <c r="J108" s="752" t="s">
        <v>488</v>
      </c>
      <c r="K108" s="753" t="s">
        <v>489</v>
      </c>
      <c r="L108" s="459" t="s">
        <v>481</v>
      </c>
      <c r="M108" s="323" t="s">
        <v>482</v>
      </c>
      <c r="N108" s="323" t="s">
        <v>483</v>
      </c>
      <c r="O108" s="323" t="s">
        <v>484</v>
      </c>
      <c r="P108" s="323" t="s">
        <v>485</v>
      </c>
      <c r="Q108" s="323" t="s">
        <v>486</v>
      </c>
      <c r="R108" s="323" t="s">
        <v>487</v>
      </c>
      <c r="S108" s="323" t="s">
        <v>488</v>
      </c>
      <c r="T108" s="460" t="s">
        <v>489</v>
      </c>
      <c r="U108" s="328" t="s">
        <v>481</v>
      </c>
      <c r="V108" s="323" t="s">
        <v>482</v>
      </c>
      <c r="W108" s="323" t="s">
        <v>483</v>
      </c>
      <c r="X108" s="323" t="s">
        <v>484</v>
      </c>
      <c r="Y108" s="323" t="s">
        <v>485</v>
      </c>
      <c r="Z108" s="323" t="s">
        <v>486</v>
      </c>
      <c r="AA108" s="323" t="s">
        <v>487</v>
      </c>
      <c r="AB108" s="323" t="s">
        <v>488</v>
      </c>
      <c r="AC108" s="324" t="s">
        <v>489</v>
      </c>
      <c r="AD108" s="328" t="s">
        <v>481</v>
      </c>
      <c r="AE108" s="323" t="s">
        <v>482</v>
      </c>
      <c r="AF108" s="323" t="s">
        <v>483</v>
      </c>
      <c r="AG108" s="323" t="s">
        <v>484</v>
      </c>
      <c r="AH108" s="323" t="s">
        <v>485</v>
      </c>
      <c r="AI108" s="323" t="s">
        <v>486</v>
      </c>
      <c r="AJ108" s="323" t="s">
        <v>487</v>
      </c>
      <c r="AK108" s="323" t="s">
        <v>488</v>
      </c>
      <c r="AL108" s="323" t="s">
        <v>489</v>
      </c>
    </row>
    <row r="109" spans="1:39" x14ac:dyDescent="0.15">
      <c r="A109" s="485" t="s">
        <v>107</v>
      </c>
      <c r="B109" s="321" t="s">
        <v>509</v>
      </c>
      <c r="C109" s="750">
        <v>0</v>
      </c>
      <c r="D109" s="751">
        <v>0</v>
      </c>
      <c r="E109" s="751">
        <v>1</v>
      </c>
      <c r="F109" s="751">
        <v>1</v>
      </c>
      <c r="G109" s="751">
        <v>1</v>
      </c>
      <c r="H109" s="751">
        <v>0</v>
      </c>
      <c r="I109" s="751">
        <v>1</v>
      </c>
      <c r="J109" s="751">
        <v>2</v>
      </c>
      <c r="K109" s="751">
        <v>2</v>
      </c>
      <c r="L109" s="463">
        <v>0</v>
      </c>
      <c r="M109" s="464">
        <v>0</v>
      </c>
      <c r="N109" s="464">
        <v>0.108</v>
      </c>
      <c r="O109" s="464">
        <v>0.91410000000000002</v>
      </c>
      <c r="P109" s="464">
        <v>0.28939999999999999</v>
      </c>
      <c r="Q109" s="464">
        <v>0</v>
      </c>
      <c r="R109" s="464">
        <v>2.5457999999999998</v>
      </c>
      <c r="S109" s="464">
        <v>13.086499999999999</v>
      </c>
      <c r="T109" s="465">
        <v>38.709600000000002</v>
      </c>
      <c r="U109" s="463">
        <v>0</v>
      </c>
      <c r="V109" s="464">
        <v>0</v>
      </c>
      <c r="W109" s="464">
        <v>1.9E-3</v>
      </c>
      <c r="X109" s="464">
        <v>1.6500000000000001E-2</v>
      </c>
      <c r="Y109" s="464">
        <v>5.3E-3</v>
      </c>
      <c r="Z109" s="464">
        <v>0</v>
      </c>
      <c r="AA109" s="464">
        <v>2.9000000000000001E-2</v>
      </c>
      <c r="AB109" s="464">
        <v>0.13719999999999999</v>
      </c>
      <c r="AC109" s="465">
        <v>0.44290000000000002</v>
      </c>
      <c r="AD109" s="466"/>
      <c r="AE109" s="462"/>
      <c r="AF109" s="462">
        <v>56</v>
      </c>
      <c r="AG109" s="462">
        <v>56</v>
      </c>
      <c r="AH109" s="462">
        <v>54</v>
      </c>
      <c r="AI109" s="462"/>
      <c r="AJ109" s="462">
        <v>88</v>
      </c>
      <c r="AK109" s="462">
        <v>95</v>
      </c>
      <c r="AL109" s="467">
        <v>87</v>
      </c>
    </row>
    <row r="110" spans="1:39" x14ac:dyDescent="0.15">
      <c r="A110" s="481"/>
      <c r="B110" s="330" t="s">
        <v>723</v>
      </c>
      <c r="C110" s="742">
        <v>0</v>
      </c>
      <c r="D110" s="743">
        <v>1</v>
      </c>
      <c r="E110" s="743">
        <v>2</v>
      </c>
      <c r="F110" s="743">
        <v>2</v>
      </c>
      <c r="G110" s="743">
        <v>3</v>
      </c>
      <c r="H110" s="743">
        <v>3</v>
      </c>
      <c r="I110" s="743">
        <v>2</v>
      </c>
      <c r="J110" s="743">
        <v>2</v>
      </c>
      <c r="K110" s="743">
        <v>1</v>
      </c>
      <c r="L110" s="334">
        <v>0</v>
      </c>
      <c r="M110" s="335">
        <v>8.3000000000000001E-3</v>
      </c>
      <c r="N110" s="335">
        <v>1.03E-2</v>
      </c>
      <c r="O110" s="335">
        <v>0.13450000000000001</v>
      </c>
      <c r="P110" s="335">
        <v>7.3400000000000007E-2</v>
      </c>
      <c r="Q110" s="335">
        <v>0.1061</v>
      </c>
      <c r="R110" s="335">
        <v>2.3E-3</v>
      </c>
      <c r="S110" s="335">
        <v>6.3299999999999995E-2</v>
      </c>
      <c r="T110" s="336">
        <v>2.7000000000000001E-3</v>
      </c>
      <c r="U110" s="334">
        <v>0</v>
      </c>
      <c r="V110" s="335">
        <v>2.0000000000000001E-4</v>
      </c>
      <c r="W110" s="335">
        <v>1E-4</v>
      </c>
      <c r="X110" s="335">
        <v>8.9999999999999998E-4</v>
      </c>
      <c r="Y110" s="335">
        <v>5.0000000000000001E-4</v>
      </c>
      <c r="Z110" s="335">
        <v>6.9999999999999999E-4</v>
      </c>
      <c r="AA110" s="335">
        <v>0</v>
      </c>
      <c r="AB110" s="335">
        <v>4.0000000000000002E-4</v>
      </c>
      <c r="AC110" s="336">
        <v>0</v>
      </c>
      <c r="AD110" s="340"/>
      <c r="AE110" s="332">
        <v>55</v>
      </c>
      <c r="AF110" s="332">
        <v>163</v>
      </c>
      <c r="AG110" s="332">
        <v>148</v>
      </c>
      <c r="AH110" s="332">
        <v>141</v>
      </c>
      <c r="AI110" s="332">
        <v>146</v>
      </c>
      <c r="AJ110" s="332">
        <v>124</v>
      </c>
      <c r="AK110" s="332">
        <v>166</v>
      </c>
      <c r="AL110" s="341">
        <v>95</v>
      </c>
    </row>
    <row r="111" spans="1:39" x14ac:dyDescent="0.15">
      <c r="A111" s="481"/>
      <c r="B111" s="330" t="s">
        <v>493</v>
      </c>
      <c r="C111" s="742">
        <v>0</v>
      </c>
      <c r="D111" s="743">
        <v>0</v>
      </c>
      <c r="E111" s="743">
        <v>0</v>
      </c>
      <c r="F111" s="743">
        <v>0</v>
      </c>
      <c r="G111" s="743">
        <v>1</v>
      </c>
      <c r="H111" s="743">
        <v>0</v>
      </c>
      <c r="I111" s="743">
        <v>1</v>
      </c>
      <c r="J111" s="743">
        <v>2</v>
      </c>
      <c r="K111" s="743">
        <v>2</v>
      </c>
      <c r="L111" s="334">
        <v>0</v>
      </c>
      <c r="M111" s="335">
        <v>0</v>
      </c>
      <c r="N111" s="335">
        <v>0</v>
      </c>
      <c r="O111" s="335">
        <v>0</v>
      </c>
      <c r="P111" s="335">
        <v>1.4500000000000001E-2</v>
      </c>
      <c r="Q111" s="335">
        <v>0</v>
      </c>
      <c r="R111" s="335">
        <v>0.73480000000000001</v>
      </c>
      <c r="S111" s="335">
        <v>6.2915999999999999</v>
      </c>
      <c r="T111" s="336">
        <v>3.5451000000000001</v>
      </c>
      <c r="U111" s="334">
        <v>0</v>
      </c>
      <c r="V111" s="335">
        <v>0</v>
      </c>
      <c r="W111" s="335">
        <v>0</v>
      </c>
      <c r="X111" s="335">
        <v>0</v>
      </c>
      <c r="Y111" s="335">
        <v>1E-4</v>
      </c>
      <c r="Z111" s="335">
        <v>0</v>
      </c>
      <c r="AA111" s="335">
        <v>4.0000000000000001E-3</v>
      </c>
      <c r="AB111" s="335">
        <v>3.4299999999999997E-2</v>
      </c>
      <c r="AC111" s="336">
        <v>1.9099999999999999E-2</v>
      </c>
      <c r="AD111" s="340"/>
      <c r="AE111" s="332"/>
      <c r="AF111" s="332"/>
      <c r="AG111" s="332"/>
      <c r="AH111" s="332">
        <v>129</v>
      </c>
      <c r="AI111" s="332"/>
      <c r="AJ111" s="332">
        <v>182</v>
      </c>
      <c r="AK111" s="332">
        <v>184</v>
      </c>
      <c r="AL111" s="341">
        <v>185</v>
      </c>
    </row>
    <row r="112" spans="1:39" x14ac:dyDescent="0.15">
      <c r="A112" s="481"/>
      <c r="B112" s="342" t="s">
        <v>510</v>
      </c>
      <c r="C112" s="744">
        <v>0</v>
      </c>
      <c r="D112" s="745">
        <v>1</v>
      </c>
      <c r="E112" s="745">
        <v>3</v>
      </c>
      <c r="F112" s="745">
        <v>3</v>
      </c>
      <c r="G112" s="745">
        <v>5</v>
      </c>
      <c r="H112" s="745">
        <v>3</v>
      </c>
      <c r="I112" s="745">
        <v>4</v>
      </c>
      <c r="J112" s="745">
        <v>6</v>
      </c>
      <c r="K112" s="745">
        <v>5</v>
      </c>
      <c r="L112" s="346">
        <v>0</v>
      </c>
      <c r="M112" s="347">
        <v>8.3000000000000001E-3</v>
      </c>
      <c r="N112" s="347">
        <v>0.1183</v>
      </c>
      <c r="O112" s="347">
        <v>1.0486</v>
      </c>
      <c r="P112" s="347">
        <v>0.37730000000000002</v>
      </c>
      <c r="Q112" s="347">
        <v>0.1061</v>
      </c>
      <c r="R112" s="347">
        <v>3.2828999999999997</v>
      </c>
      <c r="S112" s="347">
        <v>19.441399999999998</v>
      </c>
      <c r="T112" s="348">
        <v>42.257399999999997</v>
      </c>
      <c r="U112" s="346">
        <v>0</v>
      </c>
      <c r="V112" s="347">
        <v>2.0000000000000001E-4</v>
      </c>
      <c r="W112" s="347">
        <v>2E-3</v>
      </c>
      <c r="X112" s="347">
        <v>1.7400000000000002E-2</v>
      </c>
      <c r="Y112" s="347">
        <v>5.8999999999999999E-3</v>
      </c>
      <c r="Z112" s="347">
        <v>6.9999999999999999E-4</v>
      </c>
      <c r="AA112" s="347">
        <v>3.3000000000000002E-2</v>
      </c>
      <c r="AB112" s="347">
        <v>0.1719</v>
      </c>
      <c r="AC112" s="348">
        <v>0.46200000000000002</v>
      </c>
      <c r="AD112" s="352"/>
      <c r="AE112" s="344"/>
      <c r="AF112" s="344"/>
      <c r="AG112" s="344"/>
      <c r="AH112" s="344"/>
      <c r="AI112" s="344"/>
      <c r="AJ112" s="344"/>
      <c r="AK112" s="344"/>
      <c r="AL112" s="353"/>
    </row>
    <row r="113" spans="1:38" x14ac:dyDescent="0.15">
      <c r="A113" s="481"/>
      <c r="B113" s="330" t="s">
        <v>495</v>
      </c>
      <c r="C113" s="742">
        <v>1</v>
      </c>
      <c r="D113" s="743">
        <v>0</v>
      </c>
      <c r="E113" s="743">
        <v>0</v>
      </c>
      <c r="F113" s="743">
        <v>1</v>
      </c>
      <c r="G113" s="743">
        <v>1</v>
      </c>
      <c r="H113" s="743">
        <v>2</v>
      </c>
      <c r="I113" s="743">
        <v>4</v>
      </c>
      <c r="J113" s="743">
        <v>4</v>
      </c>
      <c r="K113" s="743">
        <v>5</v>
      </c>
      <c r="L113" s="334">
        <v>8.3000000000000001E-3</v>
      </c>
      <c r="M113" s="335">
        <v>0</v>
      </c>
      <c r="N113" s="335">
        <v>0</v>
      </c>
      <c r="O113" s="335">
        <v>1.9E-3</v>
      </c>
      <c r="P113" s="335">
        <v>9.1999999999999998E-3</v>
      </c>
      <c r="Q113" s="335">
        <v>1.2800000000000001E-2</v>
      </c>
      <c r="R113" s="335">
        <v>2.92E-2</v>
      </c>
      <c r="S113" s="335">
        <v>6.2700000000000006E-2</v>
      </c>
      <c r="T113" s="336">
        <v>0.11070000000000001</v>
      </c>
      <c r="U113" s="334">
        <v>0</v>
      </c>
      <c r="V113" s="335">
        <v>0</v>
      </c>
      <c r="W113" s="335">
        <v>0</v>
      </c>
      <c r="X113" s="335">
        <v>0</v>
      </c>
      <c r="Y113" s="335">
        <v>1E-4</v>
      </c>
      <c r="Z113" s="335">
        <v>0</v>
      </c>
      <c r="AA113" s="335">
        <v>1E-4</v>
      </c>
      <c r="AB113" s="335">
        <v>4.0000000000000002E-4</v>
      </c>
      <c r="AC113" s="336">
        <v>5.0000000000000001E-4</v>
      </c>
      <c r="AD113" s="340">
        <v>221</v>
      </c>
      <c r="AE113" s="332"/>
      <c r="AF113" s="332"/>
      <c r="AG113" s="332">
        <v>158</v>
      </c>
      <c r="AH113" s="332">
        <v>158</v>
      </c>
      <c r="AI113" s="332">
        <v>261</v>
      </c>
      <c r="AJ113" s="332">
        <v>222</v>
      </c>
      <c r="AK113" s="332">
        <v>159</v>
      </c>
      <c r="AL113" s="341">
        <v>203</v>
      </c>
    </row>
    <row r="114" spans="1:38" x14ac:dyDescent="0.15">
      <c r="A114" s="481"/>
      <c r="B114" s="330" t="s">
        <v>496</v>
      </c>
      <c r="C114" s="742">
        <v>0</v>
      </c>
      <c r="D114" s="743">
        <v>0</v>
      </c>
      <c r="E114" s="743">
        <v>0</v>
      </c>
      <c r="F114" s="743">
        <v>1</v>
      </c>
      <c r="G114" s="743">
        <v>1</v>
      </c>
      <c r="H114" s="743">
        <v>1</v>
      </c>
      <c r="I114" s="743">
        <v>0</v>
      </c>
      <c r="J114" s="743">
        <v>0</v>
      </c>
      <c r="K114" s="743">
        <v>1</v>
      </c>
      <c r="L114" s="334">
        <v>0</v>
      </c>
      <c r="M114" s="335">
        <v>0</v>
      </c>
      <c r="N114" s="335">
        <v>0</v>
      </c>
      <c r="O114" s="335">
        <v>3.5999999999999999E-3</v>
      </c>
      <c r="P114" s="335">
        <v>8.5000000000000006E-3</v>
      </c>
      <c r="Q114" s="335">
        <v>3.5000000000000001E-3</v>
      </c>
      <c r="R114" s="335">
        <v>0</v>
      </c>
      <c r="S114" s="335">
        <v>0</v>
      </c>
      <c r="T114" s="336">
        <v>1E-3</v>
      </c>
      <c r="U114" s="334">
        <v>0</v>
      </c>
      <c r="V114" s="335">
        <v>0</v>
      </c>
      <c r="W114" s="335">
        <v>0</v>
      </c>
      <c r="X114" s="335">
        <v>0</v>
      </c>
      <c r="Y114" s="335">
        <v>0</v>
      </c>
      <c r="Z114" s="335">
        <v>0</v>
      </c>
      <c r="AA114" s="335">
        <v>0</v>
      </c>
      <c r="AB114" s="335">
        <v>0</v>
      </c>
      <c r="AC114" s="336">
        <v>0</v>
      </c>
      <c r="AD114" s="340"/>
      <c r="AE114" s="332"/>
      <c r="AF114" s="332"/>
      <c r="AG114" s="332">
        <v>486</v>
      </c>
      <c r="AH114" s="332">
        <v>480</v>
      </c>
      <c r="AI114" s="332">
        <v>482</v>
      </c>
      <c r="AJ114" s="332"/>
      <c r="AK114" s="332"/>
      <c r="AL114" s="341">
        <v>469</v>
      </c>
    </row>
    <row r="115" spans="1:38" x14ac:dyDescent="0.15">
      <c r="A115" s="481"/>
      <c r="B115" s="342" t="s">
        <v>497</v>
      </c>
      <c r="C115" s="744">
        <v>1</v>
      </c>
      <c r="D115" s="745">
        <v>0</v>
      </c>
      <c r="E115" s="745">
        <v>0</v>
      </c>
      <c r="F115" s="745">
        <v>2</v>
      </c>
      <c r="G115" s="745">
        <v>2</v>
      </c>
      <c r="H115" s="745">
        <v>3</v>
      </c>
      <c r="I115" s="745">
        <v>4</v>
      </c>
      <c r="J115" s="745">
        <v>4</v>
      </c>
      <c r="K115" s="745">
        <v>6</v>
      </c>
      <c r="L115" s="346">
        <v>8.3000000000000001E-3</v>
      </c>
      <c r="M115" s="347">
        <v>0</v>
      </c>
      <c r="N115" s="347">
        <v>0</v>
      </c>
      <c r="O115" s="347">
        <v>5.4999999999999997E-3</v>
      </c>
      <c r="P115" s="347">
        <v>1.77E-2</v>
      </c>
      <c r="Q115" s="347">
        <v>1.6300000000000002E-2</v>
      </c>
      <c r="R115" s="347">
        <v>2.92E-2</v>
      </c>
      <c r="S115" s="347">
        <v>6.2700000000000006E-2</v>
      </c>
      <c r="T115" s="348">
        <v>0.11170000000000001</v>
      </c>
      <c r="U115" s="346">
        <v>0</v>
      </c>
      <c r="V115" s="347">
        <v>0</v>
      </c>
      <c r="W115" s="347">
        <v>0</v>
      </c>
      <c r="X115" s="347">
        <v>0</v>
      </c>
      <c r="Y115" s="347">
        <v>1E-4</v>
      </c>
      <c r="Z115" s="347">
        <v>0</v>
      </c>
      <c r="AA115" s="347">
        <v>1E-4</v>
      </c>
      <c r="AB115" s="347">
        <v>4.0000000000000002E-4</v>
      </c>
      <c r="AC115" s="348">
        <v>5.0000000000000001E-4</v>
      </c>
      <c r="AD115" s="352"/>
      <c r="AE115" s="344"/>
      <c r="AF115" s="344"/>
      <c r="AG115" s="344"/>
      <c r="AH115" s="344"/>
      <c r="AI115" s="344"/>
      <c r="AJ115" s="344"/>
      <c r="AK115" s="344"/>
      <c r="AL115" s="353"/>
    </row>
    <row r="116" spans="1:38" x14ac:dyDescent="0.15">
      <c r="A116" s="481"/>
      <c r="B116" s="330" t="s">
        <v>498</v>
      </c>
      <c r="C116" s="742">
        <v>2</v>
      </c>
      <c r="D116" s="743">
        <v>3</v>
      </c>
      <c r="E116" s="743">
        <v>5</v>
      </c>
      <c r="F116" s="743">
        <v>5</v>
      </c>
      <c r="G116" s="743">
        <v>7</v>
      </c>
      <c r="H116" s="743">
        <v>6</v>
      </c>
      <c r="I116" s="743">
        <v>4</v>
      </c>
      <c r="J116" s="743">
        <v>5</v>
      </c>
      <c r="K116" s="743">
        <v>4</v>
      </c>
      <c r="L116" s="334">
        <v>1.6240000000000001</v>
      </c>
      <c r="M116" s="335">
        <v>1.6837</v>
      </c>
      <c r="N116" s="335">
        <v>6.4050000000000002</v>
      </c>
      <c r="O116" s="335">
        <v>6.0080999999999998</v>
      </c>
      <c r="P116" s="335">
        <v>9.82</v>
      </c>
      <c r="Q116" s="335">
        <v>7.9284999999999997</v>
      </c>
      <c r="R116" s="335">
        <v>7.6063999999999998</v>
      </c>
      <c r="S116" s="335">
        <v>6.6338999999999997</v>
      </c>
      <c r="T116" s="336">
        <v>5.5445000000000002</v>
      </c>
      <c r="U116" s="334">
        <v>8.3999999999999995E-3</v>
      </c>
      <c r="V116" s="335">
        <v>8.6E-3</v>
      </c>
      <c r="W116" s="335">
        <v>3.61E-2</v>
      </c>
      <c r="X116" s="335">
        <v>3.3799999999999997E-2</v>
      </c>
      <c r="Y116" s="335">
        <v>5.74E-2</v>
      </c>
      <c r="Z116" s="335">
        <v>4.48E-2</v>
      </c>
      <c r="AA116" s="335">
        <v>4.4600000000000001E-2</v>
      </c>
      <c r="AB116" s="335">
        <v>3.8399999999999997E-2</v>
      </c>
      <c r="AC116" s="336">
        <v>3.1899999999999998E-2</v>
      </c>
      <c r="AD116" s="340">
        <v>194</v>
      </c>
      <c r="AE116" s="332">
        <v>195</v>
      </c>
      <c r="AF116" s="332">
        <v>177</v>
      </c>
      <c r="AG116" s="332">
        <v>178</v>
      </c>
      <c r="AH116" s="332">
        <v>171</v>
      </c>
      <c r="AI116" s="332">
        <v>177</v>
      </c>
      <c r="AJ116" s="332">
        <v>170</v>
      </c>
      <c r="AK116" s="332">
        <v>173</v>
      </c>
      <c r="AL116" s="341">
        <v>174</v>
      </c>
    </row>
    <row r="117" spans="1:38" x14ac:dyDescent="0.15">
      <c r="A117" s="481"/>
      <c r="B117" s="330" t="s">
        <v>499</v>
      </c>
      <c r="C117" s="742">
        <v>0</v>
      </c>
      <c r="D117" s="743">
        <v>0</v>
      </c>
      <c r="E117" s="743">
        <v>0</v>
      </c>
      <c r="F117" s="743">
        <v>1</v>
      </c>
      <c r="G117" s="743">
        <v>1</v>
      </c>
      <c r="H117" s="743">
        <v>1</v>
      </c>
      <c r="I117" s="743">
        <v>1</v>
      </c>
      <c r="J117" s="743">
        <v>2</v>
      </c>
      <c r="K117" s="743">
        <v>1</v>
      </c>
      <c r="L117" s="334">
        <v>0</v>
      </c>
      <c r="M117" s="335">
        <v>0</v>
      </c>
      <c r="N117" s="335">
        <v>0</v>
      </c>
      <c r="O117" s="335">
        <v>4.36E-2</v>
      </c>
      <c r="P117" s="335">
        <v>2.46E-2</v>
      </c>
      <c r="Q117" s="335">
        <v>2.1499999999999998E-2</v>
      </c>
      <c r="R117" s="335">
        <v>8.0999999999999996E-3</v>
      </c>
      <c r="S117" s="335">
        <v>3.9800000000000002E-2</v>
      </c>
      <c r="T117" s="336">
        <v>1E-3</v>
      </c>
      <c r="U117" s="334">
        <v>0</v>
      </c>
      <c r="V117" s="335">
        <v>0</v>
      </c>
      <c r="W117" s="335">
        <v>0</v>
      </c>
      <c r="X117" s="335">
        <v>1E-4</v>
      </c>
      <c r="Y117" s="335">
        <v>1E-4</v>
      </c>
      <c r="Z117" s="335">
        <v>1E-4</v>
      </c>
      <c r="AA117" s="335">
        <v>0</v>
      </c>
      <c r="AB117" s="335">
        <v>2.0000000000000001E-4</v>
      </c>
      <c r="AC117" s="336">
        <v>0</v>
      </c>
      <c r="AD117" s="340"/>
      <c r="AE117" s="332"/>
      <c r="AF117" s="332"/>
      <c r="AG117" s="332">
        <v>430</v>
      </c>
      <c r="AH117" s="332">
        <v>378</v>
      </c>
      <c r="AI117" s="332">
        <v>400</v>
      </c>
      <c r="AJ117" s="332">
        <v>389</v>
      </c>
      <c r="AK117" s="332">
        <v>181</v>
      </c>
      <c r="AL117" s="341">
        <v>153</v>
      </c>
    </row>
    <row r="118" spans="1:38" x14ac:dyDescent="0.15">
      <c r="A118" s="481"/>
      <c r="B118" s="322" t="s">
        <v>512</v>
      </c>
      <c r="C118" s="746">
        <v>2</v>
      </c>
      <c r="D118" s="747">
        <v>3</v>
      </c>
      <c r="E118" s="747">
        <v>5</v>
      </c>
      <c r="F118" s="747">
        <v>6</v>
      </c>
      <c r="G118" s="747">
        <v>8</v>
      </c>
      <c r="H118" s="747">
        <v>7</v>
      </c>
      <c r="I118" s="747">
        <v>5</v>
      </c>
      <c r="J118" s="747">
        <v>7</v>
      </c>
      <c r="K118" s="747">
        <v>5</v>
      </c>
      <c r="L118" s="370">
        <v>1.6240000000000001</v>
      </c>
      <c r="M118" s="371">
        <v>1.6837</v>
      </c>
      <c r="N118" s="371">
        <v>6.4050000000000002</v>
      </c>
      <c r="O118" s="371">
        <v>6.0516999999999994</v>
      </c>
      <c r="P118" s="371">
        <v>9.8445999999999998</v>
      </c>
      <c r="Q118" s="371">
        <v>7.9499999999999993</v>
      </c>
      <c r="R118" s="371">
        <v>7.6144999999999996</v>
      </c>
      <c r="S118" s="371">
        <v>6.6736999999999993</v>
      </c>
      <c r="T118" s="372">
        <v>5.5455000000000005</v>
      </c>
      <c r="U118" s="370">
        <v>8.3999999999999995E-3</v>
      </c>
      <c r="V118" s="371">
        <v>8.6E-3</v>
      </c>
      <c r="W118" s="371">
        <v>3.61E-2</v>
      </c>
      <c r="X118" s="371">
        <v>3.39E-2</v>
      </c>
      <c r="Y118" s="371">
        <v>5.7500000000000002E-2</v>
      </c>
      <c r="Z118" s="371">
        <v>4.4900000000000002E-2</v>
      </c>
      <c r="AA118" s="371">
        <v>4.4600000000000001E-2</v>
      </c>
      <c r="AB118" s="371">
        <v>3.8599999999999995E-2</v>
      </c>
      <c r="AC118" s="372">
        <v>3.1899999999999998E-2</v>
      </c>
      <c r="AD118" s="376"/>
      <c r="AE118" s="368"/>
      <c r="AF118" s="368"/>
      <c r="AG118" s="368"/>
      <c r="AH118" s="368"/>
      <c r="AI118" s="368"/>
      <c r="AJ118" s="368"/>
      <c r="AK118" s="368"/>
      <c r="AL118" s="377"/>
    </row>
    <row r="119" spans="1:38" x14ac:dyDescent="0.15">
      <c r="A119" s="482" t="s">
        <v>513</v>
      </c>
      <c r="B119" s="483"/>
      <c r="C119" s="746">
        <v>3</v>
      </c>
      <c r="D119" s="747">
        <v>4</v>
      </c>
      <c r="E119" s="747">
        <v>8</v>
      </c>
      <c r="F119" s="747">
        <v>11</v>
      </c>
      <c r="G119" s="747">
        <v>15</v>
      </c>
      <c r="H119" s="747">
        <v>13</v>
      </c>
      <c r="I119" s="747">
        <v>13</v>
      </c>
      <c r="J119" s="747">
        <v>17</v>
      </c>
      <c r="K119" s="747">
        <v>16</v>
      </c>
      <c r="L119" s="370">
        <v>1.6323000000000001</v>
      </c>
      <c r="M119" s="371">
        <v>1.6919999999999999</v>
      </c>
      <c r="N119" s="371">
        <v>6.5232999999999999</v>
      </c>
      <c r="O119" s="371">
        <v>7.1057999999999995</v>
      </c>
      <c r="P119" s="371">
        <v>10.239599999999999</v>
      </c>
      <c r="Q119" s="371">
        <v>8.0724</v>
      </c>
      <c r="R119" s="371">
        <v>10.926599999999999</v>
      </c>
      <c r="S119" s="371">
        <v>26.177799999999998</v>
      </c>
      <c r="T119" s="372">
        <v>47.914599999999993</v>
      </c>
      <c r="U119" s="370">
        <v>8.3999999999999995E-3</v>
      </c>
      <c r="V119" s="371">
        <v>8.8000000000000005E-3</v>
      </c>
      <c r="W119" s="371">
        <v>3.8100000000000002E-2</v>
      </c>
      <c r="X119" s="371">
        <v>5.1299999999999998E-2</v>
      </c>
      <c r="Y119" s="371">
        <v>6.3500000000000001E-2</v>
      </c>
      <c r="Z119" s="371">
        <v>4.5600000000000002E-2</v>
      </c>
      <c r="AA119" s="371">
        <v>7.7700000000000005E-2</v>
      </c>
      <c r="AB119" s="371">
        <v>0.2109</v>
      </c>
      <c r="AC119" s="372">
        <v>0.49440000000000001</v>
      </c>
      <c r="AD119" s="376"/>
      <c r="AE119" s="368"/>
      <c r="AF119" s="368"/>
      <c r="AG119" s="368"/>
      <c r="AH119" s="368"/>
      <c r="AI119" s="368"/>
      <c r="AJ119" s="368"/>
      <c r="AK119" s="368"/>
      <c r="AL119" s="377"/>
    </row>
    <row r="120" spans="1:38" x14ac:dyDescent="0.15">
      <c r="A120" s="485" t="s">
        <v>122</v>
      </c>
      <c r="B120" s="321" t="s">
        <v>509</v>
      </c>
      <c r="C120" s="750">
        <v>0</v>
      </c>
      <c r="D120" s="751">
        <v>0</v>
      </c>
      <c r="E120" s="751">
        <v>0</v>
      </c>
      <c r="F120" s="751">
        <v>0</v>
      </c>
      <c r="G120" s="751">
        <v>0</v>
      </c>
      <c r="H120" s="751">
        <v>0</v>
      </c>
      <c r="I120" s="751">
        <v>0</v>
      </c>
      <c r="J120" s="751">
        <v>0</v>
      </c>
      <c r="K120" s="751">
        <v>0</v>
      </c>
      <c r="L120" s="463">
        <v>0</v>
      </c>
      <c r="M120" s="464">
        <v>0</v>
      </c>
      <c r="N120" s="464">
        <v>0</v>
      </c>
      <c r="O120" s="464">
        <v>0</v>
      </c>
      <c r="P120" s="464">
        <v>0</v>
      </c>
      <c r="Q120" s="464">
        <v>0</v>
      </c>
      <c r="R120" s="464">
        <v>0</v>
      </c>
      <c r="S120" s="464">
        <v>0</v>
      </c>
      <c r="T120" s="465">
        <v>0</v>
      </c>
      <c r="U120" s="463">
        <v>0</v>
      </c>
      <c r="V120" s="464">
        <v>0</v>
      </c>
      <c r="W120" s="464">
        <v>0</v>
      </c>
      <c r="X120" s="464">
        <v>0</v>
      </c>
      <c r="Y120" s="464">
        <v>0</v>
      </c>
      <c r="Z120" s="464">
        <v>0</v>
      </c>
      <c r="AA120" s="464">
        <v>0</v>
      </c>
      <c r="AB120" s="464">
        <v>0</v>
      </c>
      <c r="AC120" s="465">
        <v>0</v>
      </c>
      <c r="AD120" s="466"/>
      <c r="AE120" s="462"/>
      <c r="AF120" s="462"/>
      <c r="AG120" s="462"/>
      <c r="AH120" s="462"/>
      <c r="AI120" s="462"/>
      <c r="AJ120" s="462"/>
      <c r="AK120" s="462"/>
      <c r="AL120" s="467"/>
    </row>
    <row r="121" spans="1:38" x14ac:dyDescent="0.15">
      <c r="A121" s="481"/>
      <c r="B121" s="330" t="s">
        <v>492</v>
      </c>
      <c r="C121" s="742">
        <v>1</v>
      </c>
      <c r="D121" s="743">
        <v>2</v>
      </c>
      <c r="E121" s="743">
        <v>2</v>
      </c>
      <c r="F121" s="743">
        <v>2</v>
      </c>
      <c r="G121" s="743">
        <v>2</v>
      </c>
      <c r="H121" s="743">
        <v>3</v>
      </c>
      <c r="I121" s="743">
        <v>5</v>
      </c>
      <c r="J121" s="743">
        <v>5</v>
      </c>
      <c r="K121" s="743">
        <v>1</v>
      </c>
      <c r="L121" s="334">
        <v>7.1999999999999995E-2</v>
      </c>
      <c r="M121" s="335">
        <v>2.379</v>
      </c>
      <c r="N121" s="335">
        <v>3.7671999999999999</v>
      </c>
      <c r="O121" s="335">
        <v>5.4414999999999996</v>
      </c>
      <c r="P121" s="335">
        <v>6.9229000000000003</v>
      </c>
      <c r="Q121" s="335">
        <v>5.1711</v>
      </c>
      <c r="R121" s="335">
        <v>14.8726</v>
      </c>
      <c r="S121" s="335">
        <v>10.786</v>
      </c>
      <c r="T121" s="336">
        <v>0.64800000000000002</v>
      </c>
      <c r="U121" s="334">
        <v>8.9999999999999998E-4</v>
      </c>
      <c r="V121" s="335">
        <v>2.5600000000000001E-2</v>
      </c>
      <c r="W121" s="335">
        <v>3.95E-2</v>
      </c>
      <c r="X121" s="335">
        <v>5.8700000000000002E-2</v>
      </c>
      <c r="Y121" s="335">
        <v>7.3999999999999996E-2</v>
      </c>
      <c r="Z121" s="335">
        <v>5.4699999999999999E-2</v>
      </c>
      <c r="AA121" s="335">
        <v>0.15060000000000001</v>
      </c>
      <c r="AB121" s="335">
        <v>0.10920000000000001</v>
      </c>
      <c r="AC121" s="336">
        <v>6.4999999999999997E-3</v>
      </c>
      <c r="AD121" s="340">
        <v>83</v>
      </c>
      <c r="AE121" s="332">
        <v>93</v>
      </c>
      <c r="AF121" s="332">
        <v>95</v>
      </c>
      <c r="AG121" s="332">
        <v>93</v>
      </c>
      <c r="AH121" s="332">
        <v>94</v>
      </c>
      <c r="AI121" s="332">
        <v>94</v>
      </c>
      <c r="AJ121" s="332">
        <v>99</v>
      </c>
      <c r="AK121" s="332">
        <v>99</v>
      </c>
      <c r="AL121" s="341">
        <v>100</v>
      </c>
    </row>
    <row r="122" spans="1:38" x14ac:dyDescent="0.15">
      <c r="A122" s="481"/>
      <c r="B122" s="330" t="s">
        <v>723</v>
      </c>
      <c r="C122" s="742">
        <v>25</v>
      </c>
      <c r="D122" s="743">
        <v>24</v>
      </c>
      <c r="E122" s="743">
        <v>25</v>
      </c>
      <c r="F122" s="743">
        <v>31</v>
      </c>
      <c r="G122" s="743">
        <v>34</v>
      </c>
      <c r="H122" s="743">
        <v>32</v>
      </c>
      <c r="I122" s="743">
        <v>32</v>
      </c>
      <c r="J122" s="743">
        <v>38</v>
      </c>
      <c r="K122" s="743">
        <v>36</v>
      </c>
      <c r="L122" s="334">
        <v>44.18</v>
      </c>
      <c r="M122" s="335">
        <v>63.846600000000002</v>
      </c>
      <c r="N122" s="335">
        <v>85.467699999999994</v>
      </c>
      <c r="O122" s="335">
        <v>122.3706</v>
      </c>
      <c r="P122" s="335">
        <v>127.1416</v>
      </c>
      <c r="Q122" s="335">
        <v>121.6806</v>
      </c>
      <c r="R122" s="335">
        <v>146.68270000000001</v>
      </c>
      <c r="S122" s="335">
        <v>179.0796</v>
      </c>
      <c r="T122" s="336">
        <v>191.36199999999999</v>
      </c>
      <c r="U122" s="334">
        <v>0.45500000000000002</v>
      </c>
      <c r="V122" s="335">
        <v>0.65259999999999996</v>
      </c>
      <c r="W122" s="335">
        <v>0.89080000000000004</v>
      </c>
      <c r="X122" s="335">
        <v>1.2686999999999999</v>
      </c>
      <c r="Y122" s="335">
        <v>1.3035000000000001</v>
      </c>
      <c r="Z122" s="335">
        <v>1.2039</v>
      </c>
      <c r="AA122" s="335">
        <v>1.409</v>
      </c>
      <c r="AB122" s="335">
        <v>1.6977</v>
      </c>
      <c r="AC122" s="336">
        <v>1.8105</v>
      </c>
      <c r="AD122" s="340">
        <v>97</v>
      </c>
      <c r="AE122" s="332">
        <v>98</v>
      </c>
      <c r="AF122" s="332">
        <v>96</v>
      </c>
      <c r="AG122" s="332">
        <v>96</v>
      </c>
      <c r="AH122" s="332">
        <v>98</v>
      </c>
      <c r="AI122" s="332">
        <v>101</v>
      </c>
      <c r="AJ122" s="332">
        <v>104</v>
      </c>
      <c r="AK122" s="332">
        <v>105</v>
      </c>
      <c r="AL122" s="341">
        <v>106</v>
      </c>
    </row>
    <row r="123" spans="1:38" x14ac:dyDescent="0.15">
      <c r="A123" s="481"/>
      <c r="B123" s="330" t="s">
        <v>493</v>
      </c>
      <c r="C123" s="742">
        <v>4</v>
      </c>
      <c r="D123" s="743">
        <v>2</v>
      </c>
      <c r="E123" s="743">
        <v>2</v>
      </c>
      <c r="F123" s="743">
        <v>6</v>
      </c>
      <c r="G123" s="743">
        <v>3</v>
      </c>
      <c r="H123" s="743">
        <v>3</v>
      </c>
      <c r="I123" s="743">
        <v>4</v>
      </c>
      <c r="J123" s="743">
        <v>1</v>
      </c>
      <c r="K123" s="743">
        <v>2</v>
      </c>
      <c r="L123" s="334">
        <v>2.5535999999999999</v>
      </c>
      <c r="M123" s="335">
        <v>2.5243000000000002</v>
      </c>
      <c r="N123" s="335">
        <v>2.0571000000000002</v>
      </c>
      <c r="O123" s="335">
        <v>2.7162999999999999</v>
      </c>
      <c r="P123" s="335">
        <v>1.6484000000000001</v>
      </c>
      <c r="Q123" s="335">
        <v>1.3241000000000001</v>
      </c>
      <c r="R123" s="335">
        <v>1.7039</v>
      </c>
      <c r="S123" s="335">
        <v>0.17829999999999999</v>
      </c>
      <c r="T123" s="336">
        <v>3.7400000000000003E-2</v>
      </c>
      <c r="U123" s="334">
        <v>1.43E-2</v>
      </c>
      <c r="V123" s="335">
        <v>1.3899999999999999E-2</v>
      </c>
      <c r="W123" s="335">
        <v>1.1599999999999999E-2</v>
      </c>
      <c r="X123" s="335">
        <v>1.6799999999999999E-2</v>
      </c>
      <c r="Y123" s="335">
        <v>1.0699999999999999E-2</v>
      </c>
      <c r="Z123" s="335">
        <v>9.9000000000000008E-3</v>
      </c>
      <c r="AA123" s="335">
        <v>8.8999999999999999E-3</v>
      </c>
      <c r="AB123" s="335">
        <v>2.2000000000000001E-3</v>
      </c>
      <c r="AC123" s="336">
        <v>2.9999999999999997E-4</v>
      </c>
      <c r="AD123" s="340">
        <v>178</v>
      </c>
      <c r="AE123" s="332">
        <v>182</v>
      </c>
      <c r="AF123" s="332">
        <v>178</v>
      </c>
      <c r="AG123" s="332">
        <v>162</v>
      </c>
      <c r="AH123" s="332">
        <v>155</v>
      </c>
      <c r="AI123" s="332">
        <v>134</v>
      </c>
      <c r="AJ123" s="332">
        <v>191</v>
      </c>
      <c r="AK123" s="332">
        <v>82</v>
      </c>
      <c r="AL123" s="341">
        <v>110</v>
      </c>
    </row>
    <row r="124" spans="1:38" x14ac:dyDescent="0.15">
      <c r="A124" s="481"/>
      <c r="B124" s="342" t="s">
        <v>516</v>
      </c>
      <c r="C124" s="744">
        <v>30</v>
      </c>
      <c r="D124" s="745">
        <v>28</v>
      </c>
      <c r="E124" s="745">
        <v>29</v>
      </c>
      <c r="F124" s="745">
        <v>39</v>
      </c>
      <c r="G124" s="745">
        <v>39</v>
      </c>
      <c r="H124" s="745">
        <v>38</v>
      </c>
      <c r="I124" s="745">
        <v>41</v>
      </c>
      <c r="J124" s="745">
        <v>44</v>
      </c>
      <c r="K124" s="745">
        <v>39</v>
      </c>
      <c r="L124" s="346">
        <v>46.805600000000005</v>
      </c>
      <c r="M124" s="347">
        <v>68.749899999999997</v>
      </c>
      <c r="N124" s="347">
        <v>91.292000000000002</v>
      </c>
      <c r="O124" s="347">
        <v>130.5284</v>
      </c>
      <c r="P124" s="347">
        <v>135.71290000000002</v>
      </c>
      <c r="Q124" s="347">
        <v>128.17579999999998</v>
      </c>
      <c r="R124" s="347">
        <v>163.25920000000002</v>
      </c>
      <c r="S124" s="347">
        <v>190.04390000000001</v>
      </c>
      <c r="T124" s="348">
        <v>192.04739999999998</v>
      </c>
      <c r="U124" s="346">
        <v>0.47020000000000001</v>
      </c>
      <c r="V124" s="347">
        <v>0.69209999999999994</v>
      </c>
      <c r="W124" s="347">
        <v>0.94189999999999996</v>
      </c>
      <c r="X124" s="347">
        <v>1.3441999999999998</v>
      </c>
      <c r="Y124" s="347">
        <v>1.3882000000000001</v>
      </c>
      <c r="Z124" s="347">
        <v>1.2685</v>
      </c>
      <c r="AA124" s="347">
        <v>1.5685</v>
      </c>
      <c r="AB124" s="347">
        <v>1.8090999999999999</v>
      </c>
      <c r="AC124" s="348">
        <v>1.8172999999999999</v>
      </c>
      <c r="AD124" s="352"/>
      <c r="AE124" s="344"/>
      <c r="AF124" s="344"/>
      <c r="AG124" s="344"/>
      <c r="AH124" s="344"/>
      <c r="AI124" s="344"/>
      <c r="AJ124" s="344"/>
      <c r="AK124" s="344"/>
      <c r="AL124" s="353"/>
    </row>
    <row r="125" spans="1:38" x14ac:dyDescent="0.15">
      <c r="A125" s="481"/>
      <c r="B125" s="330" t="s">
        <v>495</v>
      </c>
      <c r="C125" s="742">
        <v>8</v>
      </c>
      <c r="D125" s="743">
        <v>8</v>
      </c>
      <c r="E125" s="743">
        <v>6</v>
      </c>
      <c r="F125" s="743">
        <v>6</v>
      </c>
      <c r="G125" s="743">
        <v>6</v>
      </c>
      <c r="H125" s="743">
        <v>8</v>
      </c>
      <c r="I125" s="743">
        <v>9</v>
      </c>
      <c r="J125" s="743">
        <v>13</v>
      </c>
      <c r="K125" s="743">
        <v>12</v>
      </c>
      <c r="L125" s="334">
        <v>7.0909000000000004</v>
      </c>
      <c r="M125" s="335">
        <v>8.5521999999999991</v>
      </c>
      <c r="N125" s="335">
        <v>9.2826000000000004</v>
      </c>
      <c r="O125" s="335">
        <v>9.9655000000000005</v>
      </c>
      <c r="P125" s="335">
        <v>11.9046</v>
      </c>
      <c r="Q125" s="335">
        <v>10.751799999999999</v>
      </c>
      <c r="R125" s="335">
        <v>10.122999999999999</v>
      </c>
      <c r="S125" s="335">
        <v>11.4533</v>
      </c>
      <c r="T125" s="336">
        <v>16.5989</v>
      </c>
      <c r="U125" s="334">
        <v>7.2400000000000006E-2</v>
      </c>
      <c r="V125" s="335">
        <v>8.6099999999999996E-2</v>
      </c>
      <c r="W125" s="335">
        <v>9.4299999999999995E-2</v>
      </c>
      <c r="X125" s="335">
        <v>0.1021</v>
      </c>
      <c r="Y125" s="335">
        <v>0.1242</v>
      </c>
      <c r="Z125" s="335">
        <v>0.1108</v>
      </c>
      <c r="AA125" s="335">
        <v>0.1071</v>
      </c>
      <c r="AB125" s="335">
        <v>0.12039999999999999</v>
      </c>
      <c r="AC125" s="336">
        <v>0.1681</v>
      </c>
      <c r="AD125" s="340">
        <v>98</v>
      </c>
      <c r="AE125" s="332">
        <v>99</v>
      </c>
      <c r="AF125" s="332">
        <v>98</v>
      </c>
      <c r="AG125" s="332">
        <v>98</v>
      </c>
      <c r="AH125" s="332">
        <v>96</v>
      </c>
      <c r="AI125" s="332">
        <v>97</v>
      </c>
      <c r="AJ125" s="332">
        <v>94</v>
      </c>
      <c r="AK125" s="332">
        <v>95</v>
      </c>
      <c r="AL125" s="341">
        <v>99</v>
      </c>
    </row>
    <row r="126" spans="1:38" x14ac:dyDescent="0.15">
      <c r="A126" s="481"/>
      <c r="B126" s="330" t="s">
        <v>496</v>
      </c>
      <c r="C126" s="742">
        <v>4</v>
      </c>
      <c r="D126" s="743">
        <v>7</v>
      </c>
      <c r="E126" s="743">
        <v>5</v>
      </c>
      <c r="F126" s="743">
        <v>5</v>
      </c>
      <c r="G126" s="743">
        <v>4</v>
      </c>
      <c r="H126" s="743">
        <v>5</v>
      </c>
      <c r="I126" s="743">
        <v>4</v>
      </c>
      <c r="J126" s="743">
        <v>9</v>
      </c>
      <c r="K126" s="743">
        <v>8</v>
      </c>
      <c r="L126" s="334">
        <v>5.8902999999999999</v>
      </c>
      <c r="M126" s="335">
        <v>26.207799999999999</v>
      </c>
      <c r="N126" s="335">
        <v>33.182099999999998</v>
      </c>
      <c r="O126" s="335">
        <v>21.2957</v>
      </c>
      <c r="P126" s="335">
        <v>13.1012</v>
      </c>
      <c r="Q126" s="335">
        <v>17.329899999999999</v>
      </c>
      <c r="R126" s="335">
        <v>23.615200000000002</v>
      </c>
      <c r="S126" s="335">
        <v>27.2182</v>
      </c>
      <c r="T126" s="336">
        <v>27.835000000000001</v>
      </c>
      <c r="U126" s="334">
        <v>2.41E-2</v>
      </c>
      <c r="V126" s="335">
        <v>0.12429999999999999</v>
      </c>
      <c r="W126" s="335">
        <v>0.1573</v>
      </c>
      <c r="X126" s="335">
        <v>0.10440000000000001</v>
      </c>
      <c r="Y126" s="335">
        <v>6.9900000000000004E-2</v>
      </c>
      <c r="Z126" s="335">
        <v>8.1699999999999995E-2</v>
      </c>
      <c r="AA126" s="335">
        <v>0.1087</v>
      </c>
      <c r="AB126" s="335">
        <v>0.11990000000000001</v>
      </c>
      <c r="AC126" s="336">
        <v>0.1187</v>
      </c>
      <c r="AD126" s="340">
        <v>244</v>
      </c>
      <c r="AE126" s="332">
        <v>211</v>
      </c>
      <c r="AF126" s="332">
        <v>211</v>
      </c>
      <c r="AG126" s="332">
        <v>204</v>
      </c>
      <c r="AH126" s="332">
        <v>187</v>
      </c>
      <c r="AI126" s="332">
        <v>212</v>
      </c>
      <c r="AJ126" s="332">
        <v>217</v>
      </c>
      <c r="AK126" s="332">
        <v>227</v>
      </c>
      <c r="AL126" s="341">
        <v>234</v>
      </c>
    </row>
    <row r="127" spans="1:38" x14ac:dyDescent="0.15">
      <c r="A127" s="481"/>
      <c r="B127" s="342" t="s">
        <v>497</v>
      </c>
      <c r="C127" s="744">
        <v>12</v>
      </c>
      <c r="D127" s="745">
        <v>15</v>
      </c>
      <c r="E127" s="745">
        <v>11</v>
      </c>
      <c r="F127" s="745">
        <v>11</v>
      </c>
      <c r="G127" s="745">
        <v>10</v>
      </c>
      <c r="H127" s="745">
        <v>13</v>
      </c>
      <c r="I127" s="745">
        <v>13</v>
      </c>
      <c r="J127" s="745">
        <v>22</v>
      </c>
      <c r="K127" s="745">
        <v>20</v>
      </c>
      <c r="L127" s="346">
        <v>12.981200000000001</v>
      </c>
      <c r="M127" s="347">
        <v>34.76</v>
      </c>
      <c r="N127" s="347">
        <v>42.464700000000001</v>
      </c>
      <c r="O127" s="347">
        <v>31.261200000000002</v>
      </c>
      <c r="P127" s="347">
        <v>25.005800000000001</v>
      </c>
      <c r="Q127" s="347">
        <v>28.081699999999998</v>
      </c>
      <c r="R127" s="347">
        <v>33.738199999999999</v>
      </c>
      <c r="S127" s="347">
        <v>38.671500000000002</v>
      </c>
      <c r="T127" s="348">
        <v>44.433900000000001</v>
      </c>
      <c r="U127" s="346">
        <v>9.6500000000000002E-2</v>
      </c>
      <c r="V127" s="347">
        <v>0.21039999999999998</v>
      </c>
      <c r="W127" s="347">
        <v>0.25159999999999999</v>
      </c>
      <c r="X127" s="347">
        <v>0.20650000000000002</v>
      </c>
      <c r="Y127" s="347">
        <v>0.19409999999999999</v>
      </c>
      <c r="Z127" s="347">
        <v>0.1925</v>
      </c>
      <c r="AA127" s="347">
        <v>0.21579999999999999</v>
      </c>
      <c r="AB127" s="347">
        <v>0.24030000000000001</v>
      </c>
      <c r="AC127" s="348">
        <v>0.2868</v>
      </c>
      <c r="AD127" s="352"/>
      <c r="AE127" s="344"/>
      <c r="AF127" s="344"/>
      <c r="AG127" s="344"/>
      <c r="AH127" s="344"/>
      <c r="AI127" s="344"/>
      <c r="AJ127" s="344"/>
      <c r="AK127" s="344"/>
      <c r="AL127" s="353"/>
    </row>
    <row r="128" spans="1:38" x14ac:dyDescent="0.15">
      <c r="A128" s="481"/>
      <c r="B128" s="330" t="s">
        <v>498</v>
      </c>
      <c r="C128" s="742">
        <v>13</v>
      </c>
      <c r="D128" s="743">
        <v>15</v>
      </c>
      <c r="E128" s="743">
        <v>18</v>
      </c>
      <c r="F128" s="743">
        <v>19</v>
      </c>
      <c r="G128" s="743">
        <v>23</v>
      </c>
      <c r="H128" s="743">
        <v>25</v>
      </c>
      <c r="I128" s="743">
        <v>21</v>
      </c>
      <c r="J128" s="743">
        <v>25</v>
      </c>
      <c r="K128" s="743">
        <v>17</v>
      </c>
      <c r="L128" s="334">
        <v>17.935500000000001</v>
      </c>
      <c r="M128" s="335">
        <v>26.928699999999999</v>
      </c>
      <c r="N128" s="335">
        <v>18.521000000000001</v>
      </c>
      <c r="O128" s="335">
        <v>11.908300000000001</v>
      </c>
      <c r="P128" s="335">
        <v>21.883700000000001</v>
      </c>
      <c r="Q128" s="335">
        <v>12.321099999999999</v>
      </c>
      <c r="R128" s="335">
        <v>13.077</v>
      </c>
      <c r="S128" s="335">
        <v>12.6286</v>
      </c>
      <c r="T128" s="336">
        <v>13.934799999999999</v>
      </c>
      <c r="U128" s="334">
        <v>6.25E-2</v>
      </c>
      <c r="V128" s="335">
        <v>9.9500000000000005E-2</v>
      </c>
      <c r="W128" s="335">
        <v>7.5800000000000006E-2</v>
      </c>
      <c r="X128" s="335">
        <v>5.6000000000000001E-2</v>
      </c>
      <c r="Y128" s="335">
        <v>8.6199999999999999E-2</v>
      </c>
      <c r="Z128" s="335">
        <v>6.0999999999999999E-2</v>
      </c>
      <c r="AA128" s="335">
        <v>5.6300000000000003E-2</v>
      </c>
      <c r="AB128" s="335">
        <v>5.2200000000000003E-2</v>
      </c>
      <c r="AC128" s="336">
        <v>5.5500000000000001E-2</v>
      </c>
      <c r="AD128" s="340">
        <v>287</v>
      </c>
      <c r="AE128" s="332">
        <v>271</v>
      </c>
      <c r="AF128" s="332">
        <v>244</v>
      </c>
      <c r="AG128" s="332">
        <v>213</v>
      </c>
      <c r="AH128" s="332">
        <v>254</v>
      </c>
      <c r="AI128" s="332">
        <v>202</v>
      </c>
      <c r="AJ128" s="332">
        <v>232</v>
      </c>
      <c r="AK128" s="332">
        <v>242</v>
      </c>
      <c r="AL128" s="341">
        <v>251</v>
      </c>
    </row>
    <row r="129" spans="1:38" x14ac:dyDescent="0.15">
      <c r="A129" s="481"/>
      <c r="B129" s="330" t="s">
        <v>499</v>
      </c>
      <c r="C129" s="742">
        <v>1</v>
      </c>
      <c r="D129" s="743">
        <v>0</v>
      </c>
      <c r="E129" s="743">
        <v>0</v>
      </c>
      <c r="F129" s="743">
        <v>0</v>
      </c>
      <c r="G129" s="743">
        <v>0</v>
      </c>
      <c r="H129" s="743">
        <v>0</v>
      </c>
      <c r="I129" s="743">
        <v>0</v>
      </c>
      <c r="J129" s="743">
        <v>0</v>
      </c>
      <c r="K129" s="743">
        <v>0</v>
      </c>
      <c r="L129" s="334">
        <v>0.10929999999999999</v>
      </c>
      <c r="M129" s="335">
        <v>0</v>
      </c>
      <c r="N129" s="335">
        <v>0</v>
      </c>
      <c r="O129" s="335">
        <v>0</v>
      </c>
      <c r="P129" s="335">
        <v>0</v>
      </c>
      <c r="Q129" s="335">
        <v>0</v>
      </c>
      <c r="R129" s="335">
        <v>0</v>
      </c>
      <c r="S129" s="335">
        <v>0</v>
      </c>
      <c r="T129" s="336">
        <v>0</v>
      </c>
      <c r="U129" s="334">
        <v>4.0000000000000002E-4</v>
      </c>
      <c r="V129" s="335">
        <v>0</v>
      </c>
      <c r="W129" s="335">
        <v>0</v>
      </c>
      <c r="X129" s="335">
        <v>0</v>
      </c>
      <c r="Y129" s="335">
        <v>0</v>
      </c>
      <c r="Z129" s="335">
        <v>0</v>
      </c>
      <c r="AA129" s="335">
        <v>0</v>
      </c>
      <c r="AB129" s="335">
        <v>0</v>
      </c>
      <c r="AC129" s="336">
        <v>0</v>
      </c>
      <c r="AD129" s="340">
        <v>294</v>
      </c>
      <c r="AE129" s="332"/>
      <c r="AF129" s="332"/>
      <c r="AG129" s="332"/>
      <c r="AH129" s="332"/>
      <c r="AI129" s="332"/>
      <c r="AJ129" s="332"/>
      <c r="AK129" s="332"/>
      <c r="AL129" s="341"/>
    </row>
    <row r="130" spans="1:38" x14ac:dyDescent="0.15">
      <c r="A130" s="481"/>
      <c r="B130" s="322" t="s">
        <v>512</v>
      </c>
      <c r="C130" s="746">
        <v>14</v>
      </c>
      <c r="D130" s="747">
        <v>15</v>
      </c>
      <c r="E130" s="747">
        <v>18</v>
      </c>
      <c r="F130" s="747">
        <v>19</v>
      </c>
      <c r="G130" s="747">
        <v>23</v>
      </c>
      <c r="H130" s="747">
        <v>25</v>
      </c>
      <c r="I130" s="747">
        <v>21</v>
      </c>
      <c r="J130" s="747">
        <v>25</v>
      </c>
      <c r="K130" s="747">
        <v>17</v>
      </c>
      <c r="L130" s="370">
        <v>18.044800000000002</v>
      </c>
      <c r="M130" s="371">
        <v>26.928699999999999</v>
      </c>
      <c r="N130" s="371">
        <v>18.521000000000001</v>
      </c>
      <c r="O130" s="371">
        <v>11.908300000000001</v>
      </c>
      <c r="P130" s="371">
        <v>21.883700000000001</v>
      </c>
      <c r="Q130" s="371">
        <v>12.321099999999999</v>
      </c>
      <c r="R130" s="371">
        <v>13.077</v>
      </c>
      <c r="S130" s="371">
        <v>12.6286</v>
      </c>
      <c r="T130" s="372">
        <v>13.934799999999999</v>
      </c>
      <c r="U130" s="370">
        <v>6.2899999999999998E-2</v>
      </c>
      <c r="V130" s="371">
        <v>9.9500000000000005E-2</v>
      </c>
      <c r="W130" s="371">
        <v>7.5800000000000006E-2</v>
      </c>
      <c r="X130" s="371">
        <v>5.6000000000000001E-2</v>
      </c>
      <c r="Y130" s="371">
        <v>8.6199999999999999E-2</v>
      </c>
      <c r="Z130" s="371">
        <v>6.0999999999999999E-2</v>
      </c>
      <c r="AA130" s="371">
        <v>5.6300000000000003E-2</v>
      </c>
      <c r="AB130" s="371">
        <v>5.2200000000000003E-2</v>
      </c>
      <c r="AC130" s="372">
        <v>5.5500000000000001E-2</v>
      </c>
      <c r="AD130" s="376"/>
      <c r="AE130" s="368"/>
      <c r="AF130" s="368"/>
      <c r="AG130" s="368"/>
      <c r="AH130" s="368"/>
      <c r="AI130" s="368"/>
      <c r="AJ130" s="368"/>
      <c r="AK130" s="368"/>
      <c r="AL130" s="377"/>
    </row>
    <row r="131" spans="1:38" x14ac:dyDescent="0.15">
      <c r="A131" s="482" t="s">
        <v>513</v>
      </c>
      <c r="B131" s="483"/>
      <c r="C131" s="746">
        <v>56</v>
      </c>
      <c r="D131" s="747">
        <v>58</v>
      </c>
      <c r="E131" s="747">
        <v>58</v>
      </c>
      <c r="F131" s="747">
        <v>69</v>
      </c>
      <c r="G131" s="747">
        <v>72</v>
      </c>
      <c r="H131" s="747">
        <v>76</v>
      </c>
      <c r="I131" s="747">
        <v>75</v>
      </c>
      <c r="J131" s="747">
        <v>91</v>
      </c>
      <c r="K131" s="747">
        <v>76</v>
      </c>
      <c r="L131" s="370">
        <v>77.831600000000009</v>
      </c>
      <c r="M131" s="371">
        <v>130.43859999999998</v>
      </c>
      <c r="N131" s="371">
        <v>152.27769999999998</v>
      </c>
      <c r="O131" s="371">
        <v>173.6979</v>
      </c>
      <c r="P131" s="371">
        <v>182.60240000000002</v>
      </c>
      <c r="Q131" s="371">
        <v>168.57859999999999</v>
      </c>
      <c r="R131" s="371">
        <v>210.07440000000003</v>
      </c>
      <c r="S131" s="371">
        <v>241.34400000000002</v>
      </c>
      <c r="T131" s="372">
        <v>250.41609999999997</v>
      </c>
      <c r="U131" s="370">
        <v>0.62959999999999994</v>
      </c>
      <c r="V131" s="371">
        <v>1.0019999999999998</v>
      </c>
      <c r="W131" s="371">
        <v>1.2693000000000001</v>
      </c>
      <c r="X131" s="371">
        <v>1.6067</v>
      </c>
      <c r="Y131" s="371">
        <v>1.6685000000000001</v>
      </c>
      <c r="Z131" s="371">
        <v>1.5219999999999998</v>
      </c>
      <c r="AA131" s="371">
        <v>1.8406</v>
      </c>
      <c r="AB131" s="371">
        <v>2.1015999999999999</v>
      </c>
      <c r="AC131" s="372">
        <v>2.1595999999999997</v>
      </c>
      <c r="AD131" s="376"/>
      <c r="AE131" s="368"/>
      <c r="AF131" s="368"/>
      <c r="AG131" s="368"/>
      <c r="AH131" s="368"/>
      <c r="AI131" s="368"/>
      <c r="AJ131" s="368"/>
      <c r="AK131" s="368"/>
      <c r="AL131" s="377"/>
    </row>
    <row r="132" spans="1:38" x14ac:dyDescent="0.15">
      <c r="A132" s="485" t="s">
        <v>109</v>
      </c>
      <c r="B132" s="321" t="s">
        <v>509</v>
      </c>
      <c r="C132" s="742">
        <v>2</v>
      </c>
      <c r="D132" s="743">
        <v>2</v>
      </c>
      <c r="E132" s="743">
        <v>1</v>
      </c>
      <c r="F132" s="743">
        <v>1</v>
      </c>
      <c r="G132" s="743">
        <v>1</v>
      </c>
      <c r="H132" s="743">
        <v>1</v>
      </c>
      <c r="I132" s="743">
        <v>0</v>
      </c>
      <c r="J132" s="743">
        <v>1</v>
      </c>
      <c r="K132" s="743">
        <v>1</v>
      </c>
      <c r="L132" s="334">
        <v>3.1484000000000001</v>
      </c>
      <c r="M132" s="335">
        <v>6.6989000000000001</v>
      </c>
      <c r="N132" s="335">
        <v>2.1499999999999998E-2</v>
      </c>
      <c r="O132" s="335">
        <v>0.13739999999999999</v>
      </c>
      <c r="P132" s="335">
        <v>0.31230000000000002</v>
      </c>
      <c r="Q132" s="335">
        <v>0.1094</v>
      </c>
      <c r="R132" s="335">
        <v>0</v>
      </c>
      <c r="S132" s="335">
        <v>2.7623000000000002</v>
      </c>
      <c r="T132" s="336">
        <v>4.5416999999999996</v>
      </c>
      <c r="U132" s="334">
        <v>2.2499999999999999E-2</v>
      </c>
      <c r="V132" s="335">
        <v>4.5400000000000003E-2</v>
      </c>
      <c r="W132" s="335">
        <v>2.0000000000000001E-4</v>
      </c>
      <c r="X132" s="335">
        <v>1.2999999999999999E-3</v>
      </c>
      <c r="Y132" s="335">
        <v>3.0000000000000001E-3</v>
      </c>
      <c r="Z132" s="335">
        <v>1E-3</v>
      </c>
      <c r="AA132" s="335">
        <v>0</v>
      </c>
      <c r="AB132" s="335">
        <v>1.15E-2</v>
      </c>
      <c r="AC132" s="336">
        <v>1.83E-2</v>
      </c>
      <c r="AD132" s="340"/>
      <c r="AE132" s="332">
        <v>148</v>
      </c>
      <c r="AF132" s="332">
        <v>139</v>
      </c>
      <c r="AG132" s="332">
        <v>105</v>
      </c>
      <c r="AH132" s="332">
        <v>104</v>
      </c>
      <c r="AI132" s="332">
        <v>107</v>
      </c>
      <c r="AJ132" s="332"/>
      <c r="AK132" s="332">
        <v>240</v>
      </c>
      <c r="AL132" s="341">
        <v>248</v>
      </c>
    </row>
    <row r="133" spans="1:38" x14ac:dyDescent="0.15">
      <c r="A133" s="481"/>
      <c r="B133" s="330" t="s">
        <v>492</v>
      </c>
      <c r="C133" s="742">
        <v>1</v>
      </c>
      <c r="D133" s="743">
        <v>2</v>
      </c>
      <c r="E133" s="743">
        <v>1</v>
      </c>
      <c r="F133" s="743">
        <v>2</v>
      </c>
      <c r="G133" s="743">
        <v>2</v>
      </c>
      <c r="H133" s="743">
        <v>1</v>
      </c>
      <c r="I133" s="743">
        <v>1</v>
      </c>
      <c r="J133" s="743">
        <v>1</v>
      </c>
      <c r="K133" s="743">
        <v>1</v>
      </c>
      <c r="L133" s="334">
        <v>9.7000000000000003E-3</v>
      </c>
      <c r="M133" s="335">
        <v>2.4575</v>
      </c>
      <c r="N133" s="335">
        <v>15.204700000000001</v>
      </c>
      <c r="O133" s="335">
        <v>28.334499999999998</v>
      </c>
      <c r="P133" s="335">
        <v>30.660900000000002</v>
      </c>
      <c r="Q133" s="335">
        <v>27.092400000000001</v>
      </c>
      <c r="R133" s="335">
        <v>25.786000000000001</v>
      </c>
      <c r="S133" s="335">
        <v>27.359400000000001</v>
      </c>
      <c r="T133" s="336">
        <v>27.2943</v>
      </c>
      <c r="U133" s="334">
        <v>0</v>
      </c>
      <c r="V133" s="335">
        <v>2.3400000000000001E-2</v>
      </c>
      <c r="W133" s="335">
        <v>0.1426</v>
      </c>
      <c r="X133" s="335">
        <v>0.25740000000000002</v>
      </c>
      <c r="Y133" s="335">
        <v>0.27750000000000002</v>
      </c>
      <c r="Z133" s="335">
        <v>0.24610000000000001</v>
      </c>
      <c r="AA133" s="335">
        <v>0.2366</v>
      </c>
      <c r="AB133" s="335">
        <v>0.24610000000000001</v>
      </c>
      <c r="AC133" s="336">
        <v>0.24610000000000001</v>
      </c>
      <c r="AD133" s="340">
        <v>233</v>
      </c>
      <c r="AE133" s="332">
        <v>105</v>
      </c>
      <c r="AF133" s="332">
        <v>107</v>
      </c>
      <c r="AG133" s="332">
        <v>110</v>
      </c>
      <c r="AH133" s="332">
        <v>110</v>
      </c>
      <c r="AI133" s="332">
        <v>110</v>
      </c>
      <c r="AJ133" s="332">
        <v>109</v>
      </c>
      <c r="AK133" s="332">
        <v>111</v>
      </c>
      <c r="AL133" s="341">
        <v>111</v>
      </c>
    </row>
    <row r="134" spans="1:38" x14ac:dyDescent="0.15">
      <c r="A134" s="481"/>
      <c r="B134" s="330" t="s">
        <v>723</v>
      </c>
      <c r="C134" s="742">
        <v>1</v>
      </c>
      <c r="D134" s="743">
        <v>3</v>
      </c>
      <c r="E134" s="743">
        <v>1</v>
      </c>
      <c r="F134" s="743">
        <v>3</v>
      </c>
      <c r="G134" s="743">
        <v>4</v>
      </c>
      <c r="H134" s="743">
        <v>7</v>
      </c>
      <c r="I134" s="743">
        <v>5</v>
      </c>
      <c r="J134" s="743">
        <v>5</v>
      </c>
      <c r="K134" s="743">
        <v>6</v>
      </c>
      <c r="L134" s="334">
        <v>2.53E-2</v>
      </c>
      <c r="M134" s="335">
        <v>6.2300000000000001E-2</v>
      </c>
      <c r="N134" s="335">
        <v>2.9499999999999998E-2</v>
      </c>
      <c r="O134" s="335">
        <v>0.49280000000000002</v>
      </c>
      <c r="P134" s="335">
        <v>1.5815999999999999</v>
      </c>
      <c r="Q134" s="335">
        <v>6.9394</v>
      </c>
      <c r="R134" s="335">
        <v>9.7830999999999992</v>
      </c>
      <c r="S134" s="335">
        <v>9.9004999999999992</v>
      </c>
      <c r="T134" s="336">
        <v>9.6593</v>
      </c>
      <c r="U134" s="334">
        <v>2.9999999999999997E-4</v>
      </c>
      <c r="V134" s="335">
        <v>8.0000000000000004E-4</v>
      </c>
      <c r="W134" s="335">
        <v>2.9999999999999997E-4</v>
      </c>
      <c r="X134" s="335">
        <v>6.8999999999999999E-3</v>
      </c>
      <c r="Y134" s="335">
        <v>2.0299999999999999E-2</v>
      </c>
      <c r="Z134" s="335">
        <v>7.9399999999999998E-2</v>
      </c>
      <c r="AA134" s="335">
        <v>0.1105</v>
      </c>
      <c r="AB134" s="335">
        <v>0.1133</v>
      </c>
      <c r="AC134" s="336">
        <v>0.1139</v>
      </c>
      <c r="AD134" s="340">
        <v>84</v>
      </c>
      <c r="AE134" s="332">
        <v>76</v>
      </c>
      <c r="AF134" s="332">
        <v>108</v>
      </c>
      <c r="AG134" s="332">
        <v>72</v>
      </c>
      <c r="AH134" s="332">
        <v>78</v>
      </c>
      <c r="AI134" s="332">
        <v>87</v>
      </c>
      <c r="AJ134" s="332">
        <v>89</v>
      </c>
      <c r="AK134" s="332">
        <v>87</v>
      </c>
      <c r="AL134" s="341">
        <v>85</v>
      </c>
    </row>
    <row r="135" spans="1:38" x14ac:dyDescent="0.15">
      <c r="A135" s="481"/>
      <c r="B135" s="330" t="s">
        <v>493</v>
      </c>
      <c r="C135" s="742">
        <v>4</v>
      </c>
      <c r="D135" s="743">
        <v>2</v>
      </c>
      <c r="E135" s="743">
        <v>2</v>
      </c>
      <c r="F135" s="743">
        <v>1</v>
      </c>
      <c r="G135" s="743">
        <v>8</v>
      </c>
      <c r="H135" s="743">
        <v>4</v>
      </c>
      <c r="I135" s="743">
        <v>4</v>
      </c>
      <c r="J135" s="743">
        <v>6</v>
      </c>
      <c r="K135" s="743">
        <v>5</v>
      </c>
      <c r="L135" s="334">
        <v>2.0137999999999998</v>
      </c>
      <c r="M135" s="335">
        <v>2.8887</v>
      </c>
      <c r="N135" s="335">
        <v>1.76</v>
      </c>
      <c r="O135" s="335">
        <v>2.0895000000000001</v>
      </c>
      <c r="P135" s="335">
        <v>3.6804999999999999</v>
      </c>
      <c r="Q135" s="335">
        <v>5.4001999999999999</v>
      </c>
      <c r="R135" s="335">
        <v>3.9723000000000002</v>
      </c>
      <c r="S135" s="335">
        <v>4.2766999999999999</v>
      </c>
      <c r="T135" s="336">
        <v>10.166600000000001</v>
      </c>
      <c r="U135" s="334">
        <v>1.1900000000000001E-2</v>
      </c>
      <c r="V135" s="335">
        <v>1.6E-2</v>
      </c>
      <c r="W135" s="335">
        <v>9.4000000000000004E-3</v>
      </c>
      <c r="X135" s="335">
        <v>1.24E-2</v>
      </c>
      <c r="Y135" s="335">
        <v>2.1299999999999999E-2</v>
      </c>
      <c r="Z135" s="335">
        <v>0.03</v>
      </c>
      <c r="AA135" s="335">
        <v>2.1399999999999999E-2</v>
      </c>
      <c r="AB135" s="335">
        <v>2.3900000000000001E-2</v>
      </c>
      <c r="AC135" s="336">
        <v>5.8299999999999998E-2</v>
      </c>
      <c r="AD135" s="340">
        <v>170</v>
      </c>
      <c r="AE135" s="332">
        <v>181</v>
      </c>
      <c r="AF135" s="332">
        <v>186</v>
      </c>
      <c r="AG135" s="332">
        <v>169</v>
      </c>
      <c r="AH135" s="332">
        <v>173</v>
      </c>
      <c r="AI135" s="332">
        <v>180</v>
      </c>
      <c r="AJ135" s="332">
        <v>186</v>
      </c>
      <c r="AK135" s="332">
        <v>179</v>
      </c>
      <c r="AL135" s="341">
        <v>174</v>
      </c>
    </row>
    <row r="136" spans="1:38" x14ac:dyDescent="0.15">
      <c r="A136" s="481"/>
      <c r="B136" s="342" t="s">
        <v>516</v>
      </c>
      <c r="C136" s="744">
        <v>8</v>
      </c>
      <c r="D136" s="745">
        <v>9</v>
      </c>
      <c r="E136" s="745">
        <v>5</v>
      </c>
      <c r="F136" s="745">
        <v>7</v>
      </c>
      <c r="G136" s="745">
        <v>15</v>
      </c>
      <c r="H136" s="745">
        <v>13</v>
      </c>
      <c r="I136" s="745">
        <v>10</v>
      </c>
      <c r="J136" s="745">
        <v>13</v>
      </c>
      <c r="K136" s="745">
        <v>13</v>
      </c>
      <c r="L136" s="346">
        <v>5.1972000000000005</v>
      </c>
      <c r="M136" s="347">
        <v>12.1074</v>
      </c>
      <c r="N136" s="347">
        <v>17.015700000000002</v>
      </c>
      <c r="O136" s="347">
        <v>31.054199999999998</v>
      </c>
      <c r="P136" s="347">
        <v>36.235300000000002</v>
      </c>
      <c r="Q136" s="347">
        <v>39.541400000000003</v>
      </c>
      <c r="R136" s="347">
        <v>39.541399999999996</v>
      </c>
      <c r="S136" s="347">
        <v>44.298899999999996</v>
      </c>
      <c r="T136" s="348">
        <v>51.661900000000003</v>
      </c>
      <c r="U136" s="346">
        <v>3.4700000000000002E-2</v>
      </c>
      <c r="V136" s="347">
        <v>8.5599999999999996E-2</v>
      </c>
      <c r="W136" s="347">
        <v>0.1525</v>
      </c>
      <c r="X136" s="347">
        <v>0.27800000000000008</v>
      </c>
      <c r="Y136" s="347">
        <v>0.3221</v>
      </c>
      <c r="Z136" s="347">
        <v>0.35650000000000004</v>
      </c>
      <c r="AA136" s="347">
        <v>0.36849999999999999</v>
      </c>
      <c r="AB136" s="347">
        <v>0.39479999999999998</v>
      </c>
      <c r="AC136" s="348">
        <v>0.43660000000000004</v>
      </c>
      <c r="AD136" s="352"/>
      <c r="AE136" s="344"/>
      <c r="AF136" s="344"/>
      <c r="AG136" s="344"/>
      <c r="AH136" s="344"/>
      <c r="AI136" s="344"/>
      <c r="AJ136" s="344"/>
      <c r="AK136" s="344"/>
      <c r="AL136" s="353"/>
    </row>
    <row r="137" spans="1:38" x14ac:dyDescent="0.15">
      <c r="A137" s="481"/>
      <c r="B137" s="487" t="s">
        <v>515</v>
      </c>
      <c r="C137" s="754">
        <v>0</v>
      </c>
      <c r="D137" s="755">
        <v>0</v>
      </c>
      <c r="E137" s="755">
        <v>0</v>
      </c>
      <c r="F137" s="755">
        <v>0</v>
      </c>
      <c r="G137" s="755">
        <v>0</v>
      </c>
      <c r="H137" s="755">
        <v>1</v>
      </c>
      <c r="I137" s="755">
        <v>1</v>
      </c>
      <c r="J137" s="755">
        <v>0</v>
      </c>
      <c r="K137" s="755">
        <v>0</v>
      </c>
      <c r="L137" s="397">
        <v>0</v>
      </c>
      <c r="M137" s="398">
        <v>0</v>
      </c>
      <c r="N137" s="398">
        <v>0</v>
      </c>
      <c r="O137" s="398">
        <v>0</v>
      </c>
      <c r="P137" s="398">
        <v>0</v>
      </c>
      <c r="Q137" s="398">
        <v>6.9999999999999999E-4</v>
      </c>
      <c r="R137" s="398">
        <v>2.5000000000000001E-3</v>
      </c>
      <c r="S137" s="398">
        <v>0</v>
      </c>
      <c r="T137" s="399">
        <v>0</v>
      </c>
      <c r="U137" s="397">
        <v>0</v>
      </c>
      <c r="V137" s="398">
        <v>0</v>
      </c>
      <c r="W137" s="398">
        <v>0</v>
      </c>
      <c r="X137" s="398">
        <v>0</v>
      </c>
      <c r="Y137" s="398">
        <v>0</v>
      </c>
      <c r="Z137" s="398">
        <v>0</v>
      </c>
      <c r="AA137" s="398">
        <v>0</v>
      </c>
      <c r="AB137" s="398">
        <v>0</v>
      </c>
      <c r="AC137" s="399">
        <v>0</v>
      </c>
      <c r="AD137" s="400"/>
      <c r="AE137" s="396"/>
      <c r="AF137" s="396"/>
      <c r="AG137" s="396"/>
      <c r="AH137" s="396"/>
      <c r="AI137" s="396">
        <v>155</v>
      </c>
      <c r="AJ137" s="396">
        <v>147</v>
      </c>
      <c r="AK137" s="396"/>
      <c r="AL137" s="401"/>
    </row>
    <row r="138" spans="1:38" x14ac:dyDescent="0.15">
      <c r="A138" s="481"/>
      <c r="B138" s="330" t="s">
        <v>498</v>
      </c>
      <c r="C138" s="742">
        <v>0</v>
      </c>
      <c r="D138" s="743">
        <v>0</v>
      </c>
      <c r="E138" s="743">
        <v>3</v>
      </c>
      <c r="F138" s="743">
        <v>4</v>
      </c>
      <c r="G138" s="743">
        <v>7</v>
      </c>
      <c r="H138" s="743">
        <v>4</v>
      </c>
      <c r="I138" s="743">
        <v>5</v>
      </c>
      <c r="J138" s="743">
        <v>4</v>
      </c>
      <c r="K138" s="743">
        <v>6</v>
      </c>
      <c r="L138" s="334">
        <v>0</v>
      </c>
      <c r="M138" s="335">
        <v>0</v>
      </c>
      <c r="N138" s="335">
        <v>1.6209</v>
      </c>
      <c r="O138" s="335">
        <v>1.9480999999999999</v>
      </c>
      <c r="P138" s="335">
        <v>4.3784999999999998</v>
      </c>
      <c r="Q138" s="335">
        <v>2.1297000000000001</v>
      </c>
      <c r="R138" s="335">
        <v>1.6106</v>
      </c>
      <c r="S138" s="335">
        <v>1.7473000000000001</v>
      </c>
      <c r="T138" s="336">
        <v>1.7915000000000001</v>
      </c>
      <c r="U138" s="334">
        <v>0</v>
      </c>
      <c r="V138" s="335">
        <v>0</v>
      </c>
      <c r="W138" s="335">
        <v>1.11E-2</v>
      </c>
      <c r="X138" s="335">
        <v>1.26E-2</v>
      </c>
      <c r="Y138" s="335">
        <v>2.3199999999999998E-2</v>
      </c>
      <c r="Z138" s="335">
        <v>1.01E-2</v>
      </c>
      <c r="AA138" s="335">
        <v>8.3999999999999995E-3</v>
      </c>
      <c r="AB138" s="335">
        <v>9.5999999999999992E-3</v>
      </c>
      <c r="AC138" s="336">
        <v>9.7000000000000003E-3</v>
      </c>
      <c r="AD138" s="340"/>
      <c r="AE138" s="332"/>
      <c r="AF138" s="332">
        <v>146</v>
      </c>
      <c r="AG138" s="332">
        <v>154</v>
      </c>
      <c r="AH138" s="332">
        <v>188</v>
      </c>
      <c r="AI138" s="332">
        <v>210</v>
      </c>
      <c r="AJ138" s="332">
        <v>192</v>
      </c>
      <c r="AK138" s="332">
        <v>181</v>
      </c>
      <c r="AL138" s="341">
        <v>184</v>
      </c>
    </row>
    <row r="139" spans="1:38" x14ac:dyDescent="0.15">
      <c r="A139" s="481"/>
      <c r="B139" s="330" t="s">
        <v>499</v>
      </c>
      <c r="C139" s="742">
        <v>1</v>
      </c>
      <c r="D139" s="743">
        <v>2</v>
      </c>
      <c r="E139" s="743">
        <v>0</v>
      </c>
      <c r="F139" s="743">
        <v>0</v>
      </c>
      <c r="G139" s="743">
        <v>0</v>
      </c>
      <c r="H139" s="743">
        <v>0</v>
      </c>
      <c r="I139" s="743">
        <v>1</v>
      </c>
      <c r="J139" s="743">
        <v>0</v>
      </c>
      <c r="K139" s="743">
        <v>0</v>
      </c>
      <c r="L139" s="334">
        <v>0.38729999999999998</v>
      </c>
      <c r="M139" s="335">
        <v>0.32290000000000002</v>
      </c>
      <c r="N139" s="335">
        <v>0</v>
      </c>
      <c r="O139" s="335">
        <v>0</v>
      </c>
      <c r="P139" s="335">
        <v>0</v>
      </c>
      <c r="Q139" s="335">
        <v>0</v>
      </c>
      <c r="R139" s="335">
        <v>0.34489999999999998</v>
      </c>
      <c r="S139" s="335">
        <v>0</v>
      </c>
      <c r="T139" s="336">
        <v>0</v>
      </c>
      <c r="U139" s="334">
        <v>1.6000000000000001E-3</v>
      </c>
      <c r="V139" s="335">
        <v>1.2999999999999999E-3</v>
      </c>
      <c r="W139" s="335">
        <v>0</v>
      </c>
      <c r="X139" s="335">
        <v>0</v>
      </c>
      <c r="Y139" s="335">
        <v>0</v>
      </c>
      <c r="Z139" s="335">
        <v>0</v>
      </c>
      <c r="AA139" s="335">
        <v>1.5E-3</v>
      </c>
      <c r="AB139" s="335">
        <v>0</v>
      </c>
      <c r="AC139" s="336">
        <v>0</v>
      </c>
      <c r="AD139" s="340">
        <v>249</v>
      </c>
      <c r="AE139" s="332">
        <v>244</v>
      </c>
      <c r="AF139" s="332"/>
      <c r="AG139" s="332"/>
      <c r="AH139" s="332"/>
      <c r="AI139" s="332"/>
      <c r="AJ139" s="332">
        <v>234</v>
      </c>
      <c r="AK139" s="332"/>
      <c r="AL139" s="341"/>
    </row>
    <row r="140" spans="1:38" x14ac:dyDescent="0.15">
      <c r="A140" s="481"/>
      <c r="B140" s="330" t="s">
        <v>500</v>
      </c>
      <c r="C140" s="742">
        <v>1</v>
      </c>
      <c r="D140" s="743">
        <v>2</v>
      </c>
      <c r="E140" s="743">
        <v>3</v>
      </c>
      <c r="F140" s="743">
        <v>3</v>
      </c>
      <c r="G140" s="743">
        <v>4</v>
      </c>
      <c r="H140" s="743">
        <v>3</v>
      </c>
      <c r="I140" s="743">
        <v>1</v>
      </c>
      <c r="J140" s="743">
        <v>1</v>
      </c>
      <c r="K140" s="743">
        <v>1</v>
      </c>
      <c r="L140" s="334">
        <v>20.149799999999999</v>
      </c>
      <c r="M140" s="335">
        <v>18.502700000000001</v>
      </c>
      <c r="N140" s="335">
        <v>23.648499999999999</v>
      </c>
      <c r="O140" s="335">
        <v>31.207699999999999</v>
      </c>
      <c r="P140" s="335">
        <v>33.767499999999998</v>
      </c>
      <c r="Q140" s="335">
        <v>28.925000000000001</v>
      </c>
      <c r="R140" s="335">
        <v>23.5124</v>
      </c>
      <c r="S140" s="335">
        <v>22.302199999999999</v>
      </c>
      <c r="T140" s="336">
        <v>20.810600000000001</v>
      </c>
      <c r="U140" s="334">
        <v>6.5500000000000003E-2</v>
      </c>
      <c r="V140" s="335">
        <v>6.2300000000000001E-2</v>
      </c>
      <c r="W140" s="335">
        <v>8.2000000000000003E-2</v>
      </c>
      <c r="X140" s="335">
        <v>0.1087</v>
      </c>
      <c r="Y140" s="335">
        <v>0.1196</v>
      </c>
      <c r="Z140" s="335">
        <v>0.1023</v>
      </c>
      <c r="AA140" s="335">
        <v>8.3599999999999994E-2</v>
      </c>
      <c r="AB140" s="335">
        <v>7.9200000000000007E-2</v>
      </c>
      <c r="AC140" s="336">
        <v>7.3499999999999996E-2</v>
      </c>
      <c r="AD140" s="340">
        <v>307</v>
      </c>
      <c r="AE140" s="332">
        <v>297</v>
      </c>
      <c r="AF140" s="332">
        <v>288</v>
      </c>
      <c r="AG140" s="332">
        <v>287</v>
      </c>
      <c r="AH140" s="332">
        <v>282</v>
      </c>
      <c r="AI140" s="332">
        <v>283</v>
      </c>
      <c r="AJ140" s="332">
        <v>281</v>
      </c>
      <c r="AK140" s="332">
        <v>281</v>
      </c>
      <c r="AL140" s="341">
        <v>283</v>
      </c>
    </row>
    <row r="141" spans="1:38" x14ac:dyDescent="0.15">
      <c r="A141" s="481"/>
      <c r="B141" s="322" t="s">
        <v>512</v>
      </c>
      <c r="C141" s="746">
        <v>2</v>
      </c>
      <c r="D141" s="747">
        <v>4</v>
      </c>
      <c r="E141" s="747">
        <v>6</v>
      </c>
      <c r="F141" s="747">
        <v>7</v>
      </c>
      <c r="G141" s="747">
        <v>11</v>
      </c>
      <c r="H141" s="747">
        <v>7</v>
      </c>
      <c r="I141" s="747">
        <v>7</v>
      </c>
      <c r="J141" s="747">
        <v>5</v>
      </c>
      <c r="K141" s="747">
        <v>7</v>
      </c>
      <c r="L141" s="370">
        <v>20.537099999999999</v>
      </c>
      <c r="M141" s="371">
        <v>18.825600000000001</v>
      </c>
      <c r="N141" s="371">
        <v>25.269399999999997</v>
      </c>
      <c r="O141" s="371">
        <v>33.155799999999999</v>
      </c>
      <c r="P141" s="371">
        <v>38.146000000000001</v>
      </c>
      <c r="Q141" s="371">
        <v>31.0547</v>
      </c>
      <c r="R141" s="371">
        <v>25.4679</v>
      </c>
      <c r="S141" s="371">
        <v>24.049499999999998</v>
      </c>
      <c r="T141" s="372">
        <v>22.6021</v>
      </c>
      <c r="U141" s="370">
        <v>6.7100000000000007E-2</v>
      </c>
      <c r="V141" s="371">
        <v>6.3600000000000004E-2</v>
      </c>
      <c r="W141" s="371">
        <v>9.3100000000000002E-2</v>
      </c>
      <c r="X141" s="371">
        <v>0.12130000000000001</v>
      </c>
      <c r="Y141" s="371">
        <v>0.14279999999999998</v>
      </c>
      <c r="Z141" s="371">
        <v>0.1124</v>
      </c>
      <c r="AA141" s="371">
        <v>9.35E-2</v>
      </c>
      <c r="AB141" s="371">
        <v>8.8800000000000004E-2</v>
      </c>
      <c r="AC141" s="372">
        <v>8.3199999999999996E-2</v>
      </c>
      <c r="AD141" s="376"/>
      <c r="AE141" s="368"/>
      <c r="AF141" s="368"/>
      <c r="AG141" s="368"/>
      <c r="AH141" s="368"/>
      <c r="AI141" s="368"/>
      <c r="AJ141" s="368"/>
      <c r="AK141" s="368"/>
      <c r="AL141" s="377"/>
    </row>
    <row r="142" spans="1:38" x14ac:dyDescent="0.15">
      <c r="A142" s="482" t="s">
        <v>513</v>
      </c>
      <c r="B142" s="483"/>
      <c r="C142" s="746">
        <v>10</v>
      </c>
      <c r="D142" s="747">
        <v>13</v>
      </c>
      <c r="E142" s="747">
        <v>11</v>
      </c>
      <c r="F142" s="747">
        <v>14</v>
      </c>
      <c r="G142" s="747">
        <v>26</v>
      </c>
      <c r="H142" s="747">
        <v>21</v>
      </c>
      <c r="I142" s="747">
        <v>18</v>
      </c>
      <c r="J142" s="747">
        <v>18</v>
      </c>
      <c r="K142" s="747">
        <v>20</v>
      </c>
      <c r="L142" s="370">
        <v>25.734299999999998</v>
      </c>
      <c r="M142" s="371">
        <v>30.933</v>
      </c>
      <c r="N142" s="371">
        <v>42.2851</v>
      </c>
      <c r="O142" s="371">
        <v>64.209999999999994</v>
      </c>
      <c r="P142" s="371">
        <v>74.38130000000001</v>
      </c>
      <c r="Q142" s="371">
        <v>70.596800000000002</v>
      </c>
      <c r="R142" s="371">
        <v>65.011799999999994</v>
      </c>
      <c r="S142" s="371">
        <v>68.348399999999998</v>
      </c>
      <c r="T142" s="372">
        <v>74.26400000000001</v>
      </c>
      <c r="U142" s="370">
        <v>0.1018</v>
      </c>
      <c r="V142" s="371">
        <v>0.1492</v>
      </c>
      <c r="W142" s="371">
        <v>0.24559999999999998</v>
      </c>
      <c r="X142" s="371">
        <v>0.3993000000000001</v>
      </c>
      <c r="Y142" s="371">
        <v>0.46489999999999998</v>
      </c>
      <c r="Z142" s="371">
        <v>0.46890000000000004</v>
      </c>
      <c r="AA142" s="371">
        <v>0.46199999999999997</v>
      </c>
      <c r="AB142" s="371">
        <v>0.48359999999999997</v>
      </c>
      <c r="AC142" s="372">
        <v>0.51980000000000004</v>
      </c>
      <c r="AD142" s="376"/>
      <c r="AE142" s="368"/>
      <c r="AF142" s="368"/>
      <c r="AG142" s="368"/>
      <c r="AH142" s="368"/>
      <c r="AI142" s="368"/>
      <c r="AJ142" s="368"/>
      <c r="AK142" s="368"/>
      <c r="AL142" s="377"/>
    </row>
    <row r="143" spans="1:38" x14ac:dyDescent="0.15">
      <c r="A143" s="485" t="s">
        <v>518</v>
      </c>
      <c r="B143" s="321" t="s">
        <v>509</v>
      </c>
      <c r="C143" s="750">
        <v>3</v>
      </c>
      <c r="D143" s="751">
        <v>4</v>
      </c>
      <c r="E143" s="751">
        <v>6</v>
      </c>
      <c r="F143" s="751">
        <v>7</v>
      </c>
      <c r="G143" s="751">
        <v>6</v>
      </c>
      <c r="H143" s="751">
        <v>5</v>
      </c>
      <c r="I143" s="751">
        <v>5</v>
      </c>
      <c r="J143" s="751">
        <v>7</v>
      </c>
      <c r="K143" s="751">
        <v>4</v>
      </c>
      <c r="L143" s="463">
        <v>23.799499999999998</v>
      </c>
      <c r="M143" s="464">
        <v>23.943899999999999</v>
      </c>
      <c r="N143" s="464">
        <v>3.4626000000000001</v>
      </c>
      <c r="O143" s="464">
        <v>10.0031</v>
      </c>
      <c r="P143" s="464">
        <v>17.719200000000001</v>
      </c>
      <c r="Q143" s="464">
        <v>15.337899999999999</v>
      </c>
      <c r="R143" s="464">
        <v>15.5654</v>
      </c>
      <c r="S143" s="464">
        <v>16.325900000000001</v>
      </c>
      <c r="T143" s="465">
        <v>10.664899999999999</v>
      </c>
      <c r="U143" s="463">
        <v>0.24360000000000001</v>
      </c>
      <c r="V143" s="464">
        <v>0.2477</v>
      </c>
      <c r="W143" s="464">
        <v>3.3500000000000002E-2</v>
      </c>
      <c r="X143" s="464">
        <v>8.1799999999999998E-2</v>
      </c>
      <c r="Y143" s="464">
        <v>0.19919999999999999</v>
      </c>
      <c r="Z143" s="464">
        <v>0.16850000000000001</v>
      </c>
      <c r="AA143" s="464">
        <v>0.16750000000000001</v>
      </c>
      <c r="AB143" s="464">
        <v>0.15809999999999999</v>
      </c>
      <c r="AC143" s="465">
        <v>8.0199999999999994E-2</v>
      </c>
      <c r="AD143" s="466">
        <v>98</v>
      </c>
      <c r="AE143" s="462">
        <v>97</v>
      </c>
      <c r="AF143" s="462">
        <v>103</v>
      </c>
      <c r="AG143" s="462">
        <v>122</v>
      </c>
      <c r="AH143" s="462">
        <v>89</v>
      </c>
      <c r="AI143" s="462">
        <v>91</v>
      </c>
      <c r="AJ143" s="462">
        <v>93</v>
      </c>
      <c r="AK143" s="462">
        <v>103</v>
      </c>
      <c r="AL143" s="467">
        <v>133</v>
      </c>
    </row>
    <row r="144" spans="1:38" x14ac:dyDescent="0.15">
      <c r="A144" s="481" t="s">
        <v>519</v>
      </c>
      <c r="B144" s="330" t="s">
        <v>723</v>
      </c>
      <c r="C144" s="742">
        <v>1</v>
      </c>
      <c r="D144" s="743">
        <v>0</v>
      </c>
      <c r="E144" s="743">
        <v>0</v>
      </c>
      <c r="F144" s="743">
        <v>0</v>
      </c>
      <c r="G144" s="743">
        <v>1</v>
      </c>
      <c r="H144" s="743">
        <v>1</v>
      </c>
      <c r="I144" s="743">
        <v>1</v>
      </c>
      <c r="J144" s="743">
        <v>1</v>
      </c>
      <c r="K144" s="743">
        <v>1</v>
      </c>
      <c r="L144" s="334">
        <v>2.24E-2</v>
      </c>
      <c r="M144" s="335">
        <v>0</v>
      </c>
      <c r="N144" s="335">
        <v>0</v>
      </c>
      <c r="O144" s="335">
        <v>0</v>
      </c>
      <c r="P144" s="335">
        <v>0.73440000000000005</v>
      </c>
      <c r="Q144" s="335">
        <v>1.4843</v>
      </c>
      <c r="R144" s="335">
        <v>1.0245</v>
      </c>
      <c r="S144" s="335">
        <v>0.63970000000000005</v>
      </c>
      <c r="T144" s="336">
        <v>0.41639999999999999</v>
      </c>
      <c r="U144" s="334">
        <v>2.0000000000000001E-4</v>
      </c>
      <c r="V144" s="335">
        <v>0</v>
      </c>
      <c r="W144" s="335">
        <v>0</v>
      </c>
      <c r="X144" s="335">
        <v>0</v>
      </c>
      <c r="Y144" s="335">
        <v>4.1000000000000003E-3</v>
      </c>
      <c r="Z144" s="335">
        <v>8.5000000000000006E-3</v>
      </c>
      <c r="AA144" s="335">
        <v>5.8999999999999999E-3</v>
      </c>
      <c r="AB144" s="335">
        <v>3.8E-3</v>
      </c>
      <c r="AC144" s="336">
        <v>2.5000000000000001E-3</v>
      </c>
      <c r="AD144" s="340">
        <v>139</v>
      </c>
      <c r="AE144" s="332"/>
      <c r="AF144" s="332"/>
      <c r="AG144" s="332"/>
      <c r="AH144" s="332">
        <v>181</v>
      </c>
      <c r="AI144" s="332">
        <v>175</v>
      </c>
      <c r="AJ144" s="332">
        <v>174</v>
      </c>
      <c r="AK144" s="332">
        <v>169</v>
      </c>
      <c r="AL144" s="341">
        <v>167</v>
      </c>
    </row>
    <row r="145" spans="1:38" x14ac:dyDescent="0.15">
      <c r="A145" s="481"/>
      <c r="B145" s="330" t="s">
        <v>493</v>
      </c>
      <c r="C145" s="742">
        <v>1</v>
      </c>
      <c r="D145" s="743">
        <v>2</v>
      </c>
      <c r="E145" s="743">
        <v>1</v>
      </c>
      <c r="F145" s="743">
        <v>3</v>
      </c>
      <c r="G145" s="743">
        <v>1</v>
      </c>
      <c r="H145" s="743">
        <v>0</v>
      </c>
      <c r="I145" s="743">
        <v>0</v>
      </c>
      <c r="J145" s="743">
        <v>0</v>
      </c>
      <c r="K145" s="743">
        <v>1</v>
      </c>
      <c r="L145" s="334">
        <v>0.30349999999999999</v>
      </c>
      <c r="M145" s="335">
        <v>4.36E-2</v>
      </c>
      <c r="N145" s="335">
        <v>8.72E-2</v>
      </c>
      <c r="O145" s="335">
        <v>0.71640000000000004</v>
      </c>
      <c r="P145" s="335">
        <v>1E-3</v>
      </c>
      <c r="Q145" s="335">
        <v>0</v>
      </c>
      <c r="R145" s="335">
        <v>0</v>
      </c>
      <c r="S145" s="335">
        <v>0</v>
      </c>
      <c r="T145" s="336">
        <v>2.5999999999999999E-3</v>
      </c>
      <c r="U145" s="334">
        <v>1.2999999999999999E-3</v>
      </c>
      <c r="V145" s="335">
        <v>2.0000000000000001E-4</v>
      </c>
      <c r="W145" s="335">
        <v>2.0000000000000001E-4</v>
      </c>
      <c r="X145" s="335">
        <v>4.1999999999999997E-3</v>
      </c>
      <c r="Y145" s="335">
        <v>0</v>
      </c>
      <c r="Z145" s="335">
        <v>0</v>
      </c>
      <c r="AA145" s="335">
        <v>0</v>
      </c>
      <c r="AB145" s="335">
        <v>0</v>
      </c>
      <c r="AC145" s="336">
        <v>0</v>
      </c>
      <c r="AD145" s="340">
        <v>238</v>
      </c>
      <c r="AE145" s="332">
        <v>215</v>
      </c>
      <c r="AF145" s="332">
        <v>379</v>
      </c>
      <c r="AG145" s="332">
        <v>169</v>
      </c>
      <c r="AH145" s="332">
        <v>151</v>
      </c>
      <c r="AI145" s="332"/>
      <c r="AJ145" s="332"/>
      <c r="AK145" s="332"/>
      <c r="AL145" s="341">
        <v>97</v>
      </c>
    </row>
    <row r="146" spans="1:38" x14ac:dyDescent="0.15">
      <c r="A146" s="481"/>
      <c r="B146" s="342" t="s">
        <v>520</v>
      </c>
      <c r="C146" s="744">
        <v>5</v>
      </c>
      <c r="D146" s="745">
        <v>6</v>
      </c>
      <c r="E146" s="745">
        <v>7</v>
      </c>
      <c r="F146" s="745">
        <v>10</v>
      </c>
      <c r="G146" s="745">
        <v>8</v>
      </c>
      <c r="H146" s="745">
        <v>6</v>
      </c>
      <c r="I146" s="745">
        <v>6</v>
      </c>
      <c r="J146" s="745">
        <v>8</v>
      </c>
      <c r="K146" s="745">
        <v>6</v>
      </c>
      <c r="L146" s="346">
        <v>24.125399999999999</v>
      </c>
      <c r="M146" s="347">
        <v>23.987500000000001</v>
      </c>
      <c r="N146" s="347">
        <v>3.5498000000000003</v>
      </c>
      <c r="O146" s="347">
        <v>10.7195</v>
      </c>
      <c r="P146" s="347">
        <v>18.454600000000003</v>
      </c>
      <c r="Q146" s="347">
        <v>16.822199999999999</v>
      </c>
      <c r="R146" s="347">
        <v>16.5899</v>
      </c>
      <c r="S146" s="347">
        <v>16.965600000000002</v>
      </c>
      <c r="T146" s="348">
        <v>11.083899999999998</v>
      </c>
      <c r="U146" s="346">
        <v>0.24510000000000001</v>
      </c>
      <c r="V146" s="347">
        <v>0.24790000000000001</v>
      </c>
      <c r="W146" s="347">
        <v>3.3700000000000001E-2</v>
      </c>
      <c r="X146" s="347">
        <v>8.5999999999999993E-2</v>
      </c>
      <c r="Y146" s="347">
        <v>0.20329999999999998</v>
      </c>
      <c r="Z146" s="347">
        <v>0.17700000000000002</v>
      </c>
      <c r="AA146" s="347">
        <v>0.1734</v>
      </c>
      <c r="AB146" s="347">
        <v>0.16189999999999999</v>
      </c>
      <c r="AC146" s="348">
        <v>8.2699999999999996E-2</v>
      </c>
      <c r="AD146" s="352"/>
      <c r="AE146" s="344"/>
      <c r="AF146" s="344"/>
      <c r="AG146" s="344"/>
      <c r="AH146" s="344"/>
      <c r="AI146" s="344"/>
      <c r="AJ146" s="344"/>
      <c r="AK146" s="344"/>
      <c r="AL146" s="353"/>
    </row>
    <row r="147" spans="1:38" x14ac:dyDescent="0.15">
      <c r="A147" s="481"/>
      <c r="B147" s="354" t="s">
        <v>515</v>
      </c>
      <c r="C147" s="756">
        <v>1</v>
      </c>
      <c r="D147" s="757">
        <v>0</v>
      </c>
      <c r="E147" s="757">
        <v>2</v>
      </c>
      <c r="F147" s="757">
        <v>0</v>
      </c>
      <c r="G147" s="757">
        <v>1</v>
      </c>
      <c r="H147" s="757">
        <v>1</v>
      </c>
      <c r="I147" s="757">
        <v>1</v>
      </c>
      <c r="J147" s="757">
        <v>1</v>
      </c>
      <c r="K147" s="757">
        <v>2</v>
      </c>
      <c r="L147" s="358">
        <v>5.9999999999999995E-4</v>
      </c>
      <c r="M147" s="359">
        <v>0</v>
      </c>
      <c r="N147" s="359">
        <v>1.8100000000000002E-2</v>
      </c>
      <c r="O147" s="359">
        <v>0</v>
      </c>
      <c r="P147" s="359">
        <v>5.9999999999999995E-4</v>
      </c>
      <c r="Q147" s="359">
        <v>3.7900000000000003E-2</v>
      </c>
      <c r="R147" s="359">
        <v>0.13750000000000001</v>
      </c>
      <c r="S147" s="359">
        <v>9.3200000000000005E-2</v>
      </c>
      <c r="T147" s="360">
        <v>0.1052</v>
      </c>
      <c r="U147" s="358">
        <v>0</v>
      </c>
      <c r="V147" s="359">
        <v>0</v>
      </c>
      <c r="W147" s="359">
        <v>1E-4</v>
      </c>
      <c r="X147" s="359">
        <v>0</v>
      </c>
      <c r="Y147" s="359">
        <v>0</v>
      </c>
      <c r="Z147" s="359">
        <v>2.0000000000000001E-4</v>
      </c>
      <c r="AA147" s="359">
        <v>5.9999999999999995E-4</v>
      </c>
      <c r="AB147" s="359">
        <v>4.0000000000000002E-4</v>
      </c>
      <c r="AC147" s="360">
        <v>4.0000000000000002E-4</v>
      </c>
      <c r="AD147" s="364">
        <v>73</v>
      </c>
      <c r="AE147" s="356"/>
      <c r="AF147" s="356">
        <v>194</v>
      </c>
      <c r="AG147" s="356"/>
      <c r="AH147" s="356">
        <v>227</v>
      </c>
      <c r="AI147" s="356">
        <v>188</v>
      </c>
      <c r="AJ147" s="356">
        <v>228</v>
      </c>
      <c r="AK147" s="356">
        <v>226</v>
      </c>
      <c r="AL147" s="365">
        <v>251</v>
      </c>
    </row>
    <row r="148" spans="1:38" x14ac:dyDescent="0.15">
      <c r="A148" s="481"/>
      <c r="B148" s="330" t="s">
        <v>496</v>
      </c>
      <c r="C148" s="742">
        <v>0</v>
      </c>
      <c r="D148" s="743">
        <v>0</v>
      </c>
      <c r="E148" s="743">
        <v>0</v>
      </c>
      <c r="F148" s="743">
        <v>0</v>
      </c>
      <c r="G148" s="743">
        <v>0</v>
      </c>
      <c r="H148" s="743">
        <v>0</v>
      </c>
      <c r="I148" s="743">
        <v>1</v>
      </c>
      <c r="J148" s="743">
        <v>1</v>
      </c>
      <c r="K148" s="743">
        <v>3</v>
      </c>
      <c r="L148" s="334">
        <v>0</v>
      </c>
      <c r="M148" s="335">
        <v>0</v>
      </c>
      <c r="N148" s="335">
        <v>0</v>
      </c>
      <c r="O148" s="335">
        <v>0</v>
      </c>
      <c r="P148" s="335">
        <v>0</v>
      </c>
      <c r="Q148" s="335">
        <v>0</v>
      </c>
      <c r="R148" s="335">
        <v>63.767600000000002</v>
      </c>
      <c r="S148" s="335">
        <v>87.828100000000006</v>
      </c>
      <c r="T148" s="336">
        <v>75.922499999999999</v>
      </c>
      <c r="U148" s="334">
        <v>0</v>
      </c>
      <c r="V148" s="335">
        <v>0</v>
      </c>
      <c r="W148" s="335">
        <v>0</v>
      </c>
      <c r="X148" s="335">
        <v>0</v>
      </c>
      <c r="Y148" s="335">
        <v>0</v>
      </c>
      <c r="Z148" s="335">
        <v>0</v>
      </c>
      <c r="AA148" s="335">
        <v>0.34520000000000001</v>
      </c>
      <c r="AB148" s="335">
        <v>0.47339999999999999</v>
      </c>
      <c r="AC148" s="336">
        <v>0.40089999999999998</v>
      </c>
      <c r="AD148" s="340"/>
      <c r="AE148" s="332"/>
      <c r="AF148" s="332"/>
      <c r="AG148" s="332"/>
      <c r="AH148" s="332"/>
      <c r="AI148" s="332"/>
      <c r="AJ148" s="332">
        <v>185</v>
      </c>
      <c r="AK148" s="332">
        <v>186</v>
      </c>
      <c r="AL148" s="341">
        <v>189</v>
      </c>
    </row>
    <row r="149" spans="1:38" x14ac:dyDescent="0.15">
      <c r="A149" s="481"/>
      <c r="B149" s="342" t="s">
        <v>497</v>
      </c>
      <c r="C149" s="744">
        <v>1</v>
      </c>
      <c r="D149" s="745">
        <v>0</v>
      </c>
      <c r="E149" s="745">
        <v>2</v>
      </c>
      <c r="F149" s="745">
        <v>0</v>
      </c>
      <c r="G149" s="745">
        <v>1</v>
      </c>
      <c r="H149" s="745">
        <v>1</v>
      </c>
      <c r="I149" s="745">
        <v>2</v>
      </c>
      <c r="J149" s="745">
        <v>2</v>
      </c>
      <c r="K149" s="745">
        <v>5</v>
      </c>
      <c r="L149" s="346">
        <v>5.9999999999999995E-4</v>
      </c>
      <c r="M149" s="347">
        <v>0</v>
      </c>
      <c r="N149" s="347">
        <v>1.8100000000000002E-2</v>
      </c>
      <c r="O149" s="347">
        <v>0</v>
      </c>
      <c r="P149" s="347">
        <v>5.9999999999999995E-4</v>
      </c>
      <c r="Q149" s="347">
        <v>3.7900000000000003E-2</v>
      </c>
      <c r="R149" s="347">
        <v>63.905100000000004</v>
      </c>
      <c r="S149" s="347">
        <v>87.921300000000002</v>
      </c>
      <c r="T149" s="348">
        <v>76.027699999999996</v>
      </c>
      <c r="U149" s="346">
        <v>0</v>
      </c>
      <c r="V149" s="347">
        <v>0</v>
      </c>
      <c r="W149" s="347">
        <v>1E-4</v>
      </c>
      <c r="X149" s="347">
        <v>0</v>
      </c>
      <c r="Y149" s="347">
        <v>0</v>
      </c>
      <c r="Z149" s="347">
        <v>2.0000000000000001E-4</v>
      </c>
      <c r="AA149" s="347">
        <v>0.3458</v>
      </c>
      <c r="AB149" s="347">
        <v>0.4738</v>
      </c>
      <c r="AC149" s="348">
        <v>0.40129999999999999</v>
      </c>
      <c r="AD149" s="352"/>
      <c r="AE149" s="344"/>
      <c r="AF149" s="344"/>
      <c r="AG149" s="344"/>
      <c r="AH149" s="344"/>
      <c r="AI149" s="344"/>
      <c r="AJ149" s="344"/>
      <c r="AK149" s="344"/>
      <c r="AL149" s="353"/>
    </row>
    <row r="150" spans="1:38" x14ac:dyDescent="0.15">
      <c r="A150" s="481"/>
      <c r="B150" s="488" t="s">
        <v>499</v>
      </c>
      <c r="C150" s="758">
        <v>0</v>
      </c>
      <c r="D150" s="759">
        <v>0</v>
      </c>
      <c r="E150" s="759">
        <v>0</v>
      </c>
      <c r="F150" s="759">
        <v>1</v>
      </c>
      <c r="G150" s="759">
        <v>1</v>
      </c>
      <c r="H150" s="759">
        <v>1</v>
      </c>
      <c r="I150" s="759">
        <v>1</v>
      </c>
      <c r="J150" s="759">
        <v>2</v>
      </c>
      <c r="K150" s="759">
        <v>1</v>
      </c>
      <c r="L150" s="490">
        <v>0</v>
      </c>
      <c r="M150" s="491">
        <v>0</v>
      </c>
      <c r="N150" s="491">
        <v>0</v>
      </c>
      <c r="O150" s="491">
        <v>0.38840000000000002</v>
      </c>
      <c r="P150" s="491">
        <v>2.7397999999999998</v>
      </c>
      <c r="Q150" s="491">
        <v>1.5598000000000001</v>
      </c>
      <c r="R150" s="491">
        <v>1.845</v>
      </c>
      <c r="S150" s="491">
        <v>3.9434999999999998</v>
      </c>
      <c r="T150" s="492">
        <v>5.2534000000000001</v>
      </c>
      <c r="U150" s="490">
        <v>0</v>
      </c>
      <c r="V150" s="491">
        <v>0</v>
      </c>
      <c r="W150" s="491">
        <v>0</v>
      </c>
      <c r="X150" s="491">
        <v>1.6000000000000001E-3</v>
      </c>
      <c r="Y150" s="491">
        <v>1.11E-2</v>
      </c>
      <c r="Z150" s="491">
        <v>6.4999999999999997E-3</v>
      </c>
      <c r="AA150" s="491">
        <v>7.1000000000000004E-3</v>
      </c>
      <c r="AB150" s="491">
        <v>1.32E-2</v>
      </c>
      <c r="AC150" s="492">
        <v>2.01E-2</v>
      </c>
      <c r="AD150" s="493"/>
      <c r="AE150" s="489"/>
      <c r="AF150" s="489"/>
      <c r="AG150" s="489">
        <v>236</v>
      </c>
      <c r="AH150" s="489">
        <v>247</v>
      </c>
      <c r="AI150" s="489">
        <v>241</v>
      </c>
      <c r="AJ150" s="489">
        <v>259</v>
      </c>
      <c r="AK150" s="489">
        <v>298</v>
      </c>
      <c r="AL150" s="494">
        <v>262</v>
      </c>
    </row>
    <row r="151" spans="1:38" x14ac:dyDescent="0.15">
      <c r="A151" s="482" t="s">
        <v>513</v>
      </c>
      <c r="B151" s="483"/>
      <c r="C151" s="746">
        <v>6</v>
      </c>
      <c r="D151" s="747">
        <v>6</v>
      </c>
      <c r="E151" s="747">
        <v>9</v>
      </c>
      <c r="F151" s="747">
        <v>11</v>
      </c>
      <c r="G151" s="747">
        <v>10</v>
      </c>
      <c r="H151" s="747">
        <v>8</v>
      </c>
      <c r="I151" s="747">
        <v>9</v>
      </c>
      <c r="J151" s="747">
        <v>12</v>
      </c>
      <c r="K151" s="747">
        <v>12</v>
      </c>
      <c r="L151" s="370">
        <v>24.125999999999998</v>
      </c>
      <c r="M151" s="371">
        <v>23.987500000000001</v>
      </c>
      <c r="N151" s="371">
        <v>3.5679000000000003</v>
      </c>
      <c r="O151" s="371">
        <v>11.107900000000001</v>
      </c>
      <c r="P151" s="371">
        <v>21.195</v>
      </c>
      <c r="Q151" s="371">
        <v>18.419899999999998</v>
      </c>
      <c r="R151" s="371">
        <v>82.34</v>
      </c>
      <c r="S151" s="371">
        <v>108.8304</v>
      </c>
      <c r="T151" s="372">
        <v>92.364999999999995</v>
      </c>
      <c r="U151" s="370">
        <v>0.24510000000000001</v>
      </c>
      <c r="V151" s="371">
        <v>0.24790000000000001</v>
      </c>
      <c r="W151" s="371">
        <v>3.3800000000000004E-2</v>
      </c>
      <c r="X151" s="371">
        <v>8.7599999999999997E-2</v>
      </c>
      <c r="Y151" s="371">
        <v>0.21439999999999998</v>
      </c>
      <c r="Z151" s="371">
        <v>0.18370000000000003</v>
      </c>
      <c r="AA151" s="371">
        <v>0.52629999999999999</v>
      </c>
      <c r="AB151" s="371">
        <v>0.64889999999999992</v>
      </c>
      <c r="AC151" s="372">
        <v>0.50409999999999999</v>
      </c>
      <c r="AD151" s="376"/>
      <c r="AE151" s="368"/>
      <c r="AF151" s="368"/>
      <c r="AG151" s="368"/>
      <c r="AH151" s="368"/>
      <c r="AI151" s="368"/>
      <c r="AJ151" s="368"/>
      <c r="AK151" s="368"/>
      <c r="AL151" s="377"/>
    </row>
    <row r="152" spans="1:38" x14ac:dyDescent="0.15">
      <c r="A152" s="485" t="s">
        <v>112</v>
      </c>
      <c r="B152" s="330" t="s">
        <v>723</v>
      </c>
      <c r="C152" s="742">
        <v>0</v>
      </c>
      <c r="D152" s="743">
        <v>0</v>
      </c>
      <c r="E152" s="743">
        <v>1</v>
      </c>
      <c r="F152" s="743">
        <v>1</v>
      </c>
      <c r="G152" s="743">
        <v>1</v>
      </c>
      <c r="H152" s="743">
        <v>3</v>
      </c>
      <c r="I152" s="743">
        <v>4</v>
      </c>
      <c r="J152" s="743">
        <v>2</v>
      </c>
      <c r="K152" s="743">
        <v>3</v>
      </c>
      <c r="L152" s="334">
        <v>0</v>
      </c>
      <c r="M152" s="335">
        <v>0</v>
      </c>
      <c r="N152" s="335">
        <v>2.2000000000000001E-3</v>
      </c>
      <c r="O152" s="335">
        <v>4.2299999999999997E-2</v>
      </c>
      <c r="P152" s="335">
        <v>6.9800000000000001E-2</v>
      </c>
      <c r="Q152" s="335">
        <v>0.54759999999999998</v>
      </c>
      <c r="R152" s="335">
        <v>1.0104</v>
      </c>
      <c r="S152" s="335">
        <v>0.57620000000000005</v>
      </c>
      <c r="T152" s="336">
        <v>0.24160000000000001</v>
      </c>
      <c r="U152" s="334">
        <v>0</v>
      </c>
      <c r="V152" s="335">
        <v>0</v>
      </c>
      <c r="W152" s="335">
        <v>0</v>
      </c>
      <c r="X152" s="335">
        <v>2.0000000000000001E-4</v>
      </c>
      <c r="Y152" s="335">
        <v>4.0000000000000002E-4</v>
      </c>
      <c r="Z152" s="335">
        <v>2.2000000000000001E-3</v>
      </c>
      <c r="AA152" s="335">
        <v>4.1999999999999997E-3</v>
      </c>
      <c r="AB152" s="335">
        <v>2.3999999999999998E-3</v>
      </c>
      <c r="AC152" s="336">
        <v>1.1000000000000001E-3</v>
      </c>
      <c r="AD152" s="340"/>
      <c r="AE152" s="332"/>
      <c r="AF152" s="332">
        <v>189</v>
      </c>
      <c r="AG152" s="332">
        <v>177</v>
      </c>
      <c r="AH152" s="332">
        <v>175</v>
      </c>
      <c r="AI152" s="332">
        <v>251</v>
      </c>
      <c r="AJ152" s="332">
        <v>240</v>
      </c>
      <c r="AK152" s="332">
        <v>245</v>
      </c>
      <c r="AL152" s="341">
        <v>222</v>
      </c>
    </row>
    <row r="153" spans="1:38" x14ac:dyDescent="0.15">
      <c r="A153" s="481"/>
      <c r="B153" s="330" t="s">
        <v>493</v>
      </c>
      <c r="C153" s="742">
        <v>62</v>
      </c>
      <c r="D153" s="743">
        <v>78</v>
      </c>
      <c r="E153" s="743">
        <v>151</v>
      </c>
      <c r="F153" s="743">
        <v>156</v>
      </c>
      <c r="G153" s="743">
        <v>189</v>
      </c>
      <c r="H153" s="743">
        <v>212</v>
      </c>
      <c r="I153" s="743">
        <v>211</v>
      </c>
      <c r="J153" s="743">
        <v>197</v>
      </c>
      <c r="K153" s="743">
        <v>163</v>
      </c>
      <c r="L153" s="334">
        <v>53.764000000000003</v>
      </c>
      <c r="M153" s="335">
        <v>108.37649999999999</v>
      </c>
      <c r="N153" s="335">
        <v>203.494</v>
      </c>
      <c r="O153" s="335">
        <v>283.41930000000002</v>
      </c>
      <c r="P153" s="335">
        <v>341.5865</v>
      </c>
      <c r="Q153" s="335">
        <v>334.78429999999997</v>
      </c>
      <c r="R153" s="335">
        <v>314.19709999999998</v>
      </c>
      <c r="S153" s="335">
        <v>331.45420000000001</v>
      </c>
      <c r="T153" s="336">
        <v>323.36680000000001</v>
      </c>
      <c r="U153" s="334">
        <v>0.34770000000000001</v>
      </c>
      <c r="V153" s="335">
        <v>0.73160000000000003</v>
      </c>
      <c r="W153" s="335">
        <v>1.2755000000000001</v>
      </c>
      <c r="X153" s="335">
        <v>1.927</v>
      </c>
      <c r="Y153" s="335">
        <v>2.4506000000000001</v>
      </c>
      <c r="Z153" s="335">
        <v>2.2793999999999999</v>
      </c>
      <c r="AA153" s="335">
        <v>1.9993000000000001</v>
      </c>
      <c r="AB153" s="335">
        <v>2.1295000000000002</v>
      </c>
      <c r="AC153" s="336">
        <v>2.0808</v>
      </c>
      <c r="AD153" s="340">
        <v>155</v>
      </c>
      <c r="AE153" s="332">
        <v>148</v>
      </c>
      <c r="AF153" s="332">
        <v>160</v>
      </c>
      <c r="AG153" s="332">
        <v>147</v>
      </c>
      <c r="AH153" s="332">
        <v>139</v>
      </c>
      <c r="AI153" s="332">
        <v>147</v>
      </c>
      <c r="AJ153" s="332">
        <v>157</v>
      </c>
      <c r="AK153" s="332">
        <v>156</v>
      </c>
      <c r="AL153" s="341">
        <v>155</v>
      </c>
    </row>
    <row r="154" spans="1:38" x14ac:dyDescent="0.15">
      <c r="A154" s="481"/>
      <c r="B154" s="342" t="s">
        <v>516</v>
      </c>
      <c r="C154" s="744">
        <v>62</v>
      </c>
      <c r="D154" s="745">
        <v>78</v>
      </c>
      <c r="E154" s="745">
        <v>152</v>
      </c>
      <c r="F154" s="745">
        <v>157</v>
      </c>
      <c r="G154" s="745">
        <v>190</v>
      </c>
      <c r="H154" s="745">
        <v>215</v>
      </c>
      <c r="I154" s="745">
        <v>215</v>
      </c>
      <c r="J154" s="745">
        <v>199</v>
      </c>
      <c r="K154" s="745">
        <v>166</v>
      </c>
      <c r="L154" s="346">
        <v>53.764000000000003</v>
      </c>
      <c r="M154" s="347">
        <v>108.37649999999999</v>
      </c>
      <c r="N154" s="347">
        <v>203.49619999999999</v>
      </c>
      <c r="O154" s="347">
        <v>283.46160000000003</v>
      </c>
      <c r="P154" s="347">
        <v>341.65629999999999</v>
      </c>
      <c r="Q154" s="347">
        <v>335.33189999999996</v>
      </c>
      <c r="R154" s="347">
        <v>315.20749999999998</v>
      </c>
      <c r="S154" s="347">
        <v>332.03039999999999</v>
      </c>
      <c r="T154" s="348">
        <v>323.60840000000002</v>
      </c>
      <c r="U154" s="346">
        <v>0.34770000000000001</v>
      </c>
      <c r="V154" s="347">
        <v>0.73160000000000003</v>
      </c>
      <c r="W154" s="347">
        <v>1.2755000000000001</v>
      </c>
      <c r="X154" s="347">
        <v>1.9272</v>
      </c>
      <c r="Y154" s="347">
        <v>2.4510000000000001</v>
      </c>
      <c r="Z154" s="347">
        <v>2.2816000000000001</v>
      </c>
      <c r="AA154" s="347">
        <v>2.0035000000000003</v>
      </c>
      <c r="AB154" s="347">
        <v>2.1319000000000004</v>
      </c>
      <c r="AC154" s="348">
        <v>2.0819000000000001</v>
      </c>
      <c r="AD154" s="352"/>
      <c r="AE154" s="344"/>
      <c r="AF154" s="344"/>
      <c r="AG154" s="344"/>
      <c r="AH154" s="344"/>
      <c r="AI154" s="344"/>
      <c r="AJ154" s="344"/>
      <c r="AK154" s="344"/>
      <c r="AL154" s="353"/>
    </row>
    <row r="155" spans="1:38" x14ac:dyDescent="0.15">
      <c r="A155" s="481"/>
      <c r="B155" s="330" t="s">
        <v>521</v>
      </c>
      <c r="C155" s="742">
        <v>2</v>
      </c>
      <c r="D155" s="743">
        <v>1</v>
      </c>
      <c r="E155" s="743">
        <v>1</v>
      </c>
      <c r="F155" s="743">
        <v>1</v>
      </c>
      <c r="G155" s="743">
        <v>1</v>
      </c>
      <c r="H155" s="743">
        <v>2</v>
      </c>
      <c r="I155" s="743">
        <v>3</v>
      </c>
      <c r="J155" s="743">
        <v>3</v>
      </c>
      <c r="K155" s="743">
        <v>4</v>
      </c>
      <c r="L155" s="334">
        <v>0.36159999999999998</v>
      </c>
      <c r="M155" s="335">
        <v>2.0899999999999998E-2</v>
      </c>
      <c r="N155" s="335">
        <v>0.23089999999999999</v>
      </c>
      <c r="O155" s="335">
        <v>0.84719999999999995</v>
      </c>
      <c r="P155" s="335">
        <v>2.4500000000000001E-2</v>
      </c>
      <c r="Q155" s="335">
        <v>4.1200000000000001E-2</v>
      </c>
      <c r="R155" s="335">
        <v>0.13819999999999999</v>
      </c>
      <c r="S155" s="335">
        <v>0.15240000000000001</v>
      </c>
      <c r="T155" s="336">
        <v>0.24909999999999999</v>
      </c>
      <c r="U155" s="334">
        <v>1.9E-3</v>
      </c>
      <c r="V155" s="335">
        <v>1E-4</v>
      </c>
      <c r="W155" s="335">
        <v>1.1999999999999999E-3</v>
      </c>
      <c r="X155" s="335">
        <v>5.4000000000000003E-3</v>
      </c>
      <c r="Y155" s="335">
        <v>2.0000000000000001E-4</v>
      </c>
      <c r="Z155" s="335">
        <v>2.0000000000000001E-4</v>
      </c>
      <c r="AA155" s="335">
        <v>5.0000000000000001E-4</v>
      </c>
      <c r="AB155" s="335">
        <v>5.0000000000000001E-4</v>
      </c>
      <c r="AC155" s="336">
        <v>8.9999999999999998E-4</v>
      </c>
      <c r="AD155" s="340">
        <v>187</v>
      </c>
      <c r="AE155" s="332">
        <v>398</v>
      </c>
      <c r="AF155" s="332">
        <v>196</v>
      </c>
      <c r="AG155" s="332">
        <v>157</v>
      </c>
      <c r="AH155" s="332">
        <v>143</v>
      </c>
      <c r="AI155" s="332">
        <v>246</v>
      </c>
      <c r="AJ155" s="332">
        <v>294</v>
      </c>
      <c r="AK155" s="332">
        <v>307</v>
      </c>
      <c r="AL155" s="341">
        <v>271</v>
      </c>
    </row>
    <row r="156" spans="1:38" x14ac:dyDescent="0.15">
      <c r="A156" s="481"/>
      <c r="B156" s="330" t="s">
        <v>496</v>
      </c>
      <c r="C156" s="742">
        <v>286</v>
      </c>
      <c r="D156" s="743">
        <v>254</v>
      </c>
      <c r="E156" s="743">
        <v>272</v>
      </c>
      <c r="F156" s="743">
        <v>263</v>
      </c>
      <c r="G156" s="743">
        <v>294</v>
      </c>
      <c r="H156" s="743">
        <v>326</v>
      </c>
      <c r="I156" s="743">
        <v>322</v>
      </c>
      <c r="J156" s="743">
        <v>341</v>
      </c>
      <c r="K156" s="743">
        <v>345</v>
      </c>
      <c r="L156" s="334">
        <v>1368.6470999999999</v>
      </c>
      <c r="M156" s="335">
        <v>1320.229</v>
      </c>
      <c r="N156" s="335">
        <v>1508.4764</v>
      </c>
      <c r="O156" s="335">
        <v>1452.6415999999999</v>
      </c>
      <c r="P156" s="335">
        <v>1471.8108</v>
      </c>
      <c r="Q156" s="335">
        <v>1477.4086</v>
      </c>
      <c r="R156" s="335">
        <v>1480.7979</v>
      </c>
      <c r="S156" s="335">
        <v>1504.9601</v>
      </c>
      <c r="T156" s="336">
        <v>1486.5993000000001</v>
      </c>
      <c r="U156" s="334">
        <v>8.4124999999999996</v>
      </c>
      <c r="V156" s="335">
        <v>8.1751000000000005</v>
      </c>
      <c r="W156" s="335">
        <v>9.3126999999999995</v>
      </c>
      <c r="X156" s="335">
        <v>9.1089000000000002</v>
      </c>
      <c r="Y156" s="335">
        <v>9.0249000000000006</v>
      </c>
      <c r="Z156" s="335">
        <v>8.6918000000000006</v>
      </c>
      <c r="AA156" s="335">
        <v>8.4618000000000002</v>
      </c>
      <c r="AB156" s="335">
        <v>8.4053000000000004</v>
      </c>
      <c r="AC156" s="336">
        <v>8.2707999999999995</v>
      </c>
      <c r="AD156" s="340">
        <v>163</v>
      </c>
      <c r="AE156" s="332">
        <v>161</v>
      </c>
      <c r="AF156" s="332">
        <v>162</v>
      </c>
      <c r="AG156" s="332">
        <v>159</v>
      </c>
      <c r="AH156" s="332">
        <v>163</v>
      </c>
      <c r="AI156" s="332">
        <v>170</v>
      </c>
      <c r="AJ156" s="332">
        <v>175</v>
      </c>
      <c r="AK156" s="332">
        <v>179</v>
      </c>
      <c r="AL156" s="341">
        <v>180</v>
      </c>
    </row>
    <row r="157" spans="1:38" x14ac:dyDescent="0.15">
      <c r="A157" s="481"/>
      <c r="B157" s="342" t="s">
        <v>497</v>
      </c>
      <c r="C157" s="744">
        <v>288</v>
      </c>
      <c r="D157" s="745">
        <v>255</v>
      </c>
      <c r="E157" s="745">
        <v>273</v>
      </c>
      <c r="F157" s="745">
        <v>264</v>
      </c>
      <c r="G157" s="745">
        <v>295</v>
      </c>
      <c r="H157" s="745">
        <v>328</v>
      </c>
      <c r="I157" s="745">
        <v>325</v>
      </c>
      <c r="J157" s="745">
        <v>344</v>
      </c>
      <c r="K157" s="745">
        <v>349</v>
      </c>
      <c r="L157" s="346">
        <v>1369.0086999999999</v>
      </c>
      <c r="M157" s="347">
        <v>1320.2499</v>
      </c>
      <c r="N157" s="347">
        <v>1508.7073</v>
      </c>
      <c r="O157" s="347">
        <v>1453.4887999999999</v>
      </c>
      <c r="P157" s="347">
        <v>1471.8353</v>
      </c>
      <c r="Q157" s="347">
        <v>1477.4497999999999</v>
      </c>
      <c r="R157" s="347">
        <v>1480.9361000000001</v>
      </c>
      <c r="S157" s="347">
        <v>1505.1125</v>
      </c>
      <c r="T157" s="348">
        <v>1486.8484000000001</v>
      </c>
      <c r="U157" s="346">
        <v>8.4143999999999988</v>
      </c>
      <c r="V157" s="347">
        <v>8.1752000000000002</v>
      </c>
      <c r="W157" s="347">
        <v>9.3139000000000003</v>
      </c>
      <c r="X157" s="347">
        <v>9.1143000000000001</v>
      </c>
      <c r="Y157" s="347">
        <v>9.0251000000000001</v>
      </c>
      <c r="Z157" s="347">
        <v>8.6920000000000002</v>
      </c>
      <c r="AA157" s="347">
        <v>8.4623000000000008</v>
      </c>
      <c r="AB157" s="347">
        <v>8.405800000000001</v>
      </c>
      <c r="AC157" s="348">
        <v>8.2716999999999992</v>
      </c>
      <c r="AD157" s="352"/>
      <c r="AE157" s="344"/>
      <c r="AF157" s="344"/>
      <c r="AG157" s="344"/>
      <c r="AH157" s="344"/>
      <c r="AI157" s="344"/>
      <c r="AJ157" s="344"/>
      <c r="AK157" s="344"/>
      <c r="AL157" s="353"/>
    </row>
    <row r="158" spans="1:38" x14ac:dyDescent="0.15">
      <c r="A158" s="481"/>
      <c r="B158" s="330" t="s">
        <v>498</v>
      </c>
      <c r="C158" s="742">
        <v>43</v>
      </c>
      <c r="D158" s="743">
        <v>41</v>
      </c>
      <c r="E158" s="743">
        <v>65</v>
      </c>
      <c r="F158" s="743">
        <v>65</v>
      </c>
      <c r="G158" s="743">
        <v>75</v>
      </c>
      <c r="H158" s="743">
        <v>90</v>
      </c>
      <c r="I158" s="743">
        <v>83</v>
      </c>
      <c r="J158" s="743">
        <v>77</v>
      </c>
      <c r="K158" s="743">
        <v>67</v>
      </c>
      <c r="L158" s="334">
        <v>20.5274</v>
      </c>
      <c r="M158" s="335">
        <v>25.3447</v>
      </c>
      <c r="N158" s="335">
        <v>48.4163</v>
      </c>
      <c r="O158" s="335">
        <v>55.224499999999999</v>
      </c>
      <c r="P158" s="335">
        <v>54.491900000000001</v>
      </c>
      <c r="Q158" s="335">
        <v>78.840100000000007</v>
      </c>
      <c r="R158" s="335">
        <v>110.78360000000001</v>
      </c>
      <c r="S158" s="335">
        <v>110.3335</v>
      </c>
      <c r="T158" s="336">
        <v>114.18129999999999</v>
      </c>
      <c r="U158" s="334">
        <v>9.7900000000000001E-2</v>
      </c>
      <c r="V158" s="335">
        <v>0.12429999999999999</v>
      </c>
      <c r="W158" s="335">
        <v>0.2271</v>
      </c>
      <c r="X158" s="335">
        <v>0.29380000000000001</v>
      </c>
      <c r="Y158" s="335">
        <v>0.27900000000000003</v>
      </c>
      <c r="Z158" s="335">
        <v>0.38100000000000001</v>
      </c>
      <c r="AA158" s="335">
        <v>0.54379999999999995</v>
      </c>
      <c r="AB158" s="335">
        <v>0.51659999999999995</v>
      </c>
      <c r="AC158" s="336">
        <v>0.51139999999999997</v>
      </c>
      <c r="AD158" s="340">
        <v>210</v>
      </c>
      <c r="AE158" s="332">
        <v>204</v>
      </c>
      <c r="AF158" s="332">
        <v>213</v>
      </c>
      <c r="AG158" s="332">
        <v>188</v>
      </c>
      <c r="AH158" s="332">
        <v>195</v>
      </c>
      <c r="AI158" s="332">
        <v>207</v>
      </c>
      <c r="AJ158" s="332">
        <v>204</v>
      </c>
      <c r="AK158" s="332">
        <v>214</v>
      </c>
      <c r="AL158" s="341">
        <v>223</v>
      </c>
    </row>
    <row r="159" spans="1:38" x14ac:dyDescent="0.15">
      <c r="A159" s="481"/>
      <c r="B159" s="330" t="s">
        <v>499</v>
      </c>
      <c r="C159" s="742">
        <v>34</v>
      </c>
      <c r="D159" s="743">
        <v>33</v>
      </c>
      <c r="E159" s="743">
        <v>33</v>
      </c>
      <c r="F159" s="743">
        <v>35</v>
      </c>
      <c r="G159" s="743">
        <v>33</v>
      </c>
      <c r="H159" s="743">
        <v>39</v>
      </c>
      <c r="I159" s="743">
        <v>40</v>
      </c>
      <c r="J159" s="743">
        <v>40</v>
      </c>
      <c r="K159" s="743">
        <v>40</v>
      </c>
      <c r="L159" s="334">
        <v>86.172399999999996</v>
      </c>
      <c r="M159" s="335">
        <v>67.171099999999996</v>
      </c>
      <c r="N159" s="335">
        <v>61.2104</v>
      </c>
      <c r="O159" s="335">
        <v>73.016999999999996</v>
      </c>
      <c r="P159" s="335">
        <v>72.415300000000002</v>
      </c>
      <c r="Q159" s="335">
        <v>93.753699999999995</v>
      </c>
      <c r="R159" s="335">
        <v>100.4727</v>
      </c>
      <c r="S159" s="335">
        <v>97.763000000000005</v>
      </c>
      <c r="T159" s="336">
        <v>98.557900000000004</v>
      </c>
      <c r="U159" s="334">
        <v>0.50370000000000004</v>
      </c>
      <c r="V159" s="335">
        <v>0.38700000000000001</v>
      </c>
      <c r="W159" s="335">
        <v>0.36699999999999999</v>
      </c>
      <c r="X159" s="335">
        <v>0.4224</v>
      </c>
      <c r="Y159" s="335">
        <v>0.42809999999999998</v>
      </c>
      <c r="Z159" s="335">
        <v>0.51780000000000004</v>
      </c>
      <c r="AA159" s="335">
        <v>0.58120000000000005</v>
      </c>
      <c r="AB159" s="335">
        <v>0.57069999999999999</v>
      </c>
      <c r="AC159" s="336">
        <v>0.56710000000000005</v>
      </c>
      <c r="AD159" s="340">
        <v>171</v>
      </c>
      <c r="AE159" s="332">
        <v>174</v>
      </c>
      <c r="AF159" s="332">
        <v>167</v>
      </c>
      <c r="AG159" s="332">
        <v>173</v>
      </c>
      <c r="AH159" s="332">
        <v>169</v>
      </c>
      <c r="AI159" s="332">
        <v>181</v>
      </c>
      <c r="AJ159" s="332">
        <v>173</v>
      </c>
      <c r="AK159" s="332">
        <v>171</v>
      </c>
      <c r="AL159" s="341">
        <v>174</v>
      </c>
    </row>
    <row r="160" spans="1:38" x14ac:dyDescent="0.15">
      <c r="A160" s="481"/>
      <c r="B160" s="330" t="s">
        <v>500</v>
      </c>
      <c r="C160" s="742">
        <v>3</v>
      </c>
      <c r="D160" s="743">
        <v>4</v>
      </c>
      <c r="E160" s="743">
        <v>3</v>
      </c>
      <c r="F160" s="743">
        <v>4</v>
      </c>
      <c r="G160" s="743">
        <v>4</v>
      </c>
      <c r="H160" s="743">
        <v>3</v>
      </c>
      <c r="I160" s="743">
        <v>5</v>
      </c>
      <c r="J160" s="743">
        <v>3</v>
      </c>
      <c r="K160" s="743">
        <v>3</v>
      </c>
      <c r="L160" s="334">
        <v>42.320999999999998</v>
      </c>
      <c r="M160" s="335">
        <v>49.827800000000003</v>
      </c>
      <c r="N160" s="335">
        <v>44.657499999999999</v>
      </c>
      <c r="O160" s="335">
        <v>45.488599999999998</v>
      </c>
      <c r="P160" s="335">
        <v>44.033099999999997</v>
      </c>
      <c r="Q160" s="335">
        <v>48.423699999999997</v>
      </c>
      <c r="R160" s="335">
        <v>56.203299999999999</v>
      </c>
      <c r="S160" s="335">
        <v>60.646000000000001</v>
      </c>
      <c r="T160" s="336">
        <v>59.021500000000003</v>
      </c>
      <c r="U160" s="334">
        <v>0.25819999999999999</v>
      </c>
      <c r="V160" s="335">
        <v>0.31690000000000002</v>
      </c>
      <c r="W160" s="335">
        <v>0.28399999999999997</v>
      </c>
      <c r="X160" s="335">
        <v>0.30599999999999999</v>
      </c>
      <c r="Y160" s="335">
        <v>0.28720000000000001</v>
      </c>
      <c r="Z160" s="335">
        <v>0.30940000000000001</v>
      </c>
      <c r="AA160" s="335">
        <v>0.35539999999999999</v>
      </c>
      <c r="AB160" s="335">
        <v>0.39300000000000002</v>
      </c>
      <c r="AC160" s="336">
        <v>0.38119999999999998</v>
      </c>
      <c r="AD160" s="340">
        <v>164</v>
      </c>
      <c r="AE160" s="332">
        <v>157</v>
      </c>
      <c r="AF160" s="332">
        <v>157</v>
      </c>
      <c r="AG160" s="332">
        <v>149</v>
      </c>
      <c r="AH160" s="332">
        <v>153</v>
      </c>
      <c r="AI160" s="332">
        <v>157</v>
      </c>
      <c r="AJ160" s="332">
        <v>158</v>
      </c>
      <c r="AK160" s="332">
        <v>154</v>
      </c>
      <c r="AL160" s="341">
        <v>155</v>
      </c>
    </row>
    <row r="161" spans="1:38" x14ac:dyDescent="0.15">
      <c r="A161" s="481"/>
      <c r="B161" s="322" t="s">
        <v>512</v>
      </c>
      <c r="C161" s="746">
        <v>80</v>
      </c>
      <c r="D161" s="747">
        <v>78</v>
      </c>
      <c r="E161" s="747">
        <v>101</v>
      </c>
      <c r="F161" s="747">
        <v>104</v>
      </c>
      <c r="G161" s="747">
        <v>112</v>
      </c>
      <c r="H161" s="747">
        <v>132</v>
      </c>
      <c r="I161" s="747">
        <v>128</v>
      </c>
      <c r="J161" s="747">
        <v>120</v>
      </c>
      <c r="K161" s="747">
        <v>110</v>
      </c>
      <c r="L161" s="370">
        <v>149.02080000000001</v>
      </c>
      <c r="M161" s="371">
        <v>142.34360000000001</v>
      </c>
      <c r="N161" s="371">
        <v>154.2842</v>
      </c>
      <c r="O161" s="371">
        <v>173.73009999999999</v>
      </c>
      <c r="P161" s="371">
        <v>170.94030000000001</v>
      </c>
      <c r="Q161" s="371">
        <v>221.01749999999998</v>
      </c>
      <c r="R161" s="371">
        <v>267.45960000000002</v>
      </c>
      <c r="S161" s="371">
        <v>268.74250000000001</v>
      </c>
      <c r="T161" s="372">
        <v>271.76069999999999</v>
      </c>
      <c r="U161" s="370">
        <v>0.85980000000000001</v>
      </c>
      <c r="V161" s="371">
        <v>0.82820000000000005</v>
      </c>
      <c r="W161" s="371">
        <v>0.87809999999999988</v>
      </c>
      <c r="X161" s="371">
        <v>1.0222</v>
      </c>
      <c r="Y161" s="371">
        <v>0.99430000000000007</v>
      </c>
      <c r="Z161" s="371">
        <v>1.2082000000000002</v>
      </c>
      <c r="AA161" s="371">
        <v>1.4803999999999999</v>
      </c>
      <c r="AB161" s="371">
        <v>1.4802999999999999</v>
      </c>
      <c r="AC161" s="372">
        <v>1.4597</v>
      </c>
      <c r="AD161" s="376"/>
      <c r="AE161" s="368"/>
      <c r="AF161" s="368"/>
      <c r="AG161" s="368"/>
      <c r="AH161" s="368"/>
      <c r="AI161" s="368"/>
      <c r="AJ161" s="368"/>
      <c r="AK161" s="368"/>
      <c r="AL161" s="377"/>
    </row>
    <row r="162" spans="1:38" x14ac:dyDescent="0.15">
      <c r="A162" s="482" t="s">
        <v>513</v>
      </c>
      <c r="B162" s="483"/>
      <c r="C162" s="746">
        <v>430</v>
      </c>
      <c r="D162" s="747">
        <v>411</v>
      </c>
      <c r="E162" s="747">
        <v>526</v>
      </c>
      <c r="F162" s="747">
        <v>525</v>
      </c>
      <c r="G162" s="747">
        <v>597</v>
      </c>
      <c r="H162" s="747">
        <v>675</v>
      </c>
      <c r="I162" s="747">
        <v>668</v>
      </c>
      <c r="J162" s="747">
        <v>663</v>
      </c>
      <c r="K162" s="747">
        <v>625</v>
      </c>
      <c r="L162" s="370">
        <v>1571.7934999999998</v>
      </c>
      <c r="M162" s="371">
        <v>1570.97</v>
      </c>
      <c r="N162" s="371">
        <v>1866.4877000000001</v>
      </c>
      <c r="O162" s="371">
        <v>1910.6804999999999</v>
      </c>
      <c r="P162" s="371">
        <v>1984.4318999999998</v>
      </c>
      <c r="Q162" s="371">
        <v>2033.7991999999997</v>
      </c>
      <c r="R162" s="371">
        <v>2063.6032</v>
      </c>
      <c r="S162" s="371">
        <v>2105.8853999999997</v>
      </c>
      <c r="T162" s="372">
        <v>2082.2175000000002</v>
      </c>
      <c r="U162" s="370">
        <v>9.6218999999999983</v>
      </c>
      <c r="V162" s="371">
        <v>9.7350000000000012</v>
      </c>
      <c r="W162" s="371">
        <v>11.467500000000001</v>
      </c>
      <c r="X162" s="371">
        <v>12.063699999999999</v>
      </c>
      <c r="Y162" s="371">
        <v>12.470400000000001</v>
      </c>
      <c r="Z162" s="371">
        <v>12.181800000000001</v>
      </c>
      <c r="AA162" s="371">
        <v>11.946200000000001</v>
      </c>
      <c r="AB162" s="371">
        <v>12.018000000000001</v>
      </c>
      <c r="AC162" s="372">
        <v>11.8133</v>
      </c>
      <c r="AD162" s="376"/>
      <c r="AE162" s="368"/>
      <c r="AF162" s="368"/>
      <c r="AG162" s="368"/>
      <c r="AH162" s="368"/>
      <c r="AI162" s="368"/>
      <c r="AJ162" s="368"/>
      <c r="AK162" s="368"/>
      <c r="AL162" s="377"/>
    </row>
    <row r="163" spans="1:38" x14ac:dyDescent="0.15">
      <c r="A163" s="485" t="s">
        <v>113</v>
      </c>
      <c r="B163" s="321" t="s">
        <v>509</v>
      </c>
      <c r="C163" s="750">
        <v>1</v>
      </c>
      <c r="D163" s="751">
        <v>1</v>
      </c>
      <c r="E163" s="751">
        <v>0</v>
      </c>
      <c r="F163" s="751">
        <v>0</v>
      </c>
      <c r="G163" s="751">
        <v>0</v>
      </c>
      <c r="H163" s="751">
        <v>1</v>
      </c>
      <c r="I163" s="751">
        <v>2</v>
      </c>
      <c r="J163" s="751">
        <v>4</v>
      </c>
      <c r="K163" s="751">
        <v>2</v>
      </c>
      <c r="L163" s="463">
        <v>3.7871000000000001</v>
      </c>
      <c r="M163" s="464">
        <v>2.2050999999999998</v>
      </c>
      <c r="N163" s="464">
        <v>0</v>
      </c>
      <c r="O163" s="464">
        <v>0</v>
      </c>
      <c r="P163" s="464">
        <v>0</v>
      </c>
      <c r="Q163" s="464">
        <v>0.13189999999999999</v>
      </c>
      <c r="R163" s="464">
        <v>4.2240000000000002</v>
      </c>
      <c r="S163" s="464">
        <v>13.3507</v>
      </c>
      <c r="T163" s="465">
        <v>10.3309</v>
      </c>
      <c r="U163" s="463">
        <v>4.4200000000000003E-2</v>
      </c>
      <c r="V163" s="464">
        <v>2.52E-2</v>
      </c>
      <c r="W163" s="464">
        <v>0</v>
      </c>
      <c r="X163" s="464">
        <v>0</v>
      </c>
      <c r="Y163" s="464">
        <v>0</v>
      </c>
      <c r="Z163" s="464">
        <v>1.1999999999999999E-3</v>
      </c>
      <c r="AA163" s="464">
        <v>2.12E-2</v>
      </c>
      <c r="AB163" s="464">
        <v>6.3899999999999998E-2</v>
      </c>
      <c r="AC163" s="465">
        <v>6.2300000000000001E-2</v>
      </c>
      <c r="AD163" s="466">
        <v>86</v>
      </c>
      <c r="AE163" s="462">
        <v>88</v>
      </c>
      <c r="AF163" s="462"/>
      <c r="AG163" s="462"/>
      <c r="AH163" s="462"/>
      <c r="AI163" s="462">
        <v>110</v>
      </c>
      <c r="AJ163" s="462">
        <v>199</v>
      </c>
      <c r="AK163" s="462">
        <v>209</v>
      </c>
      <c r="AL163" s="467">
        <v>166</v>
      </c>
    </row>
    <row r="164" spans="1:38" x14ac:dyDescent="0.15">
      <c r="A164" s="481"/>
      <c r="B164" s="330" t="s">
        <v>723</v>
      </c>
      <c r="C164" s="742">
        <v>1</v>
      </c>
      <c r="D164" s="743">
        <v>1</v>
      </c>
      <c r="E164" s="743">
        <v>0</v>
      </c>
      <c r="F164" s="743">
        <v>0</v>
      </c>
      <c r="G164" s="743">
        <v>1</v>
      </c>
      <c r="H164" s="743">
        <v>1</v>
      </c>
      <c r="I164" s="743">
        <v>1</v>
      </c>
      <c r="J164" s="743">
        <v>1</v>
      </c>
      <c r="K164" s="743">
        <v>1</v>
      </c>
      <c r="L164" s="334">
        <v>2.5000000000000001E-2</v>
      </c>
      <c r="M164" s="335">
        <v>0.1048</v>
      </c>
      <c r="N164" s="335">
        <v>0</v>
      </c>
      <c r="O164" s="335">
        <v>0</v>
      </c>
      <c r="P164" s="335">
        <v>1.9859</v>
      </c>
      <c r="Q164" s="335">
        <v>1.8333999999999999</v>
      </c>
      <c r="R164" s="335">
        <v>3.0190000000000001</v>
      </c>
      <c r="S164" s="335">
        <v>1.1511</v>
      </c>
      <c r="T164" s="336">
        <v>1.3537999999999999</v>
      </c>
      <c r="U164" s="334">
        <v>2.0000000000000001E-4</v>
      </c>
      <c r="V164" s="335">
        <v>8.9999999999999998E-4</v>
      </c>
      <c r="W164" s="335">
        <v>0</v>
      </c>
      <c r="X164" s="335">
        <v>0</v>
      </c>
      <c r="Y164" s="335">
        <v>2.2100000000000002E-2</v>
      </c>
      <c r="Z164" s="335">
        <v>2.1399999999999999E-2</v>
      </c>
      <c r="AA164" s="335">
        <v>3.2500000000000001E-2</v>
      </c>
      <c r="AB164" s="335">
        <v>1.14E-2</v>
      </c>
      <c r="AC164" s="336">
        <v>1.4200000000000001E-2</v>
      </c>
      <c r="AD164" s="340">
        <v>107</v>
      </c>
      <c r="AE164" s="332">
        <v>112</v>
      </c>
      <c r="AF164" s="332"/>
      <c r="AG164" s="332"/>
      <c r="AH164" s="332">
        <v>90</v>
      </c>
      <c r="AI164" s="332">
        <v>86</v>
      </c>
      <c r="AJ164" s="332">
        <v>93</v>
      </c>
      <c r="AK164" s="332">
        <v>101</v>
      </c>
      <c r="AL164" s="341">
        <v>95</v>
      </c>
    </row>
    <row r="165" spans="1:38" x14ac:dyDescent="0.15">
      <c r="A165" s="481"/>
      <c r="B165" s="330" t="s">
        <v>493</v>
      </c>
      <c r="C165" s="742">
        <v>2</v>
      </c>
      <c r="D165" s="743">
        <v>3</v>
      </c>
      <c r="E165" s="743">
        <v>2</v>
      </c>
      <c r="F165" s="743">
        <v>1</v>
      </c>
      <c r="G165" s="743">
        <v>1</v>
      </c>
      <c r="H165" s="743">
        <v>6</v>
      </c>
      <c r="I165" s="743">
        <v>8</v>
      </c>
      <c r="J165" s="743">
        <v>5</v>
      </c>
      <c r="K165" s="743">
        <v>5</v>
      </c>
      <c r="L165" s="334">
        <v>0.1331</v>
      </c>
      <c r="M165" s="335">
        <v>0.15790000000000001</v>
      </c>
      <c r="N165" s="335">
        <v>0.5111</v>
      </c>
      <c r="O165" s="335">
        <v>8.8000000000000005E-3</v>
      </c>
      <c r="P165" s="335">
        <v>0.1148</v>
      </c>
      <c r="Q165" s="335">
        <v>0.4481</v>
      </c>
      <c r="R165" s="335">
        <v>1.2403</v>
      </c>
      <c r="S165" s="335">
        <v>1.4923999999999999</v>
      </c>
      <c r="T165" s="336">
        <v>1.9925999999999999</v>
      </c>
      <c r="U165" s="334">
        <v>5.9999999999999995E-4</v>
      </c>
      <c r="V165" s="335">
        <v>8.9999999999999998E-4</v>
      </c>
      <c r="W165" s="335">
        <v>2.3E-3</v>
      </c>
      <c r="X165" s="335">
        <v>0</v>
      </c>
      <c r="Y165" s="335">
        <v>6.9999999999999999E-4</v>
      </c>
      <c r="Z165" s="335">
        <v>2.3E-3</v>
      </c>
      <c r="AA165" s="335">
        <v>5.7999999999999996E-3</v>
      </c>
      <c r="AB165" s="335">
        <v>7.4000000000000003E-3</v>
      </c>
      <c r="AC165" s="336">
        <v>1.0500000000000001E-2</v>
      </c>
      <c r="AD165" s="340">
        <v>239</v>
      </c>
      <c r="AE165" s="332">
        <v>170</v>
      </c>
      <c r="AF165" s="332">
        <v>219</v>
      </c>
      <c r="AG165" s="332">
        <v>185</v>
      </c>
      <c r="AH165" s="332">
        <v>176</v>
      </c>
      <c r="AI165" s="332">
        <v>197</v>
      </c>
      <c r="AJ165" s="332">
        <v>215</v>
      </c>
      <c r="AK165" s="332">
        <v>202</v>
      </c>
      <c r="AL165" s="341">
        <v>190</v>
      </c>
    </row>
    <row r="166" spans="1:38" x14ac:dyDescent="0.15">
      <c r="A166" s="481"/>
      <c r="B166" s="342" t="s">
        <v>516</v>
      </c>
      <c r="C166" s="744">
        <v>4</v>
      </c>
      <c r="D166" s="745">
        <v>5</v>
      </c>
      <c r="E166" s="745">
        <v>2</v>
      </c>
      <c r="F166" s="745">
        <v>1</v>
      </c>
      <c r="G166" s="745">
        <v>2</v>
      </c>
      <c r="H166" s="745">
        <v>8</v>
      </c>
      <c r="I166" s="745">
        <v>11</v>
      </c>
      <c r="J166" s="745">
        <v>10</v>
      </c>
      <c r="K166" s="745">
        <v>8</v>
      </c>
      <c r="L166" s="346">
        <v>3.9451999999999998</v>
      </c>
      <c r="M166" s="347">
        <v>2.4678</v>
      </c>
      <c r="N166" s="347">
        <v>0.5111</v>
      </c>
      <c r="O166" s="347">
        <v>8.8000000000000005E-3</v>
      </c>
      <c r="P166" s="347">
        <v>2.1006999999999998</v>
      </c>
      <c r="Q166" s="347">
        <v>2.4133999999999998</v>
      </c>
      <c r="R166" s="347">
        <v>8.4832999999999998</v>
      </c>
      <c r="S166" s="347">
        <v>15.994199999999999</v>
      </c>
      <c r="T166" s="348">
        <v>13.677299999999999</v>
      </c>
      <c r="U166" s="346">
        <v>4.5000000000000005E-2</v>
      </c>
      <c r="V166" s="347">
        <v>2.7000000000000003E-2</v>
      </c>
      <c r="W166" s="347">
        <v>2.3E-3</v>
      </c>
      <c r="X166" s="347">
        <v>0</v>
      </c>
      <c r="Y166" s="347">
        <v>2.2800000000000001E-2</v>
      </c>
      <c r="Z166" s="347">
        <v>2.4899999999999999E-2</v>
      </c>
      <c r="AA166" s="347">
        <v>5.9499999999999997E-2</v>
      </c>
      <c r="AB166" s="347">
        <v>8.270000000000001E-2</v>
      </c>
      <c r="AC166" s="348">
        <v>8.6999999999999994E-2</v>
      </c>
      <c r="AD166" s="352"/>
      <c r="AE166" s="344"/>
      <c r="AF166" s="344"/>
      <c r="AG166" s="344"/>
      <c r="AH166" s="344"/>
      <c r="AI166" s="344"/>
      <c r="AJ166" s="344"/>
      <c r="AK166" s="344"/>
      <c r="AL166" s="353"/>
    </row>
    <row r="167" spans="1:38" x14ac:dyDescent="0.15">
      <c r="A167" s="481"/>
      <c r="B167" s="330" t="s">
        <v>521</v>
      </c>
      <c r="C167" s="742">
        <v>29</v>
      </c>
      <c r="D167" s="743">
        <v>24</v>
      </c>
      <c r="E167" s="743">
        <v>31</v>
      </c>
      <c r="F167" s="743">
        <v>34</v>
      </c>
      <c r="G167" s="743">
        <v>36</v>
      </c>
      <c r="H167" s="743">
        <v>36</v>
      </c>
      <c r="I167" s="743">
        <v>43</v>
      </c>
      <c r="J167" s="743">
        <v>52</v>
      </c>
      <c r="K167" s="743">
        <v>50</v>
      </c>
      <c r="L167" s="334">
        <v>98.452699999999993</v>
      </c>
      <c r="M167" s="335">
        <v>127.3579</v>
      </c>
      <c r="N167" s="335">
        <v>166.47970000000001</v>
      </c>
      <c r="O167" s="335">
        <v>180.75960000000001</v>
      </c>
      <c r="P167" s="335">
        <v>198.06790000000001</v>
      </c>
      <c r="Q167" s="335">
        <v>173.5009</v>
      </c>
      <c r="R167" s="335">
        <v>180.89019999999999</v>
      </c>
      <c r="S167" s="335">
        <v>200.6942</v>
      </c>
      <c r="T167" s="336">
        <v>198.99950000000001</v>
      </c>
      <c r="U167" s="334">
        <v>0.5111</v>
      </c>
      <c r="V167" s="335">
        <v>0.66090000000000004</v>
      </c>
      <c r="W167" s="335">
        <v>0.85489999999999999</v>
      </c>
      <c r="X167" s="335">
        <v>0.99280000000000002</v>
      </c>
      <c r="Y167" s="335">
        <v>1.0666</v>
      </c>
      <c r="Z167" s="335">
        <v>0.94699999999999995</v>
      </c>
      <c r="AA167" s="335">
        <v>0.9728</v>
      </c>
      <c r="AB167" s="335">
        <v>1.0768</v>
      </c>
      <c r="AC167" s="336">
        <v>1.0576000000000001</v>
      </c>
      <c r="AD167" s="340">
        <v>193</v>
      </c>
      <c r="AE167" s="332">
        <v>193</v>
      </c>
      <c r="AF167" s="332">
        <v>195</v>
      </c>
      <c r="AG167" s="332">
        <v>182</v>
      </c>
      <c r="AH167" s="332">
        <v>186</v>
      </c>
      <c r="AI167" s="332">
        <v>183</v>
      </c>
      <c r="AJ167" s="332">
        <v>186</v>
      </c>
      <c r="AK167" s="332">
        <v>186</v>
      </c>
      <c r="AL167" s="341">
        <v>188</v>
      </c>
    </row>
    <row r="168" spans="1:38" x14ac:dyDescent="0.15">
      <c r="A168" s="481"/>
      <c r="B168" s="330" t="s">
        <v>496</v>
      </c>
      <c r="C168" s="742">
        <v>10</v>
      </c>
      <c r="D168" s="743">
        <v>11</v>
      </c>
      <c r="E168" s="743">
        <v>9</v>
      </c>
      <c r="F168" s="743">
        <v>15</v>
      </c>
      <c r="G168" s="743">
        <v>20</v>
      </c>
      <c r="H168" s="743">
        <v>27</v>
      </c>
      <c r="I168" s="743">
        <v>27</v>
      </c>
      <c r="J168" s="743">
        <v>25</v>
      </c>
      <c r="K168" s="743">
        <v>25</v>
      </c>
      <c r="L168" s="334">
        <v>227.8355</v>
      </c>
      <c r="M168" s="335">
        <v>208.9829</v>
      </c>
      <c r="N168" s="335">
        <v>242.1378</v>
      </c>
      <c r="O168" s="335">
        <v>326.67230000000001</v>
      </c>
      <c r="P168" s="335">
        <v>529.01909999999998</v>
      </c>
      <c r="Q168" s="335">
        <v>463.19450000000001</v>
      </c>
      <c r="R168" s="335">
        <v>437.77620000000002</v>
      </c>
      <c r="S168" s="335">
        <v>412.93119999999999</v>
      </c>
      <c r="T168" s="336">
        <v>394.04140000000001</v>
      </c>
      <c r="U168" s="334">
        <v>1.2131000000000001</v>
      </c>
      <c r="V168" s="335">
        <v>1.1373</v>
      </c>
      <c r="W168" s="335">
        <v>1.3186</v>
      </c>
      <c r="X168" s="335">
        <v>1.8574999999999999</v>
      </c>
      <c r="Y168" s="335">
        <v>3.0567000000000002</v>
      </c>
      <c r="Z168" s="335">
        <v>2.6783000000000001</v>
      </c>
      <c r="AA168" s="335">
        <v>2.4893999999999998</v>
      </c>
      <c r="AB168" s="335">
        <v>2.3210999999999999</v>
      </c>
      <c r="AC168" s="336">
        <v>2.1922000000000001</v>
      </c>
      <c r="AD168" s="340">
        <v>188</v>
      </c>
      <c r="AE168" s="332">
        <v>184</v>
      </c>
      <c r="AF168" s="332">
        <v>184</v>
      </c>
      <c r="AG168" s="332">
        <v>176</v>
      </c>
      <c r="AH168" s="332">
        <v>173</v>
      </c>
      <c r="AI168" s="332">
        <v>173</v>
      </c>
      <c r="AJ168" s="332">
        <v>176</v>
      </c>
      <c r="AK168" s="332">
        <v>178</v>
      </c>
      <c r="AL168" s="341">
        <v>180</v>
      </c>
    </row>
    <row r="169" spans="1:38" x14ac:dyDescent="0.15">
      <c r="A169" s="481"/>
      <c r="B169" s="342" t="s">
        <v>497</v>
      </c>
      <c r="C169" s="744">
        <v>39</v>
      </c>
      <c r="D169" s="745">
        <v>35</v>
      </c>
      <c r="E169" s="745">
        <v>40</v>
      </c>
      <c r="F169" s="745">
        <v>49</v>
      </c>
      <c r="G169" s="745">
        <v>56</v>
      </c>
      <c r="H169" s="745">
        <v>63</v>
      </c>
      <c r="I169" s="745">
        <v>70</v>
      </c>
      <c r="J169" s="745">
        <v>77</v>
      </c>
      <c r="K169" s="745">
        <v>75</v>
      </c>
      <c r="L169" s="346">
        <v>326.28819999999996</v>
      </c>
      <c r="M169" s="347">
        <v>336.3408</v>
      </c>
      <c r="N169" s="347">
        <v>408.61750000000001</v>
      </c>
      <c r="O169" s="347">
        <v>507.43190000000004</v>
      </c>
      <c r="P169" s="347">
        <v>727.08699999999999</v>
      </c>
      <c r="Q169" s="347">
        <v>636.69540000000006</v>
      </c>
      <c r="R169" s="347">
        <v>618.66640000000007</v>
      </c>
      <c r="S169" s="347">
        <v>613.62540000000001</v>
      </c>
      <c r="T169" s="348">
        <v>593.04089999999997</v>
      </c>
      <c r="U169" s="346">
        <v>1.7242000000000002</v>
      </c>
      <c r="V169" s="347">
        <v>1.7982</v>
      </c>
      <c r="W169" s="347">
        <v>2.1734999999999998</v>
      </c>
      <c r="X169" s="347">
        <v>2.8502999999999998</v>
      </c>
      <c r="Y169" s="347">
        <v>4.1233000000000004</v>
      </c>
      <c r="Z169" s="347">
        <v>3.6253000000000002</v>
      </c>
      <c r="AA169" s="347">
        <v>3.4621999999999997</v>
      </c>
      <c r="AB169" s="347">
        <v>3.3978999999999999</v>
      </c>
      <c r="AC169" s="348">
        <v>3.2498000000000005</v>
      </c>
      <c r="AD169" s="352"/>
      <c r="AE169" s="344"/>
      <c r="AF169" s="344"/>
      <c r="AG169" s="344"/>
      <c r="AH169" s="344"/>
      <c r="AI169" s="344"/>
      <c r="AJ169" s="344"/>
      <c r="AK169" s="344"/>
      <c r="AL169" s="353"/>
    </row>
    <row r="170" spans="1:38" x14ac:dyDescent="0.15">
      <c r="A170" s="481"/>
      <c r="B170" s="330" t="s">
        <v>498</v>
      </c>
      <c r="C170" s="742">
        <v>9</v>
      </c>
      <c r="D170" s="743">
        <v>12</v>
      </c>
      <c r="E170" s="743">
        <v>29</v>
      </c>
      <c r="F170" s="743">
        <v>32</v>
      </c>
      <c r="G170" s="743">
        <v>35</v>
      </c>
      <c r="H170" s="743">
        <v>44</v>
      </c>
      <c r="I170" s="743">
        <v>40</v>
      </c>
      <c r="J170" s="743">
        <v>35</v>
      </c>
      <c r="K170" s="743">
        <v>34</v>
      </c>
      <c r="L170" s="334">
        <v>11.2346</v>
      </c>
      <c r="M170" s="335">
        <v>17.670999999999999</v>
      </c>
      <c r="N170" s="335">
        <v>43.8371</v>
      </c>
      <c r="O170" s="335">
        <v>74.295000000000002</v>
      </c>
      <c r="P170" s="335">
        <v>82.427099999999996</v>
      </c>
      <c r="Q170" s="335">
        <v>61.574800000000003</v>
      </c>
      <c r="R170" s="335">
        <v>67.740899999999996</v>
      </c>
      <c r="S170" s="335">
        <v>74.387799999999999</v>
      </c>
      <c r="T170" s="336">
        <v>69.853200000000001</v>
      </c>
      <c r="U170" s="334">
        <v>6.7199999999999996E-2</v>
      </c>
      <c r="V170" s="335">
        <v>0.1013</v>
      </c>
      <c r="W170" s="335">
        <v>0.24440000000000001</v>
      </c>
      <c r="X170" s="335">
        <v>0.44619999999999999</v>
      </c>
      <c r="Y170" s="335">
        <v>0.49719999999999998</v>
      </c>
      <c r="Z170" s="335">
        <v>0.36559999999999998</v>
      </c>
      <c r="AA170" s="335">
        <v>0.3901</v>
      </c>
      <c r="AB170" s="335">
        <v>0.41660000000000003</v>
      </c>
      <c r="AC170" s="336">
        <v>0.37880000000000003</v>
      </c>
      <c r="AD170" s="340">
        <v>167</v>
      </c>
      <c r="AE170" s="332">
        <v>174</v>
      </c>
      <c r="AF170" s="332">
        <v>179</v>
      </c>
      <c r="AG170" s="332">
        <v>167</v>
      </c>
      <c r="AH170" s="332">
        <v>166</v>
      </c>
      <c r="AI170" s="332">
        <v>168</v>
      </c>
      <c r="AJ170" s="332">
        <v>174</v>
      </c>
      <c r="AK170" s="332">
        <v>179</v>
      </c>
      <c r="AL170" s="341">
        <v>184</v>
      </c>
    </row>
    <row r="171" spans="1:38" x14ac:dyDescent="0.15">
      <c r="A171" s="481"/>
      <c r="B171" s="330" t="s">
        <v>499</v>
      </c>
      <c r="C171" s="742">
        <v>1</v>
      </c>
      <c r="D171" s="743">
        <v>1</v>
      </c>
      <c r="E171" s="743">
        <v>3</v>
      </c>
      <c r="F171" s="743">
        <v>4</v>
      </c>
      <c r="G171" s="743">
        <v>4</v>
      </c>
      <c r="H171" s="743">
        <v>5</v>
      </c>
      <c r="I171" s="743">
        <v>6</v>
      </c>
      <c r="J171" s="743">
        <v>3</v>
      </c>
      <c r="K171" s="743">
        <v>3</v>
      </c>
      <c r="L171" s="334">
        <v>0.57330000000000003</v>
      </c>
      <c r="M171" s="335">
        <v>0.753</v>
      </c>
      <c r="N171" s="335">
        <v>2.1240000000000001</v>
      </c>
      <c r="O171" s="335">
        <v>1.9688000000000001</v>
      </c>
      <c r="P171" s="335">
        <v>4.5228000000000002</v>
      </c>
      <c r="Q171" s="335">
        <v>8.9084000000000003</v>
      </c>
      <c r="R171" s="335">
        <v>6.0381999999999998</v>
      </c>
      <c r="S171" s="335">
        <v>2.6394000000000002</v>
      </c>
      <c r="T171" s="336">
        <v>1.6518999999999999</v>
      </c>
      <c r="U171" s="334">
        <v>2E-3</v>
      </c>
      <c r="V171" s="335">
        <v>3.0000000000000001E-3</v>
      </c>
      <c r="W171" s="335">
        <v>6.8999999999999999E-3</v>
      </c>
      <c r="X171" s="335">
        <v>6.1999999999999998E-3</v>
      </c>
      <c r="Y171" s="335">
        <v>1.2999999999999999E-2</v>
      </c>
      <c r="Z171" s="335">
        <v>2.5999999999999999E-2</v>
      </c>
      <c r="AA171" s="335">
        <v>2.1000000000000001E-2</v>
      </c>
      <c r="AB171" s="335">
        <v>9.7000000000000003E-3</v>
      </c>
      <c r="AC171" s="336">
        <v>6.0000000000000001E-3</v>
      </c>
      <c r="AD171" s="340">
        <v>293</v>
      </c>
      <c r="AE171" s="332">
        <v>249</v>
      </c>
      <c r="AF171" s="332">
        <v>309</v>
      </c>
      <c r="AG171" s="332">
        <v>317</v>
      </c>
      <c r="AH171" s="332">
        <v>348</v>
      </c>
      <c r="AI171" s="332">
        <v>343</v>
      </c>
      <c r="AJ171" s="332">
        <v>288</v>
      </c>
      <c r="AK171" s="332">
        <v>272</v>
      </c>
      <c r="AL171" s="341">
        <v>274</v>
      </c>
    </row>
    <row r="172" spans="1:38" x14ac:dyDescent="0.15">
      <c r="A172" s="481"/>
      <c r="B172" s="322" t="s">
        <v>512</v>
      </c>
      <c r="C172" s="746">
        <v>10</v>
      </c>
      <c r="D172" s="747">
        <v>13</v>
      </c>
      <c r="E172" s="747">
        <v>32</v>
      </c>
      <c r="F172" s="747">
        <v>36</v>
      </c>
      <c r="G172" s="747">
        <v>39</v>
      </c>
      <c r="H172" s="747">
        <v>49</v>
      </c>
      <c r="I172" s="747">
        <v>46</v>
      </c>
      <c r="J172" s="747">
        <v>38</v>
      </c>
      <c r="K172" s="747">
        <v>37</v>
      </c>
      <c r="L172" s="370">
        <v>11.8079</v>
      </c>
      <c r="M172" s="371">
        <v>18.423999999999999</v>
      </c>
      <c r="N172" s="371">
        <v>45.961100000000002</v>
      </c>
      <c r="O172" s="371">
        <v>76.263800000000003</v>
      </c>
      <c r="P172" s="371">
        <v>86.9499</v>
      </c>
      <c r="Q172" s="371">
        <v>70.483200000000011</v>
      </c>
      <c r="R172" s="371">
        <v>73.7791</v>
      </c>
      <c r="S172" s="371">
        <v>77.027199999999993</v>
      </c>
      <c r="T172" s="372">
        <v>71.505099999999999</v>
      </c>
      <c r="U172" s="370">
        <v>6.9199999999999998E-2</v>
      </c>
      <c r="V172" s="371">
        <v>0.1043</v>
      </c>
      <c r="W172" s="371">
        <v>0.25130000000000002</v>
      </c>
      <c r="X172" s="371">
        <v>0.45239999999999997</v>
      </c>
      <c r="Y172" s="371">
        <v>0.51019999999999999</v>
      </c>
      <c r="Z172" s="371">
        <v>0.3916</v>
      </c>
      <c r="AA172" s="371">
        <v>0.41110000000000002</v>
      </c>
      <c r="AB172" s="371">
        <v>0.42630000000000001</v>
      </c>
      <c r="AC172" s="372">
        <v>0.38480000000000003</v>
      </c>
      <c r="AD172" s="376"/>
      <c r="AE172" s="368"/>
      <c r="AF172" s="368"/>
      <c r="AG172" s="368"/>
      <c r="AH172" s="368"/>
      <c r="AI172" s="368"/>
      <c r="AJ172" s="368"/>
      <c r="AK172" s="368"/>
      <c r="AL172" s="377"/>
    </row>
    <row r="173" spans="1:38" x14ac:dyDescent="0.15">
      <c r="A173" s="482" t="s">
        <v>513</v>
      </c>
      <c r="B173" s="483"/>
      <c r="C173" s="746">
        <v>53</v>
      </c>
      <c r="D173" s="747">
        <v>53</v>
      </c>
      <c r="E173" s="747">
        <v>74</v>
      </c>
      <c r="F173" s="747">
        <v>86</v>
      </c>
      <c r="G173" s="747">
        <v>97</v>
      </c>
      <c r="H173" s="747">
        <v>120</v>
      </c>
      <c r="I173" s="747">
        <v>127</v>
      </c>
      <c r="J173" s="747">
        <v>125</v>
      </c>
      <c r="K173" s="747">
        <v>120</v>
      </c>
      <c r="L173" s="370">
        <v>342.04129999999998</v>
      </c>
      <c r="M173" s="371">
        <v>357.23259999999999</v>
      </c>
      <c r="N173" s="371">
        <v>455.08969999999999</v>
      </c>
      <c r="O173" s="371">
        <v>583.70450000000005</v>
      </c>
      <c r="P173" s="371">
        <v>816.13759999999991</v>
      </c>
      <c r="Q173" s="371">
        <v>709.5920000000001</v>
      </c>
      <c r="R173" s="371">
        <v>700.92880000000002</v>
      </c>
      <c r="S173" s="371">
        <v>706.64679999999998</v>
      </c>
      <c r="T173" s="372">
        <v>678.22329999999988</v>
      </c>
      <c r="U173" s="370">
        <v>1.8384</v>
      </c>
      <c r="V173" s="371">
        <v>1.9295</v>
      </c>
      <c r="W173" s="371">
        <v>2.4270999999999998</v>
      </c>
      <c r="X173" s="371">
        <v>3.3026999999999997</v>
      </c>
      <c r="Y173" s="371">
        <v>4.6563000000000008</v>
      </c>
      <c r="Z173" s="371">
        <v>4.0418000000000003</v>
      </c>
      <c r="AA173" s="371">
        <v>3.9327999999999994</v>
      </c>
      <c r="AB173" s="371">
        <v>3.9068999999999998</v>
      </c>
      <c r="AC173" s="372">
        <v>3.7216000000000005</v>
      </c>
      <c r="AD173" s="376"/>
      <c r="AE173" s="368"/>
      <c r="AF173" s="368"/>
      <c r="AG173" s="368"/>
      <c r="AH173" s="368"/>
      <c r="AI173" s="368"/>
      <c r="AJ173" s="368"/>
      <c r="AK173" s="368"/>
      <c r="AL173" s="377"/>
    </row>
    <row r="174" spans="1:38" x14ac:dyDescent="0.15">
      <c r="A174" s="485" t="s">
        <v>522</v>
      </c>
      <c r="B174" s="321" t="s">
        <v>509</v>
      </c>
      <c r="C174" s="742">
        <v>8</v>
      </c>
      <c r="D174" s="743">
        <v>8</v>
      </c>
      <c r="E174" s="743">
        <v>13</v>
      </c>
      <c r="F174" s="743">
        <v>12</v>
      </c>
      <c r="G174" s="743">
        <v>18</v>
      </c>
      <c r="H174" s="743">
        <v>19</v>
      </c>
      <c r="I174" s="743">
        <v>18</v>
      </c>
      <c r="J174" s="743">
        <v>21</v>
      </c>
      <c r="K174" s="743">
        <v>21</v>
      </c>
      <c r="L174" s="334">
        <v>18.062100000000001</v>
      </c>
      <c r="M174" s="335">
        <v>21.043900000000001</v>
      </c>
      <c r="N174" s="335">
        <v>25.163999999999998</v>
      </c>
      <c r="O174" s="335">
        <v>30.5441</v>
      </c>
      <c r="P174" s="335">
        <v>43.784199999999998</v>
      </c>
      <c r="Q174" s="335">
        <v>54.128100000000003</v>
      </c>
      <c r="R174" s="335">
        <v>126.8124</v>
      </c>
      <c r="S174" s="335">
        <v>236.5214</v>
      </c>
      <c r="T174" s="336">
        <v>339.60919999999999</v>
      </c>
      <c r="U174" s="334">
        <v>0.15810000000000002</v>
      </c>
      <c r="V174" s="335">
        <v>0.18579999999999999</v>
      </c>
      <c r="W174" s="335">
        <v>0.2324</v>
      </c>
      <c r="X174" s="335">
        <v>0.28310000000000002</v>
      </c>
      <c r="Y174" s="335">
        <v>0.3967</v>
      </c>
      <c r="Z174" s="335">
        <v>0.46600000000000003</v>
      </c>
      <c r="AA174" s="335">
        <v>0.91149999999999998</v>
      </c>
      <c r="AB174" s="335">
        <v>1.5430000000000001</v>
      </c>
      <c r="AC174" s="336">
        <v>2.5909000000000004</v>
      </c>
      <c r="AD174" s="340">
        <v>114</v>
      </c>
      <c r="AE174" s="332">
        <v>113</v>
      </c>
      <c r="AF174" s="332">
        <v>108</v>
      </c>
      <c r="AG174" s="332">
        <v>108</v>
      </c>
      <c r="AH174" s="332">
        <v>110</v>
      </c>
      <c r="AI174" s="332">
        <v>116</v>
      </c>
      <c r="AJ174" s="332">
        <v>139</v>
      </c>
      <c r="AK174" s="332">
        <v>153</v>
      </c>
      <c r="AL174" s="341">
        <v>131</v>
      </c>
    </row>
    <row r="175" spans="1:38" x14ac:dyDescent="0.15">
      <c r="A175" s="481"/>
      <c r="B175" s="330" t="s">
        <v>723</v>
      </c>
      <c r="C175" s="742">
        <v>6</v>
      </c>
      <c r="D175" s="743">
        <v>5</v>
      </c>
      <c r="E175" s="743">
        <v>6</v>
      </c>
      <c r="F175" s="743">
        <v>8</v>
      </c>
      <c r="G175" s="743">
        <v>10</v>
      </c>
      <c r="H175" s="743">
        <v>12</v>
      </c>
      <c r="I175" s="743">
        <v>13</v>
      </c>
      <c r="J175" s="743">
        <v>12</v>
      </c>
      <c r="K175" s="743">
        <v>9</v>
      </c>
      <c r="L175" s="334">
        <v>51.457900000000002</v>
      </c>
      <c r="M175" s="335">
        <v>79.584299999999999</v>
      </c>
      <c r="N175" s="335">
        <v>85.3583</v>
      </c>
      <c r="O175" s="335">
        <v>136.30969999999999</v>
      </c>
      <c r="P175" s="335">
        <v>154.02600000000001</v>
      </c>
      <c r="Q175" s="335">
        <v>137.2364</v>
      </c>
      <c r="R175" s="335">
        <v>153.95230000000001</v>
      </c>
      <c r="S175" s="335">
        <v>177.77690000000001</v>
      </c>
      <c r="T175" s="336">
        <v>164.4855</v>
      </c>
      <c r="U175" s="334">
        <v>0.55359999999999998</v>
      </c>
      <c r="V175" s="335">
        <v>0.85960000000000003</v>
      </c>
      <c r="W175" s="335">
        <v>0.92259999999999998</v>
      </c>
      <c r="X175" s="335">
        <v>1.4748000000000001</v>
      </c>
      <c r="Y175" s="335">
        <v>1.6581999999999999</v>
      </c>
      <c r="Z175" s="335">
        <v>1.4672000000000001</v>
      </c>
      <c r="AA175" s="335">
        <v>1.6122000000000001</v>
      </c>
      <c r="AB175" s="335">
        <v>1.8701000000000001</v>
      </c>
      <c r="AC175" s="336">
        <v>1.7743</v>
      </c>
      <c r="AD175" s="340">
        <v>93</v>
      </c>
      <c r="AE175" s="332">
        <v>93</v>
      </c>
      <c r="AF175" s="332">
        <v>93</v>
      </c>
      <c r="AG175" s="332">
        <v>92</v>
      </c>
      <c r="AH175" s="332">
        <v>93</v>
      </c>
      <c r="AI175" s="332">
        <v>94</v>
      </c>
      <c r="AJ175" s="332">
        <v>95</v>
      </c>
      <c r="AK175" s="332">
        <v>95</v>
      </c>
      <c r="AL175" s="341">
        <v>93</v>
      </c>
    </row>
    <row r="176" spans="1:38" x14ac:dyDescent="0.15">
      <c r="A176" s="481"/>
      <c r="B176" s="330" t="s">
        <v>493</v>
      </c>
      <c r="C176" s="742">
        <v>14</v>
      </c>
      <c r="D176" s="743">
        <v>21</v>
      </c>
      <c r="E176" s="743">
        <v>39</v>
      </c>
      <c r="F176" s="743">
        <v>35</v>
      </c>
      <c r="G176" s="743">
        <v>34</v>
      </c>
      <c r="H176" s="743">
        <v>56</v>
      </c>
      <c r="I176" s="743">
        <v>67</v>
      </c>
      <c r="J176" s="743">
        <v>69</v>
      </c>
      <c r="K176" s="743">
        <v>52</v>
      </c>
      <c r="L176" s="334">
        <v>40.101500000000001</v>
      </c>
      <c r="M176" s="335">
        <v>64.923000000000002</v>
      </c>
      <c r="N176" s="335">
        <v>115.0427</v>
      </c>
      <c r="O176" s="335">
        <v>175.6114</v>
      </c>
      <c r="P176" s="335">
        <v>192.84880000000001</v>
      </c>
      <c r="Q176" s="335">
        <v>236.90010000000001</v>
      </c>
      <c r="R176" s="335">
        <v>197.1986</v>
      </c>
      <c r="S176" s="335">
        <v>175.00960000000001</v>
      </c>
      <c r="T176" s="336">
        <v>101.9871</v>
      </c>
      <c r="U176" s="334">
        <v>0.2253</v>
      </c>
      <c r="V176" s="335">
        <v>0.33029999999999998</v>
      </c>
      <c r="W176" s="335">
        <v>0.54790000000000005</v>
      </c>
      <c r="X176" s="335">
        <v>0.87690000000000001</v>
      </c>
      <c r="Y176" s="335">
        <v>1.0623</v>
      </c>
      <c r="Z176" s="335">
        <v>1.4172</v>
      </c>
      <c r="AA176" s="335">
        <v>1.2376</v>
      </c>
      <c r="AB176" s="335">
        <v>1.0350999999999999</v>
      </c>
      <c r="AC176" s="336">
        <v>0.52549999999999997</v>
      </c>
      <c r="AD176" s="340">
        <v>178</v>
      </c>
      <c r="AE176" s="332">
        <v>197</v>
      </c>
      <c r="AF176" s="332">
        <v>210</v>
      </c>
      <c r="AG176" s="332">
        <v>200</v>
      </c>
      <c r="AH176" s="332">
        <v>182</v>
      </c>
      <c r="AI176" s="332">
        <v>167</v>
      </c>
      <c r="AJ176" s="332">
        <v>159</v>
      </c>
      <c r="AK176" s="332">
        <v>169</v>
      </c>
      <c r="AL176" s="341">
        <v>194</v>
      </c>
    </row>
    <row r="177" spans="1:38" x14ac:dyDescent="0.15">
      <c r="A177" s="481"/>
      <c r="B177" s="342" t="s">
        <v>516</v>
      </c>
      <c r="C177" s="744">
        <v>28</v>
      </c>
      <c r="D177" s="745">
        <v>34</v>
      </c>
      <c r="E177" s="745">
        <v>58</v>
      </c>
      <c r="F177" s="745">
        <v>55</v>
      </c>
      <c r="G177" s="745">
        <v>62</v>
      </c>
      <c r="H177" s="745">
        <v>87</v>
      </c>
      <c r="I177" s="745">
        <v>98</v>
      </c>
      <c r="J177" s="745">
        <v>102</v>
      </c>
      <c r="K177" s="745">
        <v>82</v>
      </c>
      <c r="L177" s="346">
        <v>109.62150000000001</v>
      </c>
      <c r="M177" s="347">
        <v>165.55119999999999</v>
      </c>
      <c r="N177" s="347">
        <v>225.565</v>
      </c>
      <c r="O177" s="347">
        <v>342.46519999999998</v>
      </c>
      <c r="P177" s="347">
        <v>390.65899999999999</v>
      </c>
      <c r="Q177" s="347">
        <v>428.26460000000003</v>
      </c>
      <c r="R177" s="347">
        <v>477.9633</v>
      </c>
      <c r="S177" s="347">
        <v>589.30790000000002</v>
      </c>
      <c r="T177" s="348">
        <v>606.08179999999993</v>
      </c>
      <c r="U177" s="346">
        <v>0.93700000000000006</v>
      </c>
      <c r="V177" s="347">
        <v>1.3757000000000001</v>
      </c>
      <c r="W177" s="347">
        <v>1.7029000000000001</v>
      </c>
      <c r="X177" s="347">
        <v>2.6348000000000003</v>
      </c>
      <c r="Y177" s="347">
        <v>3.1172</v>
      </c>
      <c r="Z177" s="347">
        <v>3.3504</v>
      </c>
      <c r="AA177" s="347">
        <v>3.7612999999999999</v>
      </c>
      <c r="AB177" s="347">
        <v>4.4481999999999999</v>
      </c>
      <c r="AC177" s="348">
        <v>4.8907000000000007</v>
      </c>
      <c r="AD177" s="352"/>
      <c r="AE177" s="344"/>
      <c r="AF177" s="344"/>
      <c r="AG177" s="344"/>
      <c r="AH177" s="344"/>
      <c r="AI177" s="344"/>
      <c r="AJ177" s="344"/>
      <c r="AK177" s="344"/>
      <c r="AL177" s="353"/>
    </row>
    <row r="178" spans="1:38" x14ac:dyDescent="0.15">
      <c r="A178" s="481"/>
      <c r="B178" s="495" t="s">
        <v>499</v>
      </c>
      <c r="C178" s="746">
        <v>1</v>
      </c>
      <c r="D178" s="747">
        <v>1</v>
      </c>
      <c r="E178" s="747">
        <v>1</v>
      </c>
      <c r="F178" s="747">
        <v>1</v>
      </c>
      <c r="G178" s="747">
        <v>0</v>
      </c>
      <c r="H178" s="747">
        <v>0</v>
      </c>
      <c r="I178" s="747">
        <v>0</v>
      </c>
      <c r="J178" s="747">
        <v>0</v>
      </c>
      <c r="K178" s="747">
        <v>0</v>
      </c>
      <c r="L178" s="370">
        <v>4.3861999999999997</v>
      </c>
      <c r="M178" s="371">
        <v>5.5568</v>
      </c>
      <c r="N178" s="371">
        <v>2.5276999999999998</v>
      </c>
      <c r="O178" s="371">
        <v>1.2454000000000001</v>
      </c>
      <c r="P178" s="371">
        <v>0</v>
      </c>
      <c r="Q178" s="371">
        <v>0</v>
      </c>
      <c r="R178" s="371">
        <v>0</v>
      </c>
      <c r="S178" s="371">
        <v>0</v>
      </c>
      <c r="T178" s="372">
        <v>0</v>
      </c>
      <c r="U178" s="370">
        <v>1.72E-2</v>
      </c>
      <c r="V178" s="371">
        <v>2.1499999999999998E-2</v>
      </c>
      <c r="W178" s="371">
        <v>0.01</v>
      </c>
      <c r="X178" s="371">
        <v>5.0000000000000001E-3</v>
      </c>
      <c r="Y178" s="371">
        <v>0</v>
      </c>
      <c r="Z178" s="371">
        <v>0</v>
      </c>
      <c r="AA178" s="371">
        <v>0</v>
      </c>
      <c r="AB178" s="371">
        <v>0</v>
      </c>
      <c r="AC178" s="372">
        <v>0</v>
      </c>
      <c r="AD178" s="376">
        <v>255</v>
      </c>
      <c r="AE178" s="368">
        <v>259</v>
      </c>
      <c r="AF178" s="368">
        <v>254</v>
      </c>
      <c r="AG178" s="368">
        <v>247</v>
      </c>
      <c r="AH178" s="368"/>
      <c r="AI178" s="368"/>
      <c r="AJ178" s="368"/>
      <c r="AK178" s="368"/>
      <c r="AL178" s="377"/>
    </row>
    <row r="179" spans="1:38" x14ac:dyDescent="0.15">
      <c r="A179" s="482" t="s">
        <v>513</v>
      </c>
      <c r="B179" s="483"/>
      <c r="C179" s="746">
        <v>29</v>
      </c>
      <c r="D179" s="747">
        <v>35</v>
      </c>
      <c r="E179" s="747">
        <v>59</v>
      </c>
      <c r="F179" s="747">
        <v>56</v>
      </c>
      <c r="G179" s="747">
        <v>62</v>
      </c>
      <c r="H179" s="747">
        <v>87</v>
      </c>
      <c r="I179" s="747">
        <v>98</v>
      </c>
      <c r="J179" s="747">
        <v>102</v>
      </c>
      <c r="K179" s="747">
        <v>82</v>
      </c>
      <c r="L179" s="370">
        <v>114.00770000000001</v>
      </c>
      <c r="M179" s="371">
        <v>171.108</v>
      </c>
      <c r="N179" s="371">
        <v>228.09270000000001</v>
      </c>
      <c r="O179" s="371">
        <v>343.7106</v>
      </c>
      <c r="P179" s="371">
        <v>390.65899999999999</v>
      </c>
      <c r="Q179" s="371">
        <v>428.26460000000003</v>
      </c>
      <c r="R179" s="371">
        <v>477.9633</v>
      </c>
      <c r="S179" s="371">
        <v>589.30790000000002</v>
      </c>
      <c r="T179" s="372">
        <v>606.08179999999993</v>
      </c>
      <c r="U179" s="370">
        <v>0.95420000000000005</v>
      </c>
      <c r="V179" s="371">
        <v>1.3972000000000002</v>
      </c>
      <c r="W179" s="371">
        <v>1.7129000000000001</v>
      </c>
      <c r="X179" s="371">
        <v>2.6398000000000001</v>
      </c>
      <c r="Y179" s="371">
        <v>3.1172</v>
      </c>
      <c r="Z179" s="371">
        <v>3.3504</v>
      </c>
      <c r="AA179" s="371">
        <v>3.7612999999999999</v>
      </c>
      <c r="AB179" s="371">
        <v>4.4481999999999999</v>
      </c>
      <c r="AC179" s="372">
        <v>4.8907000000000007</v>
      </c>
      <c r="AD179" s="376"/>
      <c r="AE179" s="368"/>
      <c r="AF179" s="368"/>
      <c r="AG179" s="368"/>
      <c r="AH179" s="368"/>
      <c r="AI179" s="368"/>
      <c r="AJ179" s="368"/>
      <c r="AK179" s="368"/>
      <c r="AL179" s="377"/>
    </row>
    <row r="180" spans="1:38" x14ac:dyDescent="0.15">
      <c r="A180" s="496" t="s">
        <v>523</v>
      </c>
      <c r="B180" s="321" t="s">
        <v>524</v>
      </c>
      <c r="C180" s="742">
        <v>31</v>
      </c>
      <c r="D180" s="743">
        <v>38</v>
      </c>
      <c r="E180" s="743">
        <v>56</v>
      </c>
      <c r="F180" s="743">
        <v>69</v>
      </c>
      <c r="G180" s="743">
        <v>83</v>
      </c>
      <c r="H180" s="743">
        <v>91</v>
      </c>
      <c r="I180" s="743">
        <v>102</v>
      </c>
      <c r="J180" s="743">
        <v>119</v>
      </c>
      <c r="K180" s="743">
        <v>110</v>
      </c>
      <c r="L180" s="334">
        <v>124.21809999999999</v>
      </c>
      <c r="M180" s="335">
        <v>157.11189999999999</v>
      </c>
      <c r="N180" s="335">
        <v>200.35149999999999</v>
      </c>
      <c r="O180" s="335">
        <v>270.27220000000005</v>
      </c>
      <c r="P180" s="335">
        <v>385.56939999999997</v>
      </c>
      <c r="Q180" s="335">
        <v>491.27219999999994</v>
      </c>
      <c r="R180" s="335">
        <v>715.72749999999996</v>
      </c>
      <c r="S180" s="335">
        <v>932.03520000000003</v>
      </c>
      <c r="T180" s="336">
        <v>1030.9888999999998</v>
      </c>
      <c r="U180" s="334">
        <v>1.1738</v>
      </c>
      <c r="V180" s="335">
        <v>1.4056000000000002</v>
      </c>
      <c r="W180" s="335">
        <v>1.8323999999999998</v>
      </c>
      <c r="X180" s="335">
        <v>2.5209000000000001</v>
      </c>
      <c r="Y180" s="335">
        <v>3.6251999999999995</v>
      </c>
      <c r="Z180" s="335">
        <v>4.2792000000000003</v>
      </c>
      <c r="AA180" s="335">
        <v>6.08</v>
      </c>
      <c r="AB180" s="335">
        <v>7.5503</v>
      </c>
      <c r="AC180" s="336">
        <v>9.1428999999999991</v>
      </c>
      <c r="AD180" s="340">
        <v>106</v>
      </c>
      <c r="AE180" s="332">
        <v>112</v>
      </c>
      <c r="AF180" s="332">
        <v>109</v>
      </c>
      <c r="AG180" s="332">
        <v>107</v>
      </c>
      <c r="AH180" s="332">
        <v>106</v>
      </c>
      <c r="AI180" s="332">
        <v>115</v>
      </c>
      <c r="AJ180" s="332">
        <v>118</v>
      </c>
      <c r="AK180" s="332">
        <v>123</v>
      </c>
      <c r="AL180" s="341">
        <v>113</v>
      </c>
    </row>
    <row r="181" spans="1:38" x14ac:dyDescent="0.15">
      <c r="A181" s="497"/>
      <c r="B181" s="330" t="s">
        <v>492</v>
      </c>
      <c r="C181" s="742">
        <v>12</v>
      </c>
      <c r="D181" s="743">
        <v>16</v>
      </c>
      <c r="E181" s="743">
        <v>14</v>
      </c>
      <c r="F181" s="743">
        <v>16</v>
      </c>
      <c r="G181" s="743">
        <v>15</v>
      </c>
      <c r="H181" s="743">
        <v>16</v>
      </c>
      <c r="I181" s="743">
        <v>21</v>
      </c>
      <c r="J181" s="743">
        <v>26</v>
      </c>
      <c r="K181" s="743">
        <v>23</v>
      </c>
      <c r="L181" s="334">
        <v>93.573899999999995</v>
      </c>
      <c r="M181" s="335">
        <v>92.192099999999996</v>
      </c>
      <c r="N181" s="335">
        <v>98.818899999999999</v>
      </c>
      <c r="O181" s="335">
        <v>133.25720000000001</v>
      </c>
      <c r="P181" s="335">
        <v>130.69580000000002</v>
      </c>
      <c r="Q181" s="335">
        <v>66.696300000000008</v>
      </c>
      <c r="R181" s="335">
        <v>94.949600000000004</v>
      </c>
      <c r="S181" s="335">
        <v>102.7105</v>
      </c>
      <c r="T181" s="336">
        <v>88.281700000000001</v>
      </c>
      <c r="U181" s="334">
        <v>0.80940000000000001</v>
      </c>
      <c r="V181" s="335">
        <v>0.87349999999999994</v>
      </c>
      <c r="W181" s="335">
        <v>0.95350000000000001</v>
      </c>
      <c r="X181" s="335">
        <v>1.3342000000000001</v>
      </c>
      <c r="Y181" s="335">
        <v>1.3230000000000002</v>
      </c>
      <c r="Z181" s="335">
        <v>0.6361</v>
      </c>
      <c r="AA181" s="335">
        <v>0.90750000000000008</v>
      </c>
      <c r="AB181" s="335">
        <v>0.94959999999999989</v>
      </c>
      <c r="AC181" s="336">
        <v>0.81389999999999996</v>
      </c>
      <c r="AD181" s="340">
        <v>116</v>
      </c>
      <c r="AE181" s="332">
        <v>106</v>
      </c>
      <c r="AF181" s="332">
        <v>104</v>
      </c>
      <c r="AG181" s="332">
        <v>100</v>
      </c>
      <c r="AH181" s="332">
        <v>99</v>
      </c>
      <c r="AI181" s="332">
        <v>105</v>
      </c>
      <c r="AJ181" s="332">
        <v>105</v>
      </c>
      <c r="AK181" s="332">
        <v>108</v>
      </c>
      <c r="AL181" s="341">
        <v>108</v>
      </c>
    </row>
    <row r="182" spans="1:38" x14ac:dyDescent="0.15">
      <c r="A182" s="497"/>
      <c r="B182" s="330" t="s">
        <v>723</v>
      </c>
      <c r="C182" s="742">
        <v>59</v>
      </c>
      <c r="D182" s="743">
        <v>59</v>
      </c>
      <c r="E182" s="743">
        <v>63</v>
      </c>
      <c r="F182" s="743">
        <v>88</v>
      </c>
      <c r="G182" s="743">
        <v>113</v>
      </c>
      <c r="H182" s="743">
        <v>107</v>
      </c>
      <c r="I182" s="743">
        <v>119</v>
      </c>
      <c r="J182" s="743">
        <v>124</v>
      </c>
      <c r="K182" s="743">
        <v>119</v>
      </c>
      <c r="L182" s="334">
        <v>357.50479999999999</v>
      </c>
      <c r="M182" s="335">
        <v>482.52790000000005</v>
      </c>
      <c r="N182" s="335">
        <v>555.83479999999997</v>
      </c>
      <c r="O182" s="335">
        <v>807.02699999999993</v>
      </c>
      <c r="P182" s="335">
        <v>928.83050000000003</v>
      </c>
      <c r="Q182" s="335">
        <v>941.16989999999998</v>
      </c>
      <c r="R182" s="335">
        <v>1035.5346</v>
      </c>
      <c r="S182" s="335">
        <v>1116.9923000000001</v>
      </c>
      <c r="T182" s="336">
        <v>1099.4582999999998</v>
      </c>
      <c r="U182" s="334">
        <v>3.7563</v>
      </c>
      <c r="V182" s="335">
        <v>5.1042999999999994</v>
      </c>
      <c r="W182" s="335">
        <v>5.9245000000000001</v>
      </c>
      <c r="X182" s="335">
        <v>8.347900000000001</v>
      </c>
      <c r="Y182" s="335">
        <v>9.4269999999999996</v>
      </c>
      <c r="Z182" s="335">
        <v>9.3668999999999993</v>
      </c>
      <c r="AA182" s="335">
        <v>10.041900000000002</v>
      </c>
      <c r="AB182" s="335">
        <v>10.705300000000001</v>
      </c>
      <c r="AC182" s="336">
        <v>10.570499999999999</v>
      </c>
      <c r="AD182" s="340">
        <v>95</v>
      </c>
      <c r="AE182" s="332">
        <v>95</v>
      </c>
      <c r="AF182" s="332">
        <v>94</v>
      </c>
      <c r="AG182" s="332">
        <v>97</v>
      </c>
      <c r="AH182" s="332">
        <v>99</v>
      </c>
      <c r="AI182" s="332">
        <v>100</v>
      </c>
      <c r="AJ182" s="332">
        <v>103</v>
      </c>
      <c r="AK182" s="332">
        <v>104</v>
      </c>
      <c r="AL182" s="341">
        <v>104</v>
      </c>
    </row>
    <row r="183" spans="1:38" x14ac:dyDescent="0.15">
      <c r="A183" s="497"/>
      <c r="B183" s="330" t="s">
        <v>493</v>
      </c>
      <c r="C183" s="742">
        <v>158</v>
      </c>
      <c r="D183" s="743">
        <v>170</v>
      </c>
      <c r="E183" s="743">
        <v>291</v>
      </c>
      <c r="F183" s="743">
        <v>323</v>
      </c>
      <c r="G183" s="743">
        <v>367</v>
      </c>
      <c r="H183" s="743">
        <v>417</v>
      </c>
      <c r="I183" s="743">
        <v>443</v>
      </c>
      <c r="J183" s="743">
        <v>424</v>
      </c>
      <c r="K183" s="743">
        <v>373</v>
      </c>
      <c r="L183" s="334">
        <v>204.03489999999999</v>
      </c>
      <c r="M183" s="335">
        <v>306.66640000000001</v>
      </c>
      <c r="N183" s="335">
        <v>481.42279999999994</v>
      </c>
      <c r="O183" s="335">
        <v>666.39229999999998</v>
      </c>
      <c r="P183" s="335">
        <v>736.23899999999992</v>
      </c>
      <c r="Q183" s="335">
        <v>725.93510000000003</v>
      </c>
      <c r="R183" s="335">
        <v>755.39589999999998</v>
      </c>
      <c r="S183" s="335">
        <v>761.77549999999997</v>
      </c>
      <c r="T183" s="336">
        <v>647.58210000000008</v>
      </c>
      <c r="U183" s="334">
        <v>1.5113999999999999</v>
      </c>
      <c r="V183" s="335">
        <v>2.2117999999999998</v>
      </c>
      <c r="W183" s="335">
        <v>3.2127000000000008</v>
      </c>
      <c r="X183" s="335">
        <v>4.6181000000000001</v>
      </c>
      <c r="Y183" s="335">
        <v>5.3505000000000003</v>
      </c>
      <c r="Z183" s="335">
        <v>5.0438000000000001</v>
      </c>
      <c r="AA183" s="335">
        <v>5.4061000000000003</v>
      </c>
      <c r="AB183" s="335">
        <v>5.3168999999999995</v>
      </c>
      <c r="AC183" s="336">
        <v>4.4016999999999999</v>
      </c>
      <c r="AD183" s="340">
        <v>135</v>
      </c>
      <c r="AE183" s="332">
        <v>139</v>
      </c>
      <c r="AF183" s="332">
        <v>150</v>
      </c>
      <c r="AG183" s="332">
        <v>144</v>
      </c>
      <c r="AH183" s="332">
        <v>138</v>
      </c>
      <c r="AI183" s="332">
        <v>144</v>
      </c>
      <c r="AJ183" s="332">
        <v>140</v>
      </c>
      <c r="AK183" s="332">
        <v>143</v>
      </c>
      <c r="AL183" s="341">
        <v>147</v>
      </c>
    </row>
    <row r="184" spans="1:38" x14ac:dyDescent="0.15">
      <c r="A184" s="497"/>
      <c r="B184" s="342" t="s">
        <v>525</v>
      </c>
      <c r="C184" s="744">
        <v>260</v>
      </c>
      <c r="D184" s="745">
        <v>283</v>
      </c>
      <c r="E184" s="745">
        <v>424</v>
      </c>
      <c r="F184" s="745">
        <v>496</v>
      </c>
      <c r="G184" s="745">
        <v>578</v>
      </c>
      <c r="H184" s="745">
        <v>631</v>
      </c>
      <c r="I184" s="745">
        <v>685</v>
      </c>
      <c r="J184" s="745">
        <v>693</v>
      </c>
      <c r="K184" s="745">
        <v>625</v>
      </c>
      <c r="L184" s="346">
        <v>779.33169999999996</v>
      </c>
      <c r="M184" s="347">
        <v>1038.4983</v>
      </c>
      <c r="N184" s="347">
        <v>1336.4279999999999</v>
      </c>
      <c r="O184" s="347">
        <v>1876.9486999999999</v>
      </c>
      <c r="P184" s="347">
        <v>2181.3346999999999</v>
      </c>
      <c r="Q184" s="347">
        <v>2225.0735</v>
      </c>
      <c r="R184" s="347">
        <v>2601.6075999999998</v>
      </c>
      <c r="S184" s="347">
        <v>2913.5135</v>
      </c>
      <c r="T184" s="348">
        <v>2866.3109999999997</v>
      </c>
      <c r="U184" s="346">
        <v>7.2508999999999997</v>
      </c>
      <c r="V184" s="347">
        <v>9.5952000000000002</v>
      </c>
      <c r="W184" s="347">
        <v>11.923100000000002</v>
      </c>
      <c r="X184" s="347">
        <v>16.821100000000001</v>
      </c>
      <c r="Y184" s="347">
        <v>19.7257</v>
      </c>
      <c r="Z184" s="347">
        <v>19.326000000000001</v>
      </c>
      <c r="AA184" s="347">
        <v>22.435500000000005</v>
      </c>
      <c r="AB184" s="347">
        <v>24.522100000000002</v>
      </c>
      <c r="AC184" s="348">
        <v>24.928999999999995</v>
      </c>
      <c r="AD184" s="352"/>
      <c r="AE184" s="344"/>
      <c r="AF184" s="344"/>
      <c r="AG184" s="344"/>
      <c r="AH184" s="344"/>
      <c r="AI184" s="344"/>
      <c r="AJ184" s="344"/>
      <c r="AK184" s="344"/>
      <c r="AL184" s="353"/>
    </row>
    <row r="185" spans="1:38" x14ac:dyDescent="0.15">
      <c r="A185" s="497"/>
      <c r="B185" s="354" t="s">
        <v>521</v>
      </c>
      <c r="C185" s="756">
        <v>110</v>
      </c>
      <c r="D185" s="757">
        <v>102</v>
      </c>
      <c r="E185" s="757">
        <v>117</v>
      </c>
      <c r="F185" s="757">
        <v>109</v>
      </c>
      <c r="G185" s="757">
        <v>115</v>
      </c>
      <c r="H185" s="757">
        <v>132</v>
      </c>
      <c r="I185" s="757">
        <v>133</v>
      </c>
      <c r="J185" s="757">
        <v>139</v>
      </c>
      <c r="K185" s="757">
        <v>142</v>
      </c>
      <c r="L185" s="358">
        <v>246.41050000000001</v>
      </c>
      <c r="M185" s="359">
        <v>294.995</v>
      </c>
      <c r="N185" s="359">
        <v>386.01080000000002</v>
      </c>
      <c r="O185" s="359">
        <v>394.48259999999999</v>
      </c>
      <c r="P185" s="359">
        <v>400.41679999999997</v>
      </c>
      <c r="Q185" s="359">
        <v>352.93370000000004</v>
      </c>
      <c r="R185" s="359">
        <v>352.53020000000004</v>
      </c>
      <c r="S185" s="359">
        <v>396.83330000000001</v>
      </c>
      <c r="T185" s="360">
        <v>394.15530000000001</v>
      </c>
      <c r="U185" s="358">
        <v>1.3904000000000001</v>
      </c>
      <c r="V185" s="359">
        <v>1.6879999999999999</v>
      </c>
      <c r="W185" s="359">
        <v>2.2010000000000001</v>
      </c>
      <c r="X185" s="359">
        <v>2.3301000000000003</v>
      </c>
      <c r="Y185" s="359">
        <v>2.2849000000000004</v>
      </c>
      <c r="Z185" s="359">
        <v>1.9449999999999998</v>
      </c>
      <c r="AA185" s="359">
        <v>1.8584000000000001</v>
      </c>
      <c r="AB185" s="359">
        <v>2.0700999999999996</v>
      </c>
      <c r="AC185" s="360">
        <v>2.0698999999999996</v>
      </c>
      <c r="AD185" s="364">
        <v>177</v>
      </c>
      <c r="AE185" s="356">
        <v>175</v>
      </c>
      <c r="AF185" s="356">
        <v>175</v>
      </c>
      <c r="AG185" s="356">
        <v>169</v>
      </c>
      <c r="AH185" s="356">
        <v>175</v>
      </c>
      <c r="AI185" s="356">
        <v>181</v>
      </c>
      <c r="AJ185" s="356">
        <v>190</v>
      </c>
      <c r="AK185" s="356">
        <v>192</v>
      </c>
      <c r="AL185" s="365">
        <v>190</v>
      </c>
    </row>
    <row r="186" spans="1:38" x14ac:dyDescent="0.15">
      <c r="A186" s="497"/>
      <c r="B186" s="330" t="s">
        <v>496</v>
      </c>
      <c r="C186" s="742">
        <v>323</v>
      </c>
      <c r="D186" s="743">
        <v>299</v>
      </c>
      <c r="E186" s="743">
        <v>316</v>
      </c>
      <c r="F186" s="743">
        <v>314</v>
      </c>
      <c r="G186" s="743">
        <v>359</v>
      </c>
      <c r="H186" s="743">
        <v>404</v>
      </c>
      <c r="I186" s="743">
        <v>395</v>
      </c>
      <c r="J186" s="743">
        <v>431</v>
      </c>
      <c r="K186" s="743">
        <v>428</v>
      </c>
      <c r="L186" s="334">
        <v>1619.9433999999999</v>
      </c>
      <c r="M186" s="335">
        <v>1588.9603999999999</v>
      </c>
      <c r="N186" s="335">
        <v>1832.5742</v>
      </c>
      <c r="O186" s="335">
        <v>1878.1184999999998</v>
      </c>
      <c r="P186" s="335">
        <v>2119.0841</v>
      </c>
      <c r="Q186" s="335">
        <v>2051.5547999999999</v>
      </c>
      <c r="R186" s="335">
        <v>2048.8130000000001</v>
      </c>
      <c r="S186" s="335">
        <v>2071.0734000000002</v>
      </c>
      <c r="T186" s="336">
        <v>2087.3892000000001</v>
      </c>
      <c r="U186" s="334">
        <v>9.7460000000000004</v>
      </c>
      <c r="V186" s="335">
        <v>9.5876999999999999</v>
      </c>
      <c r="W186" s="335">
        <v>10.9704</v>
      </c>
      <c r="X186" s="335">
        <v>11.366899999999999</v>
      </c>
      <c r="Y186" s="335">
        <v>12.6435</v>
      </c>
      <c r="Z186" s="335">
        <v>11.900300000000001</v>
      </c>
      <c r="AA186" s="335">
        <v>11.6119</v>
      </c>
      <c r="AB186" s="335">
        <v>11.516</v>
      </c>
      <c r="AC186" s="336">
        <v>11.569899999999999</v>
      </c>
      <c r="AD186" s="340">
        <v>166</v>
      </c>
      <c r="AE186" s="332">
        <v>166</v>
      </c>
      <c r="AF186" s="332">
        <v>167</v>
      </c>
      <c r="AG186" s="332">
        <v>165</v>
      </c>
      <c r="AH186" s="332">
        <v>168</v>
      </c>
      <c r="AI186" s="332">
        <v>172</v>
      </c>
      <c r="AJ186" s="332">
        <v>176</v>
      </c>
      <c r="AK186" s="332">
        <v>180</v>
      </c>
      <c r="AL186" s="341">
        <v>180</v>
      </c>
    </row>
    <row r="187" spans="1:38" x14ac:dyDescent="0.15">
      <c r="A187" s="497"/>
      <c r="B187" s="342" t="s">
        <v>497</v>
      </c>
      <c r="C187" s="744">
        <v>433</v>
      </c>
      <c r="D187" s="745">
        <v>401</v>
      </c>
      <c r="E187" s="745">
        <v>433</v>
      </c>
      <c r="F187" s="745">
        <v>423</v>
      </c>
      <c r="G187" s="745">
        <v>474</v>
      </c>
      <c r="H187" s="745">
        <v>536</v>
      </c>
      <c r="I187" s="745">
        <v>528</v>
      </c>
      <c r="J187" s="745">
        <v>570</v>
      </c>
      <c r="K187" s="745">
        <v>570</v>
      </c>
      <c r="L187" s="346">
        <v>1866.3538999999998</v>
      </c>
      <c r="M187" s="347">
        <v>1883.9553999999998</v>
      </c>
      <c r="N187" s="347">
        <v>2218.585</v>
      </c>
      <c r="O187" s="347">
        <v>2272.6010999999999</v>
      </c>
      <c r="P187" s="347">
        <v>2519.5009</v>
      </c>
      <c r="Q187" s="347">
        <v>2404.4884999999999</v>
      </c>
      <c r="R187" s="347">
        <v>2401.3432000000003</v>
      </c>
      <c r="S187" s="347">
        <v>2467.9067000000005</v>
      </c>
      <c r="T187" s="348">
        <v>2481.5445</v>
      </c>
      <c r="U187" s="346">
        <v>11.1364</v>
      </c>
      <c r="V187" s="347">
        <v>11.275700000000001</v>
      </c>
      <c r="W187" s="347">
        <v>13.1714</v>
      </c>
      <c r="X187" s="347">
        <v>13.696999999999999</v>
      </c>
      <c r="Y187" s="347">
        <v>14.9284</v>
      </c>
      <c r="Z187" s="347">
        <v>13.845300000000002</v>
      </c>
      <c r="AA187" s="347">
        <v>13.4703</v>
      </c>
      <c r="AB187" s="347">
        <v>13.5861</v>
      </c>
      <c r="AC187" s="348">
        <v>13.639799999999997</v>
      </c>
      <c r="AD187" s="352">
        <v>168</v>
      </c>
      <c r="AE187" s="344">
        <v>167</v>
      </c>
      <c r="AF187" s="344">
        <v>168</v>
      </c>
      <c r="AG187" s="344">
        <v>166</v>
      </c>
      <c r="AH187" s="344">
        <v>169</v>
      </c>
      <c r="AI187" s="344">
        <v>174</v>
      </c>
      <c r="AJ187" s="344">
        <v>178</v>
      </c>
      <c r="AK187" s="344">
        <v>182</v>
      </c>
      <c r="AL187" s="353">
        <v>182</v>
      </c>
    </row>
    <row r="188" spans="1:38" x14ac:dyDescent="0.15">
      <c r="A188" s="497"/>
      <c r="B188" s="354" t="s">
        <v>498</v>
      </c>
      <c r="C188" s="756">
        <v>186</v>
      </c>
      <c r="D188" s="757">
        <v>191</v>
      </c>
      <c r="E188" s="757">
        <v>346</v>
      </c>
      <c r="F188" s="757">
        <v>408</v>
      </c>
      <c r="G188" s="757">
        <v>493</v>
      </c>
      <c r="H188" s="757">
        <v>531</v>
      </c>
      <c r="I188" s="757">
        <v>490</v>
      </c>
      <c r="J188" s="757">
        <v>465</v>
      </c>
      <c r="K188" s="757">
        <v>441</v>
      </c>
      <c r="L188" s="358">
        <v>193.64979999999997</v>
      </c>
      <c r="M188" s="359">
        <v>299.84599999999995</v>
      </c>
      <c r="N188" s="359">
        <v>504.9307</v>
      </c>
      <c r="O188" s="359">
        <v>580.798</v>
      </c>
      <c r="P188" s="359">
        <v>621.38200000000006</v>
      </c>
      <c r="Q188" s="359">
        <v>624.95040000000006</v>
      </c>
      <c r="R188" s="359">
        <v>743.46629999999993</v>
      </c>
      <c r="S188" s="359">
        <v>779.81960000000004</v>
      </c>
      <c r="T188" s="360">
        <v>749.37519999999995</v>
      </c>
      <c r="U188" s="358">
        <v>1.0812999999999999</v>
      </c>
      <c r="V188" s="359">
        <v>1.5661</v>
      </c>
      <c r="W188" s="359">
        <v>2.6349999999999998</v>
      </c>
      <c r="X188" s="359">
        <v>3.1910000000000003</v>
      </c>
      <c r="Y188" s="359">
        <v>3.5438000000000001</v>
      </c>
      <c r="Z188" s="359">
        <v>3.5375999999999999</v>
      </c>
      <c r="AA188" s="359">
        <v>4.0167999999999999</v>
      </c>
      <c r="AB188" s="359">
        <v>4.0087999999999999</v>
      </c>
      <c r="AC188" s="360">
        <v>3.8668999999999998</v>
      </c>
      <c r="AD188" s="364">
        <v>179</v>
      </c>
      <c r="AE188" s="356">
        <v>191</v>
      </c>
      <c r="AF188" s="356">
        <v>192</v>
      </c>
      <c r="AG188" s="356">
        <v>182</v>
      </c>
      <c r="AH188" s="356">
        <v>175</v>
      </c>
      <c r="AI188" s="356">
        <v>177</v>
      </c>
      <c r="AJ188" s="356">
        <v>185</v>
      </c>
      <c r="AK188" s="356">
        <v>195</v>
      </c>
      <c r="AL188" s="365">
        <v>194</v>
      </c>
    </row>
    <row r="189" spans="1:38" x14ac:dyDescent="0.15">
      <c r="A189" s="497"/>
      <c r="B189" s="330" t="s">
        <v>499</v>
      </c>
      <c r="C189" s="742">
        <v>55</v>
      </c>
      <c r="D189" s="743">
        <v>53</v>
      </c>
      <c r="E189" s="743">
        <v>56</v>
      </c>
      <c r="F189" s="743">
        <v>65</v>
      </c>
      <c r="G189" s="743">
        <v>62</v>
      </c>
      <c r="H189" s="743">
        <v>72</v>
      </c>
      <c r="I189" s="743">
        <v>81</v>
      </c>
      <c r="J189" s="743">
        <v>80</v>
      </c>
      <c r="K189" s="743">
        <v>68</v>
      </c>
      <c r="L189" s="334">
        <v>109.15740000000001</v>
      </c>
      <c r="M189" s="335">
        <v>86.334999999999994</v>
      </c>
      <c r="N189" s="335">
        <v>84.258599999999987</v>
      </c>
      <c r="O189" s="335">
        <v>100.1884</v>
      </c>
      <c r="P189" s="335">
        <v>91.479100000000003</v>
      </c>
      <c r="Q189" s="335">
        <v>119.2393</v>
      </c>
      <c r="R189" s="335">
        <v>137.84649999999999</v>
      </c>
      <c r="S189" s="335">
        <v>163.49980000000002</v>
      </c>
      <c r="T189" s="336">
        <v>172.11100000000002</v>
      </c>
      <c r="U189" s="334">
        <v>0.59160000000000001</v>
      </c>
      <c r="V189" s="335">
        <v>0.45610000000000006</v>
      </c>
      <c r="W189" s="335">
        <v>0.44680000000000003</v>
      </c>
      <c r="X189" s="335">
        <v>0.52369999999999994</v>
      </c>
      <c r="Y189" s="335">
        <v>0.4985</v>
      </c>
      <c r="Z189" s="335">
        <v>0.61920000000000008</v>
      </c>
      <c r="AA189" s="335">
        <v>0.72420000000000007</v>
      </c>
      <c r="AB189" s="335">
        <v>0.82550000000000001</v>
      </c>
      <c r="AC189" s="336">
        <v>0.8539000000000001</v>
      </c>
      <c r="AD189" s="340">
        <v>185</v>
      </c>
      <c r="AE189" s="332">
        <v>189</v>
      </c>
      <c r="AF189" s="332">
        <v>189</v>
      </c>
      <c r="AG189" s="332">
        <v>191</v>
      </c>
      <c r="AH189" s="332">
        <v>184</v>
      </c>
      <c r="AI189" s="332">
        <v>193</v>
      </c>
      <c r="AJ189" s="332">
        <v>190</v>
      </c>
      <c r="AK189" s="332">
        <v>198</v>
      </c>
      <c r="AL189" s="341">
        <v>202</v>
      </c>
    </row>
    <row r="190" spans="1:38" x14ac:dyDescent="0.15">
      <c r="A190" s="497"/>
      <c r="B190" s="330" t="s">
        <v>500</v>
      </c>
      <c r="C190" s="742">
        <v>11</v>
      </c>
      <c r="D190" s="743">
        <v>11</v>
      </c>
      <c r="E190" s="743">
        <v>14</v>
      </c>
      <c r="F190" s="743">
        <v>12</v>
      </c>
      <c r="G190" s="743">
        <v>12</v>
      </c>
      <c r="H190" s="743">
        <v>14</v>
      </c>
      <c r="I190" s="743">
        <v>14</v>
      </c>
      <c r="J190" s="743">
        <v>14</v>
      </c>
      <c r="K190" s="743">
        <v>13</v>
      </c>
      <c r="L190" s="334">
        <v>166.04949999999999</v>
      </c>
      <c r="M190" s="335">
        <v>162.4675</v>
      </c>
      <c r="N190" s="335">
        <v>182.57969999999997</v>
      </c>
      <c r="O190" s="335">
        <v>222.24149999999997</v>
      </c>
      <c r="P190" s="335">
        <v>233.28119999999996</v>
      </c>
      <c r="Q190" s="335">
        <v>238.2921</v>
      </c>
      <c r="R190" s="335">
        <v>230.06100000000004</v>
      </c>
      <c r="S190" s="335">
        <v>266.40549999999996</v>
      </c>
      <c r="T190" s="336">
        <v>224.7062</v>
      </c>
      <c r="U190" s="334">
        <v>0.65029999999999999</v>
      </c>
      <c r="V190" s="335">
        <v>0.68359999999999999</v>
      </c>
      <c r="W190" s="335">
        <v>0.749</v>
      </c>
      <c r="X190" s="335">
        <v>0.91229999999999989</v>
      </c>
      <c r="Y190" s="335">
        <v>0.94410000000000005</v>
      </c>
      <c r="Z190" s="335">
        <v>0.9748</v>
      </c>
      <c r="AA190" s="335">
        <v>0.97320000000000007</v>
      </c>
      <c r="AB190" s="335">
        <v>1.1311</v>
      </c>
      <c r="AC190" s="336">
        <v>0.98470000000000002</v>
      </c>
      <c r="AD190" s="340">
        <v>255</v>
      </c>
      <c r="AE190" s="332">
        <v>238</v>
      </c>
      <c r="AF190" s="332">
        <v>244</v>
      </c>
      <c r="AG190" s="332">
        <v>244</v>
      </c>
      <c r="AH190" s="332">
        <v>247</v>
      </c>
      <c r="AI190" s="332">
        <v>244</v>
      </c>
      <c r="AJ190" s="332">
        <v>236</v>
      </c>
      <c r="AK190" s="332">
        <v>236</v>
      </c>
      <c r="AL190" s="341">
        <v>228</v>
      </c>
    </row>
    <row r="191" spans="1:38" x14ac:dyDescent="0.15">
      <c r="A191" s="497"/>
      <c r="B191" s="330" t="s">
        <v>526</v>
      </c>
      <c r="C191" s="742">
        <v>0</v>
      </c>
      <c r="D191" s="743">
        <v>0</v>
      </c>
      <c r="E191" s="743">
        <v>0</v>
      </c>
      <c r="F191" s="743">
        <v>0</v>
      </c>
      <c r="G191" s="743">
        <v>0</v>
      </c>
      <c r="H191" s="743">
        <v>0</v>
      </c>
      <c r="I191" s="743">
        <v>2</v>
      </c>
      <c r="J191" s="743">
        <v>5</v>
      </c>
      <c r="K191" s="743">
        <v>0</v>
      </c>
      <c r="L191" s="334">
        <v>0</v>
      </c>
      <c r="M191" s="335">
        <v>0</v>
      </c>
      <c r="N191" s="335">
        <v>0</v>
      </c>
      <c r="O191" s="335">
        <v>0</v>
      </c>
      <c r="P191" s="335">
        <v>0</v>
      </c>
      <c r="Q191" s="335">
        <v>0</v>
      </c>
      <c r="R191" s="335">
        <v>0.185</v>
      </c>
      <c r="S191" s="335">
        <v>1.1209</v>
      </c>
      <c r="T191" s="336">
        <v>0</v>
      </c>
      <c r="U191" s="334">
        <v>0</v>
      </c>
      <c r="V191" s="335">
        <v>0</v>
      </c>
      <c r="W191" s="335">
        <v>0</v>
      </c>
      <c r="X191" s="335">
        <v>0</v>
      </c>
      <c r="Y191" s="335">
        <v>0</v>
      </c>
      <c r="Z191" s="335">
        <v>0</v>
      </c>
      <c r="AA191" s="335">
        <v>6.9999999999999999E-4</v>
      </c>
      <c r="AB191" s="335">
        <v>4.2000000000000006E-3</v>
      </c>
      <c r="AC191" s="336">
        <v>0</v>
      </c>
      <c r="AD191" s="340" t="s">
        <v>502</v>
      </c>
      <c r="AE191" s="332" t="s">
        <v>502</v>
      </c>
      <c r="AF191" s="332" t="s">
        <v>502</v>
      </c>
      <c r="AG191" s="332" t="s">
        <v>502</v>
      </c>
      <c r="AH191" s="332" t="s">
        <v>502</v>
      </c>
      <c r="AI191" s="332" t="s">
        <v>502</v>
      </c>
      <c r="AJ191" s="332">
        <v>246</v>
      </c>
      <c r="AK191" s="332">
        <v>270</v>
      </c>
      <c r="AL191" s="341" t="s">
        <v>502</v>
      </c>
    </row>
    <row r="192" spans="1:38" x14ac:dyDescent="0.15">
      <c r="A192" s="497"/>
      <c r="B192" s="322" t="s">
        <v>503</v>
      </c>
      <c r="C192" s="746">
        <v>252</v>
      </c>
      <c r="D192" s="747">
        <v>255</v>
      </c>
      <c r="E192" s="747">
        <v>416</v>
      </c>
      <c r="F192" s="747">
        <v>485</v>
      </c>
      <c r="G192" s="747">
        <v>567</v>
      </c>
      <c r="H192" s="747">
        <v>617</v>
      </c>
      <c r="I192" s="747">
        <v>587</v>
      </c>
      <c r="J192" s="747">
        <v>564</v>
      </c>
      <c r="K192" s="747">
        <v>522</v>
      </c>
      <c r="L192" s="370">
        <v>468.85669999999993</v>
      </c>
      <c r="M192" s="371">
        <v>548.6484999999999</v>
      </c>
      <c r="N192" s="371">
        <v>771.76900000000001</v>
      </c>
      <c r="O192" s="371">
        <v>903.22789999999998</v>
      </c>
      <c r="P192" s="371">
        <v>946.14229999999998</v>
      </c>
      <c r="Q192" s="371">
        <v>982.48180000000002</v>
      </c>
      <c r="R192" s="371">
        <v>1111.5587999999998</v>
      </c>
      <c r="S192" s="371">
        <v>1210.8458000000001</v>
      </c>
      <c r="T192" s="372">
        <v>1146.1923999999999</v>
      </c>
      <c r="U192" s="370">
        <v>2.3231999999999999</v>
      </c>
      <c r="V192" s="371">
        <v>2.7058</v>
      </c>
      <c r="W192" s="371">
        <v>3.8308</v>
      </c>
      <c r="X192" s="371">
        <v>4.6269999999999998</v>
      </c>
      <c r="Y192" s="371">
        <v>4.9863999999999997</v>
      </c>
      <c r="Z192" s="371">
        <v>5.1315999999999997</v>
      </c>
      <c r="AA192" s="371">
        <v>5.7149000000000001</v>
      </c>
      <c r="AB192" s="371">
        <v>5.9695999999999998</v>
      </c>
      <c r="AC192" s="372">
        <v>5.7054999999999998</v>
      </c>
      <c r="AD192" s="376">
        <v>202</v>
      </c>
      <c r="AE192" s="368">
        <v>203</v>
      </c>
      <c r="AF192" s="368">
        <v>201</v>
      </c>
      <c r="AG192" s="368">
        <v>195</v>
      </c>
      <c r="AH192" s="368">
        <v>190</v>
      </c>
      <c r="AI192" s="368">
        <v>191</v>
      </c>
      <c r="AJ192" s="368">
        <v>194</v>
      </c>
      <c r="AK192" s="368">
        <v>203</v>
      </c>
      <c r="AL192" s="377">
        <v>201</v>
      </c>
    </row>
    <row r="193" spans="1:38" x14ac:dyDescent="0.15">
      <c r="A193" s="482" t="s">
        <v>513</v>
      </c>
      <c r="B193" s="329"/>
      <c r="C193" s="746">
        <v>945</v>
      </c>
      <c r="D193" s="747">
        <v>939</v>
      </c>
      <c r="E193" s="747">
        <v>1273</v>
      </c>
      <c r="F193" s="747">
        <v>1404</v>
      </c>
      <c r="G193" s="747">
        <v>1619</v>
      </c>
      <c r="H193" s="747">
        <v>1784</v>
      </c>
      <c r="I193" s="747">
        <v>1800</v>
      </c>
      <c r="J193" s="747">
        <v>1827</v>
      </c>
      <c r="K193" s="747">
        <v>1717</v>
      </c>
      <c r="L193" s="370">
        <v>3114.5422999999996</v>
      </c>
      <c r="M193" s="371">
        <v>3471.1021999999998</v>
      </c>
      <c r="N193" s="371">
        <v>4326.7820000000002</v>
      </c>
      <c r="O193" s="371">
        <v>5052.7776999999996</v>
      </c>
      <c r="P193" s="371">
        <v>5646.9778999999999</v>
      </c>
      <c r="Q193" s="371">
        <v>5612.0437999999995</v>
      </c>
      <c r="R193" s="371">
        <v>6114.5096000000003</v>
      </c>
      <c r="S193" s="371">
        <v>6592.2660000000005</v>
      </c>
      <c r="T193" s="372">
        <v>6494.0478999999996</v>
      </c>
      <c r="U193" s="370">
        <v>20.7105</v>
      </c>
      <c r="V193" s="371">
        <v>23.576699999999999</v>
      </c>
      <c r="W193" s="371">
        <v>28.925300000000004</v>
      </c>
      <c r="X193" s="371">
        <v>35.145099999999999</v>
      </c>
      <c r="Y193" s="371">
        <v>39.640500000000003</v>
      </c>
      <c r="Z193" s="371">
        <v>38.302900000000001</v>
      </c>
      <c r="AA193" s="371">
        <v>41.620700000000006</v>
      </c>
      <c r="AB193" s="371">
        <v>44.077800000000003</v>
      </c>
      <c r="AC193" s="372">
        <v>44.274299999999997</v>
      </c>
      <c r="AD193" s="376"/>
      <c r="AE193" s="368"/>
      <c r="AF193" s="368"/>
      <c r="AG193" s="368"/>
      <c r="AH193" s="368"/>
      <c r="AI193" s="368"/>
      <c r="AJ193" s="368"/>
      <c r="AK193" s="368"/>
      <c r="AL193" s="377"/>
    </row>
    <row r="194" spans="1:38" x14ac:dyDescent="0.15">
      <c r="A194" s="477" t="s">
        <v>1000</v>
      </c>
      <c r="C194" s="760"/>
      <c r="D194" s="760"/>
      <c r="E194" s="760"/>
      <c r="F194" s="760"/>
      <c r="G194" s="760"/>
      <c r="H194" s="760"/>
      <c r="I194" s="760"/>
      <c r="J194" s="760"/>
      <c r="K194" s="760"/>
      <c r="L194" s="478"/>
      <c r="M194" s="478"/>
      <c r="N194" s="478"/>
      <c r="O194" s="478"/>
      <c r="P194" s="478"/>
      <c r="Q194" s="478"/>
      <c r="R194" s="478"/>
      <c r="S194" s="478"/>
      <c r="T194" s="478"/>
    </row>
    <row r="195" spans="1:38" x14ac:dyDescent="0.15">
      <c r="C195" s="760"/>
      <c r="D195" s="760"/>
      <c r="E195" s="760"/>
      <c r="F195" s="760"/>
      <c r="G195" s="760"/>
      <c r="H195" s="760"/>
      <c r="I195" s="760"/>
      <c r="J195" s="760"/>
      <c r="K195" s="760"/>
      <c r="L195" s="478"/>
      <c r="M195" s="478"/>
      <c r="N195" s="478"/>
      <c r="O195" s="478"/>
      <c r="P195" s="478"/>
      <c r="Q195" s="478"/>
      <c r="R195" s="478"/>
      <c r="S195" s="478"/>
      <c r="T195" s="478"/>
    </row>
    <row r="196" spans="1:38" x14ac:dyDescent="0.15">
      <c r="A196" s="387" t="s">
        <v>527</v>
      </c>
      <c r="C196" s="760"/>
      <c r="D196" s="760"/>
      <c r="E196" s="760"/>
      <c r="F196" s="760"/>
      <c r="G196" s="760"/>
      <c r="H196" s="760"/>
      <c r="I196" s="760"/>
      <c r="J196" s="760"/>
      <c r="K196" s="760"/>
      <c r="L196" s="478"/>
      <c r="M196" s="478"/>
      <c r="N196" s="478"/>
      <c r="O196" s="478"/>
      <c r="P196" s="478"/>
      <c r="Q196" s="478"/>
      <c r="R196" s="478"/>
      <c r="S196" s="478"/>
      <c r="T196" s="478"/>
    </row>
    <row r="197" spans="1:38" x14ac:dyDescent="0.15">
      <c r="A197" s="388"/>
      <c r="B197" s="321"/>
      <c r="C197" s="913" t="s">
        <v>474</v>
      </c>
      <c r="D197" s="914"/>
      <c r="E197" s="914"/>
      <c r="F197" s="914"/>
      <c r="G197" s="914"/>
      <c r="H197" s="914"/>
      <c r="I197" s="914"/>
      <c r="J197" s="914"/>
      <c r="K197" s="915"/>
      <c r="L197" s="910" t="s">
        <v>476</v>
      </c>
      <c r="M197" s="911"/>
      <c r="N197" s="911"/>
      <c r="O197" s="911"/>
      <c r="P197" s="911"/>
      <c r="Q197" s="911"/>
      <c r="R197" s="911"/>
      <c r="S197" s="911"/>
      <c r="T197" s="912"/>
      <c r="U197" s="905" t="s">
        <v>477</v>
      </c>
      <c r="V197" s="906"/>
      <c r="W197" s="906"/>
      <c r="X197" s="906"/>
      <c r="Y197" s="906"/>
      <c r="Z197" s="906"/>
      <c r="AA197" s="906"/>
      <c r="AB197" s="906"/>
      <c r="AC197" s="909"/>
      <c r="AD197" s="905" t="s">
        <v>478</v>
      </c>
      <c r="AE197" s="906"/>
      <c r="AF197" s="906"/>
      <c r="AG197" s="906"/>
      <c r="AH197" s="906"/>
      <c r="AI197" s="906"/>
      <c r="AJ197" s="906"/>
      <c r="AK197" s="906"/>
      <c r="AL197" s="907"/>
    </row>
    <row r="198" spans="1:38" x14ac:dyDescent="0.15">
      <c r="A198" s="389" t="s">
        <v>479</v>
      </c>
      <c r="B198" s="322" t="s">
        <v>480</v>
      </c>
      <c r="C198" s="752" t="s">
        <v>481</v>
      </c>
      <c r="D198" s="752" t="s">
        <v>482</v>
      </c>
      <c r="E198" s="752" t="s">
        <v>483</v>
      </c>
      <c r="F198" s="752" t="s">
        <v>484</v>
      </c>
      <c r="G198" s="752" t="s">
        <v>485</v>
      </c>
      <c r="H198" s="752" t="s">
        <v>486</v>
      </c>
      <c r="I198" s="752" t="s">
        <v>487</v>
      </c>
      <c r="J198" s="752" t="s">
        <v>488</v>
      </c>
      <c r="K198" s="753" t="s">
        <v>489</v>
      </c>
      <c r="L198" s="328" t="s">
        <v>481</v>
      </c>
      <c r="M198" s="323" t="s">
        <v>482</v>
      </c>
      <c r="N198" s="323" t="s">
        <v>483</v>
      </c>
      <c r="O198" s="323" t="s">
        <v>484</v>
      </c>
      <c r="P198" s="323" t="s">
        <v>485</v>
      </c>
      <c r="Q198" s="323" t="s">
        <v>486</v>
      </c>
      <c r="R198" s="323" t="s">
        <v>487</v>
      </c>
      <c r="S198" s="323" t="s">
        <v>488</v>
      </c>
      <c r="T198" s="324" t="s">
        <v>489</v>
      </c>
      <c r="U198" s="329" t="s">
        <v>481</v>
      </c>
      <c r="V198" s="329" t="s">
        <v>482</v>
      </c>
      <c r="W198" s="329" t="s">
        <v>483</v>
      </c>
      <c r="X198" s="329" t="s">
        <v>484</v>
      </c>
      <c r="Y198" s="329" t="s">
        <v>485</v>
      </c>
      <c r="Z198" s="329" t="s">
        <v>486</v>
      </c>
      <c r="AA198" s="329" t="s">
        <v>487</v>
      </c>
      <c r="AB198" s="329" t="s">
        <v>488</v>
      </c>
      <c r="AC198" s="329" t="s">
        <v>489</v>
      </c>
      <c r="AD198" s="328" t="s">
        <v>481</v>
      </c>
      <c r="AE198" s="323" t="s">
        <v>482</v>
      </c>
      <c r="AF198" s="323" t="s">
        <v>483</v>
      </c>
      <c r="AG198" s="323" t="s">
        <v>484</v>
      </c>
      <c r="AH198" s="323" t="s">
        <v>485</v>
      </c>
      <c r="AI198" s="323" t="s">
        <v>486</v>
      </c>
      <c r="AJ198" s="323" t="s">
        <v>487</v>
      </c>
      <c r="AK198" s="323" t="s">
        <v>488</v>
      </c>
      <c r="AL198" s="323" t="s">
        <v>489</v>
      </c>
    </row>
    <row r="199" spans="1:38" x14ac:dyDescent="0.15">
      <c r="A199" s="498" t="s">
        <v>528</v>
      </c>
      <c r="B199" s="495" t="s">
        <v>498</v>
      </c>
      <c r="C199" s="761">
        <v>1</v>
      </c>
      <c r="D199" s="762">
        <v>1</v>
      </c>
      <c r="E199" s="762">
        <v>1</v>
      </c>
      <c r="F199" s="762">
        <v>0</v>
      </c>
      <c r="G199" s="762">
        <v>0</v>
      </c>
      <c r="H199" s="762">
        <v>0</v>
      </c>
      <c r="I199" s="762">
        <v>1</v>
      </c>
      <c r="J199" s="762">
        <v>1</v>
      </c>
      <c r="K199" s="762">
        <v>0</v>
      </c>
      <c r="L199" s="471">
        <v>0.27450000000000002</v>
      </c>
      <c r="M199" s="472">
        <v>0.25929999999999997</v>
      </c>
      <c r="N199" s="472">
        <v>0.17349999999999999</v>
      </c>
      <c r="O199" s="472">
        <v>0</v>
      </c>
      <c r="P199" s="472">
        <v>0</v>
      </c>
      <c r="Q199" s="472">
        <v>0</v>
      </c>
      <c r="R199" s="472">
        <v>0.1011</v>
      </c>
      <c r="S199" s="472">
        <v>3.04E-2</v>
      </c>
      <c r="T199" s="473">
        <v>0</v>
      </c>
      <c r="U199" s="471">
        <v>1.8E-3</v>
      </c>
      <c r="V199" s="472">
        <v>1.6999999999999999E-3</v>
      </c>
      <c r="W199" s="472">
        <v>1.1999999999999999E-3</v>
      </c>
      <c r="X199" s="472">
        <v>0</v>
      </c>
      <c r="Y199" s="472">
        <v>0</v>
      </c>
      <c r="Z199" s="472">
        <v>0</v>
      </c>
      <c r="AA199" s="472">
        <v>6.9999999999999999E-4</v>
      </c>
      <c r="AB199" s="472">
        <v>2.0000000000000001E-4</v>
      </c>
      <c r="AC199" s="473">
        <v>0</v>
      </c>
      <c r="AD199" s="500">
        <v>150</v>
      </c>
      <c r="AE199" s="499">
        <v>150</v>
      </c>
      <c r="AF199" s="499">
        <v>150</v>
      </c>
      <c r="AG199" s="499"/>
      <c r="AH199" s="499"/>
      <c r="AI199" s="499"/>
      <c r="AJ199" s="499">
        <v>155</v>
      </c>
      <c r="AK199" s="499">
        <v>178</v>
      </c>
      <c r="AL199" s="501"/>
    </row>
    <row r="200" spans="1:38" x14ac:dyDescent="0.15">
      <c r="A200" s="485" t="s">
        <v>529</v>
      </c>
      <c r="B200" s="321" t="s">
        <v>530</v>
      </c>
      <c r="C200" s="750">
        <v>9</v>
      </c>
      <c r="D200" s="751">
        <v>8</v>
      </c>
      <c r="E200" s="751">
        <v>6</v>
      </c>
      <c r="F200" s="751">
        <v>8</v>
      </c>
      <c r="G200" s="751">
        <v>6</v>
      </c>
      <c r="H200" s="751">
        <v>8</v>
      </c>
      <c r="I200" s="751">
        <v>7</v>
      </c>
      <c r="J200" s="751">
        <v>9</v>
      </c>
      <c r="K200" s="751">
        <v>10</v>
      </c>
      <c r="L200" s="463">
        <v>5.1173000000000002</v>
      </c>
      <c r="M200" s="464">
        <v>4.4275000000000002</v>
      </c>
      <c r="N200" s="464">
        <v>4.4138999999999999</v>
      </c>
      <c r="O200" s="464">
        <v>4.1835000000000004</v>
      </c>
      <c r="P200" s="464">
        <v>8.1232000000000006</v>
      </c>
      <c r="Q200" s="464">
        <v>13.3339</v>
      </c>
      <c r="R200" s="464">
        <v>14.305999999999999</v>
      </c>
      <c r="S200" s="464">
        <v>20.311399999999999</v>
      </c>
      <c r="T200" s="465">
        <v>24.314</v>
      </c>
      <c r="U200" s="463">
        <v>3.6499999999999998E-2</v>
      </c>
      <c r="V200" s="464">
        <v>2.4400000000000002E-2</v>
      </c>
      <c r="W200" s="464">
        <v>2.35E-2</v>
      </c>
      <c r="X200" s="464">
        <v>2.41E-2</v>
      </c>
      <c r="Y200" s="464">
        <v>4.41E-2</v>
      </c>
      <c r="Z200" s="464">
        <v>7.0099999999999996E-2</v>
      </c>
      <c r="AA200" s="464">
        <v>6.7199999999999996E-2</v>
      </c>
      <c r="AB200" s="464">
        <v>8.3900000000000002E-2</v>
      </c>
      <c r="AC200" s="465">
        <v>9.3799999999999994E-2</v>
      </c>
      <c r="AD200" s="466">
        <v>140</v>
      </c>
      <c r="AE200" s="462">
        <v>182</v>
      </c>
      <c r="AF200" s="462">
        <v>188</v>
      </c>
      <c r="AG200" s="462">
        <v>174</v>
      </c>
      <c r="AH200" s="462">
        <v>184</v>
      </c>
      <c r="AI200" s="462">
        <v>190</v>
      </c>
      <c r="AJ200" s="462">
        <v>213</v>
      </c>
      <c r="AK200" s="462">
        <v>242</v>
      </c>
      <c r="AL200" s="467">
        <v>259</v>
      </c>
    </row>
    <row r="201" spans="1:38" x14ac:dyDescent="0.15">
      <c r="A201" s="481"/>
      <c r="B201" s="330" t="s">
        <v>496</v>
      </c>
      <c r="C201" s="742">
        <v>1</v>
      </c>
      <c r="D201" s="743">
        <v>0</v>
      </c>
      <c r="E201" s="743">
        <v>0</v>
      </c>
      <c r="F201" s="743">
        <v>0</v>
      </c>
      <c r="G201" s="743">
        <v>0</v>
      </c>
      <c r="H201" s="743">
        <v>0</v>
      </c>
      <c r="I201" s="743">
        <v>0</v>
      </c>
      <c r="J201" s="743">
        <v>0</v>
      </c>
      <c r="K201" s="743">
        <v>1</v>
      </c>
      <c r="L201" s="334">
        <v>2.4400000000000002E-2</v>
      </c>
      <c r="M201" s="335">
        <v>0</v>
      </c>
      <c r="N201" s="335">
        <v>0</v>
      </c>
      <c r="O201" s="335">
        <v>0</v>
      </c>
      <c r="P201" s="335">
        <v>0</v>
      </c>
      <c r="Q201" s="335">
        <v>0</v>
      </c>
      <c r="R201" s="335">
        <v>0</v>
      </c>
      <c r="S201" s="335">
        <v>0</v>
      </c>
      <c r="T201" s="336">
        <v>1.12E-2</v>
      </c>
      <c r="U201" s="334">
        <v>1E-4</v>
      </c>
      <c r="V201" s="335">
        <v>0</v>
      </c>
      <c r="W201" s="335">
        <v>0</v>
      </c>
      <c r="X201" s="335">
        <v>0</v>
      </c>
      <c r="Y201" s="335">
        <v>0</v>
      </c>
      <c r="Z201" s="335">
        <v>0</v>
      </c>
      <c r="AA201" s="335">
        <v>0</v>
      </c>
      <c r="AB201" s="335">
        <v>0</v>
      </c>
      <c r="AC201" s="336">
        <v>0</v>
      </c>
      <c r="AD201" s="340">
        <v>218</v>
      </c>
      <c r="AE201" s="332"/>
      <c r="AF201" s="332"/>
      <c r="AG201" s="332"/>
      <c r="AH201" s="332"/>
      <c r="AI201" s="332"/>
      <c r="AJ201" s="332"/>
      <c r="AK201" s="332"/>
      <c r="AL201" s="341">
        <v>398</v>
      </c>
    </row>
    <row r="202" spans="1:38" x14ac:dyDescent="0.15">
      <c r="A202" s="481"/>
      <c r="B202" s="342" t="s">
        <v>497</v>
      </c>
      <c r="C202" s="744">
        <v>10</v>
      </c>
      <c r="D202" s="745">
        <v>8</v>
      </c>
      <c r="E202" s="745">
        <v>6</v>
      </c>
      <c r="F202" s="745">
        <v>8</v>
      </c>
      <c r="G202" s="745">
        <v>6</v>
      </c>
      <c r="H202" s="745">
        <v>8</v>
      </c>
      <c r="I202" s="745">
        <v>7</v>
      </c>
      <c r="J202" s="745">
        <v>9</v>
      </c>
      <c r="K202" s="745">
        <v>11</v>
      </c>
      <c r="L202" s="346">
        <v>5.1417000000000002</v>
      </c>
      <c r="M202" s="347">
        <v>4.4275000000000002</v>
      </c>
      <c r="N202" s="347">
        <v>4.4138999999999999</v>
      </c>
      <c r="O202" s="347">
        <v>4.1835000000000004</v>
      </c>
      <c r="P202" s="347">
        <v>8.1232000000000006</v>
      </c>
      <c r="Q202" s="347">
        <v>13.3339</v>
      </c>
      <c r="R202" s="347">
        <v>14.305999999999999</v>
      </c>
      <c r="S202" s="347">
        <v>20.311399999999999</v>
      </c>
      <c r="T202" s="348">
        <v>24.325199999999999</v>
      </c>
      <c r="U202" s="346">
        <v>3.6600000000000001E-2</v>
      </c>
      <c r="V202" s="347">
        <v>2.4400000000000002E-2</v>
      </c>
      <c r="W202" s="347">
        <v>2.35E-2</v>
      </c>
      <c r="X202" s="347">
        <v>2.41E-2</v>
      </c>
      <c r="Y202" s="347">
        <v>4.41E-2</v>
      </c>
      <c r="Z202" s="347">
        <v>7.0099999999999996E-2</v>
      </c>
      <c r="AA202" s="347">
        <v>6.7199999999999996E-2</v>
      </c>
      <c r="AB202" s="347">
        <v>8.3900000000000002E-2</v>
      </c>
      <c r="AC202" s="348">
        <v>9.3799999999999994E-2</v>
      </c>
      <c r="AD202" s="352"/>
      <c r="AE202" s="344"/>
      <c r="AF202" s="344"/>
      <c r="AG202" s="344"/>
      <c r="AH202" s="344"/>
      <c r="AI202" s="344"/>
      <c r="AJ202" s="344"/>
      <c r="AK202" s="344"/>
      <c r="AL202" s="353"/>
    </row>
    <row r="203" spans="1:38" x14ac:dyDescent="0.15">
      <c r="A203" s="481"/>
      <c r="B203" s="330" t="s">
        <v>498</v>
      </c>
      <c r="C203" s="742">
        <v>3</v>
      </c>
      <c r="D203" s="743">
        <v>5</v>
      </c>
      <c r="E203" s="743">
        <v>8</v>
      </c>
      <c r="F203" s="743">
        <v>7</v>
      </c>
      <c r="G203" s="743">
        <v>7</v>
      </c>
      <c r="H203" s="743">
        <v>5</v>
      </c>
      <c r="I203" s="743">
        <v>6</v>
      </c>
      <c r="J203" s="743">
        <v>10</v>
      </c>
      <c r="K203" s="743">
        <v>7</v>
      </c>
      <c r="L203" s="334">
        <v>11.5412</v>
      </c>
      <c r="M203" s="335">
        <v>21.966899999999999</v>
      </c>
      <c r="N203" s="335">
        <v>14.315899999999999</v>
      </c>
      <c r="O203" s="335">
        <v>17.933700000000002</v>
      </c>
      <c r="P203" s="335">
        <v>16.744499999999999</v>
      </c>
      <c r="Q203" s="335">
        <v>10.699299999999999</v>
      </c>
      <c r="R203" s="335">
        <v>20.6936</v>
      </c>
      <c r="S203" s="335">
        <v>9.3831000000000007</v>
      </c>
      <c r="T203" s="336">
        <v>4.1569000000000003</v>
      </c>
      <c r="U203" s="334">
        <v>6.3799999999999996E-2</v>
      </c>
      <c r="V203" s="335">
        <v>0.1229</v>
      </c>
      <c r="W203" s="335">
        <v>7.8600000000000003E-2</v>
      </c>
      <c r="X203" s="335">
        <v>9.7699999999999995E-2</v>
      </c>
      <c r="Y203" s="335">
        <v>9.0800000000000006E-2</v>
      </c>
      <c r="Z203" s="335">
        <v>5.8700000000000002E-2</v>
      </c>
      <c r="AA203" s="335">
        <v>0.11310000000000001</v>
      </c>
      <c r="AB203" s="335">
        <v>4.7300000000000002E-2</v>
      </c>
      <c r="AC203" s="336">
        <v>2.01E-2</v>
      </c>
      <c r="AD203" s="340">
        <v>181</v>
      </c>
      <c r="AE203" s="332">
        <v>179</v>
      </c>
      <c r="AF203" s="332">
        <v>182</v>
      </c>
      <c r="AG203" s="332">
        <v>184</v>
      </c>
      <c r="AH203" s="332">
        <v>184</v>
      </c>
      <c r="AI203" s="332">
        <v>182</v>
      </c>
      <c r="AJ203" s="332">
        <v>183</v>
      </c>
      <c r="AK203" s="332">
        <v>198</v>
      </c>
      <c r="AL203" s="341">
        <v>206</v>
      </c>
    </row>
    <row r="204" spans="1:38" x14ac:dyDescent="0.15">
      <c r="A204" s="481"/>
      <c r="B204" s="330" t="s">
        <v>499</v>
      </c>
      <c r="C204" s="742">
        <v>6</v>
      </c>
      <c r="D204" s="743">
        <v>7</v>
      </c>
      <c r="E204" s="743">
        <v>4</v>
      </c>
      <c r="F204" s="743">
        <v>1</v>
      </c>
      <c r="G204" s="743">
        <v>4</v>
      </c>
      <c r="H204" s="743">
        <v>5</v>
      </c>
      <c r="I204" s="743">
        <v>3</v>
      </c>
      <c r="J204" s="743">
        <v>3</v>
      </c>
      <c r="K204" s="743">
        <v>1</v>
      </c>
      <c r="L204" s="334">
        <v>1.5953999999999999</v>
      </c>
      <c r="M204" s="335">
        <v>0.25829999999999997</v>
      </c>
      <c r="N204" s="335">
        <v>0.18820000000000001</v>
      </c>
      <c r="O204" s="335">
        <v>0.23580000000000001</v>
      </c>
      <c r="P204" s="335">
        <v>0.49569999999999997</v>
      </c>
      <c r="Q204" s="335">
        <v>0.53649999999999998</v>
      </c>
      <c r="R204" s="335">
        <v>0.38979999999999998</v>
      </c>
      <c r="S204" s="335">
        <v>0.19139999999999999</v>
      </c>
      <c r="T204" s="336">
        <v>2.8299999999999999E-2</v>
      </c>
      <c r="U204" s="334">
        <v>6.4000000000000003E-3</v>
      </c>
      <c r="V204" s="335">
        <v>8.0000000000000004E-4</v>
      </c>
      <c r="W204" s="335">
        <v>5.9999999999999995E-4</v>
      </c>
      <c r="X204" s="335">
        <v>8.9999999999999998E-4</v>
      </c>
      <c r="Y204" s="335">
        <v>2.0999999999999999E-3</v>
      </c>
      <c r="Z204" s="335">
        <v>2.7000000000000001E-3</v>
      </c>
      <c r="AA204" s="335">
        <v>1.6000000000000001E-3</v>
      </c>
      <c r="AB204" s="335">
        <v>6.9999999999999999E-4</v>
      </c>
      <c r="AC204" s="336">
        <v>1E-4</v>
      </c>
      <c r="AD204" s="340">
        <v>248</v>
      </c>
      <c r="AE204" s="332">
        <v>341</v>
      </c>
      <c r="AF204" s="332">
        <v>321</v>
      </c>
      <c r="AG204" s="332">
        <v>262</v>
      </c>
      <c r="AH204" s="332">
        <v>240</v>
      </c>
      <c r="AI204" s="332">
        <v>198</v>
      </c>
      <c r="AJ204" s="332">
        <v>249</v>
      </c>
      <c r="AK204" s="332">
        <v>257</v>
      </c>
      <c r="AL204" s="341">
        <v>531</v>
      </c>
    </row>
    <row r="205" spans="1:38" x14ac:dyDescent="0.15">
      <c r="A205" s="481"/>
      <c r="B205" s="322" t="s">
        <v>512</v>
      </c>
      <c r="C205" s="746">
        <v>9</v>
      </c>
      <c r="D205" s="747">
        <v>12</v>
      </c>
      <c r="E205" s="747">
        <v>12</v>
      </c>
      <c r="F205" s="747">
        <v>8</v>
      </c>
      <c r="G205" s="747">
        <v>11</v>
      </c>
      <c r="H205" s="747">
        <v>10</v>
      </c>
      <c r="I205" s="747">
        <v>9</v>
      </c>
      <c r="J205" s="747">
        <v>13</v>
      </c>
      <c r="K205" s="747">
        <v>8</v>
      </c>
      <c r="L205" s="370">
        <v>13.1366</v>
      </c>
      <c r="M205" s="371">
        <v>22.225199999999997</v>
      </c>
      <c r="N205" s="371">
        <v>14.504099999999999</v>
      </c>
      <c r="O205" s="371">
        <v>18.169500000000003</v>
      </c>
      <c r="P205" s="371">
        <v>17.240199999999998</v>
      </c>
      <c r="Q205" s="371">
        <v>11.235799999999999</v>
      </c>
      <c r="R205" s="371">
        <v>21.083400000000001</v>
      </c>
      <c r="S205" s="371">
        <v>9.5745000000000005</v>
      </c>
      <c r="T205" s="372">
        <v>4.1852</v>
      </c>
      <c r="U205" s="370">
        <v>7.0199999999999999E-2</v>
      </c>
      <c r="V205" s="371">
        <v>0.12369999999999999</v>
      </c>
      <c r="W205" s="371">
        <v>7.9200000000000007E-2</v>
      </c>
      <c r="X205" s="371">
        <v>9.8599999999999993E-2</v>
      </c>
      <c r="Y205" s="371">
        <v>9.290000000000001E-2</v>
      </c>
      <c r="Z205" s="371">
        <v>6.1400000000000003E-2</v>
      </c>
      <c r="AA205" s="371">
        <v>0.11470000000000001</v>
      </c>
      <c r="AB205" s="371">
        <v>4.8000000000000001E-2</v>
      </c>
      <c r="AC205" s="372">
        <v>2.0199999999999999E-2</v>
      </c>
      <c r="AD205" s="376"/>
      <c r="AE205" s="368"/>
      <c r="AF205" s="368"/>
      <c r="AG205" s="368"/>
      <c r="AH205" s="368"/>
      <c r="AI205" s="368"/>
      <c r="AJ205" s="368"/>
      <c r="AK205" s="368"/>
      <c r="AL205" s="377"/>
    </row>
    <row r="206" spans="1:38" x14ac:dyDescent="0.15">
      <c r="A206" s="482" t="s">
        <v>513</v>
      </c>
      <c r="B206" s="483"/>
      <c r="C206" s="746">
        <v>19</v>
      </c>
      <c r="D206" s="747">
        <v>20</v>
      </c>
      <c r="E206" s="747">
        <v>18</v>
      </c>
      <c r="F206" s="747">
        <v>16</v>
      </c>
      <c r="G206" s="747">
        <v>17</v>
      </c>
      <c r="H206" s="747">
        <v>18</v>
      </c>
      <c r="I206" s="747">
        <v>16</v>
      </c>
      <c r="J206" s="747">
        <v>22</v>
      </c>
      <c r="K206" s="747">
        <v>19</v>
      </c>
      <c r="L206" s="370">
        <v>18.278300000000002</v>
      </c>
      <c r="M206" s="371">
        <v>26.652699999999996</v>
      </c>
      <c r="N206" s="371">
        <v>18.917999999999999</v>
      </c>
      <c r="O206" s="371">
        <v>22.353000000000002</v>
      </c>
      <c r="P206" s="371">
        <v>25.363399999999999</v>
      </c>
      <c r="Q206" s="371">
        <v>24.569699999999997</v>
      </c>
      <c r="R206" s="371">
        <v>35.389400000000002</v>
      </c>
      <c r="S206" s="371">
        <v>29.885899999999999</v>
      </c>
      <c r="T206" s="372">
        <v>28.510399999999997</v>
      </c>
      <c r="U206" s="370">
        <v>0.10680000000000001</v>
      </c>
      <c r="V206" s="371">
        <v>0.14809999999999998</v>
      </c>
      <c r="W206" s="371">
        <v>0.10270000000000001</v>
      </c>
      <c r="X206" s="371">
        <v>0.12269999999999999</v>
      </c>
      <c r="Y206" s="371">
        <v>0.13700000000000001</v>
      </c>
      <c r="Z206" s="371">
        <v>0.13150000000000001</v>
      </c>
      <c r="AA206" s="371">
        <v>0.18190000000000001</v>
      </c>
      <c r="AB206" s="371">
        <v>0.13190000000000002</v>
      </c>
      <c r="AC206" s="372">
        <v>0.11399999999999999</v>
      </c>
      <c r="AD206" s="376"/>
      <c r="AE206" s="368"/>
      <c r="AF206" s="368"/>
      <c r="AG206" s="368"/>
      <c r="AH206" s="368"/>
      <c r="AI206" s="368"/>
      <c r="AJ206" s="368"/>
      <c r="AK206" s="368"/>
      <c r="AL206" s="377"/>
    </row>
    <row r="207" spans="1:38" x14ac:dyDescent="0.15">
      <c r="A207" s="485" t="s">
        <v>531</v>
      </c>
      <c r="B207" s="321" t="s">
        <v>521</v>
      </c>
      <c r="C207" s="750">
        <v>32</v>
      </c>
      <c r="D207" s="751">
        <v>34</v>
      </c>
      <c r="E207" s="751">
        <v>40</v>
      </c>
      <c r="F207" s="751">
        <v>35</v>
      </c>
      <c r="G207" s="751">
        <v>34</v>
      </c>
      <c r="H207" s="751">
        <v>33</v>
      </c>
      <c r="I207" s="751">
        <v>34</v>
      </c>
      <c r="J207" s="751">
        <v>35</v>
      </c>
      <c r="K207" s="751">
        <v>29</v>
      </c>
      <c r="L207" s="463">
        <v>92.161600000000007</v>
      </c>
      <c r="M207" s="464">
        <v>106.48309999999999</v>
      </c>
      <c r="N207" s="464">
        <v>136.60239999999999</v>
      </c>
      <c r="O207" s="464">
        <v>136.5171</v>
      </c>
      <c r="P207" s="464">
        <v>126.774</v>
      </c>
      <c r="Q207" s="464">
        <v>106.848</v>
      </c>
      <c r="R207" s="464">
        <v>120.51049999999999</v>
      </c>
      <c r="S207" s="464">
        <v>133.56979999999999</v>
      </c>
      <c r="T207" s="465">
        <v>138.49850000000001</v>
      </c>
      <c r="U207" s="463">
        <v>0.63790000000000002</v>
      </c>
      <c r="V207" s="464">
        <v>0.77749999999999997</v>
      </c>
      <c r="W207" s="464">
        <v>0.9617</v>
      </c>
      <c r="X207" s="464">
        <v>0.97529999999999994</v>
      </c>
      <c r="Y207" s="464">
        <v>0.87990000000000002</v>
      </c>
      <c r="Z207" s="464">
        <v>0.69599999999999995</v>
      </c>
      <c r="AA207" s="464">
        <v>0.72640000000000005</v>
      </c>
      <c r="AB207" s="464">
        <v>0.77529999999999999</v>
      </c>
      <c r="AC207" s="465">
        <v>0.7913</v>
      </c>
      <c r="AD207" s="466">
        <v>144</v>
      </c>
      <c r="AE207" s="462">
        <v>137</v>
      </c>
      <c r="AF207" s="462">
        <v>142</v>
      </c>
      <c r="AG207" s="462">
        <v>140</v>
      </c>
      <c r="AH207" s="462">
        <v>144</v>
      </c>
      <c r="AI207" s="462">
        <v>154</v>
      </c>
      <c r="AJ207" s="462">
        <v>166</v>
      </c>
      <c r="AK207" s="462">
        <v>172</v>
      </c>
      <c r="AL207" s="467">
        <v>175</v>
      </c>
    </row>
    <row r="208" spans="1:38" x14ac:dyDescent="0.15">
      <c r="A208" s="481"/>
      <c r="B208" s="330" t="s">
        <v>496</v>
      </c>
      <c r="C208" s="742">
        <v>3</v>
      </c>
      <c r="D208" s="743">
        <v>2</v>
      </c>
      <c r="E208" s="743">
        <v>2</v>
      </c>
      <c r="F208" s="743">
        <v>2</v>
      </c>
      <c r="G208" s="743">
        <v>3</v>
      </c>
      <c r="H208" s="743">
        <v>3</v>
      </c>
      <c r="I208" s="743">
        <v>3</v>
      </c>
      <c r="J208" s="743">
        <v>1</v>
      </c>
      <c r="K208" s="743">
        <v>1</v>
      </c>
      <c r="L208" s="334">
        <v>12.2348</v>
      </c>
      <c r="M208" s="335">
        <v>10.5936</v>
      </c>
      <c r="N208" s="335">
        <v>24.642900000000001</v>
      </c>
      <c r="O208" s="335">
        <v>24.341699999999999</v>
      </c>
      <c r="P208" s="335">
        <v>13.325100000000001</v>
      </c>
      <c r="Q208" s="335">
        <v>11.9133</v>
      </c>
      <c r="R208" s="335">
        <v>9.2410999999999994</v>
      </c>
      <c r="S208" s="335">
        <v>7.2988</v>
      </c>
      <c r="T208" s="336">
        <v>5.8662999999999998</v>
      </c>
      <c r="U208" s="334">
        <v>0.14510000000000001</v>
      </c>
      <c r="V208" s="335">
        <v>0.1163</v>
      </c>
      <c r="W208" s="335">
        <v>0.19719999999999999</v>
      </c>
      <c r="X208" s="335">
        <v>0.2051</v>
      </c>
      <c r="Y208" s="335">
        <v>0.1434</v>
      </c>
      <c r="Z208" s="335">
        <v>0.1255</v>
      </c>
      <c r="AA208" s="335">
        <v>9.8599999999999993E-2</v>
      </c>
      <c r="AB208" s="335">
        <v>7.7799999999999994E-2</v>
      </c>
      <c r="AC208" s="336">
        <v>6.2799999999999995E-2</v>
      </c>
      <c r="AD208" s="340">
        <v>84</v>
      </c>
      <c r="AE208" s="332">
        <v>91</v>
      </c>
      <c r="AF208" s="332">
        <v>125</v>
      </c>
      <c r="AG208" s="332">
        <v>119</v>
      </c>
      <c r="AH208" s="332">
        <v>93</v>
      </c>
      <c r="AI208" s="332">
        <v>95</v>
      </c>
      <c r="AJ208" s="332">
        <v>94</v>
      </c>
      <c r="AK208" s="332">
        <v>94</v>
      </c>
      <c r="AL208" s="341">
        <v>93</v>
      </c>
    </row>
    <row r="209" spans="1:38" x14ac:dyDescent="0.15">
      <c r="A209" s="481"/>
      <c r="B209" s="342" t="s">
        <v>497</v>
      </c>
      <c r="C209" s="744">
        <v>35</v>
      </c>
      <c r="D209" s="745">
        <v>36</v>
      </c>
      <c r="E209" s="745">
        <v>42</v>
      </c>
      <c r="F209" s="745">
        <v>37</v>
      </c>
      <c r="G209" s="745">
        <v>37</v>
      </c>
      <c r="H209" s="745">
        <v>36</v>
      </c>
      <c r="I209" s="745">
        <v>37</v>
      </c>
      <c r="J209" s="745">
        <v>36</v>
      </c>
      <c r="K209" s="745">
        <v>30</v>
      </c>
      <c r="L209" s="346">
        <v>104.3964</v>
      </c>
      <c r="M209" s="347">
        <v>117.07669999999999</v>
      </c>
      <c r="N209" s="347">
        <v>161.24529999999999</v>
      </c>
      <c r="O209" s="347">
        <v>160.8588</v>
      </c>
      <c r="P209" s="347">
        <v>140.09909999999999</v>
      </c>
      <c r="Q209" s="347">
        <v>118.76130000000001</v>
      </c>
      <c r="R209" s="347">
        <v>129.7516</v>
      </c>
      <c r="S209" s="347">
        <v>140.86859999999999</v>
      </c>
      <c r="T209" s="348">
        <v>144.3648</v>
      </c>
      <c r="U209" s="346">
        <v>0.78300000000000003</v>
      </c>
      <c r="V209" s="347">
        <v>0.89379999999999993</v>
      </c>
      <c r="W209" s="347">
        <v>1.1589</v>
      </c>
      <c r="X209" s="347">
        <v>1.1803999999999999</v>
      </c>
      <c r="Y209" s="347">
        <v>1.0233000000000001</v>
      </c>
      <c r="Z209" s="347">
        <v>0.8214999999999999</v>
      </c>
      <c r="AA209" s="347">
        <v>0.82500000000000007</v>
      </c>
      <c r="AB209" s="347">
        <v>0.85309999999999997</v>
      </c>
      <c r="AC209" s="348">
        <v>0.85409999999999997</v>
      </c>
      <c r="AD209" s="352"/>
      <c r="AE209" s="344"/>
      <c r="AF209" s="344"/>
      <c r="AG209" s="344"/>
      <c r="AH209" s="344"/>
      <c r="AI209" s="344"/>
      <c r="AJ209" s="344"/>
      <c r="AK209" s="344"/>
      <c r="AL209" s="353"/>
    </row>
    <row r="210" spans="1:38" x14ac:dyDescent="0.15">
      <c r="A210" s="481"/>
      <c r="B210" s="354" t="s">
        <v>532</v>
      </c>
      <c r="C210" s="756">
        <v>3</v>
      </c>
      <c r="D210" s="757">
        <v>2</v>
      </c>
      <c r="E210" s="757">
        <v>8</v>
      </c>
      <c r="F210" s="757">
        <v>9</v>
      </c>
      <c r="G210" s="757">
        <v>7</v>
      </c>
      <c r="H210" s="757">
        <v>10</v>
      </c>
      <c r="I210" s="757">
        <v>13</v>
      </c>
      <c r="J210" s="757">
        <v>7</v>
      </c>
      <c r="K210" s="757">
        <v>7</v>
      </c>
      <c r="L210" s="358">
        <v>0.65569999999999995</v>
      </c>
      <c r="M210" s="359">
        <v>2.3426999999999998</v>
      </c>
      <c r="N210" s="359">
        <v>5.0990000000000002</v>
      </c>
      <c r="O210" s="359">
        <v>8.1481999999999992</v>
      </c>
      <c r="P210" s="359">
        <v>10.119</v>
      </c>
      <c r="Q210" s="359">
        <v>10.4787</v>
      </c>
      <c r="R210" s="359">
        <v>14.9419</v>
      </c>
      <c r="S210" s="359">
        <v>13.0871</v>
      </c>
      <c r="T210" s="360">
        <v>11.8949</v>
      </c>
      <c r="U210" s="358">
        <v>3.8E-3</v>
      </c>
      <c r="V210" s="359">
        <v>1.34E-2</v>
      </c>
      <c r="W210" s="359">
        <v>2.8199999999999999E-2</v>
      </c>
      <c r="X210" s="359">
        <v>4.5499999999999999E-2</v>
      </c>
      <c r="Y210" s="359">
        <v>5.7700000000000001E-2</v>
      </c>
      <c r="Z210" s="359">
        <v>6.2399999999999997E-2</v>
      </c>
      <c r="AA210" s="359">
        <v>8.0600000000000005E-2</v>
      </c>
      <c r="AB210" s="359">
        <v>7.1099999999999997E-2</v>
      </c>
      <c r="AC210" s="360">
        <v>6.5100000000000005E-2</v>
      </c>
      <c r="AD210" s="364">
        <v>171</v>
      </c>
      <c r="AE210" s="356">
        <v>175</v>
      </c>
      <c r="AF210" s="356">
        <v>181</v>
      </c>
      <c r="AG210" s="356">
        <v>179</v>
      </c>
      <c r="AH210" s="356">
        <v>176</v>
      </c>
      <c r="AI210" s="356">
        <v>168</v>
      </c>
      <c r="AJ210" s="356">
        <v>185</v>
      </c>
      <c r="AK210" s="356">
        <v>184</v>
      </c>
      <c r="AL210" s="365">
        <v>183</v>
      </c>
    </row>
    <row r="211" spans="1:38" x14ac:dyDescent="0.15">
      <c r="A211" s="481"/>
      <c r="B211" s="330" t="s">
        <v>533</v>
      </c>
      <c r="C211" s="742">
        <v>0</v>
      </c>
      <c r="D211" s="743">
        <v>0</v>
      </c>
      <c r="E211" s="743">
        <v>0</v>
      </c>
      <c r="F211" s="743">
        <v>0</v>
      </c>
      <c r="G211" s="743">
        <v>0</v>
      </c>
      <c r="H211" s="743">
        <v>0</v>
      </c>
      <c r="I211" s="743">
        <v>2</v>
      </c>
      <c r="J211" s="743">
        <v>0</v>
      </c>
      <c r="K211" s="743">
        <v>0</v>
      </c>
      <c r="L211" s="334">
        <v>0</v>
      </c>
      <c r="M211" s="335">
        <v>0</v>
      </c>
      <c r="N211" s="335">
        <v>0</v>
      </c>
      <c r="O211" s="335">
        <v>0</v>
      </c>
      <c r="P211" s="335">
        <v>0</v>
      </c>
      <c r="Q211" s="335">
        <v>0</v>
      </c>
      <c r="R211" s="335">
        <v>1.15E-2</v>
      </c>
      <c r="S211" s="335">
        <v>0</v>
      </c>
      <c r="T211" s="336">
        <v>0</v>
      </c>
      <c r="U211" s="334">
        <v>0</v>
      </c>
      <c r="V211" s="335">
        <v>0</v>
      </c>
      <c r="W211" s="335">
        <v>0</v>
      </c>
      <c r="X211" s="335">
        <v>0</v>
      </c>
      <c r="Y211" s="335">
        <v>0</v>
      </c>
      <c r="Z211" s="335">
        <v>0</v>
      </c>
      <c r="AA211" s="335">
        <v>0</v>
      </c>
      <c r="AB211" s="335">
        <v>0</v>
      </c>
      <c r="AC211" s="336">
        <v>0</v>
      </c>
      <c r="AD211" s="340"/>
      <c r="AE211" s="332"/>
      <c r="AF211" s="332"/>
      <c r="AG211" s="332"/>
      <c r="AH211" s="332"/>
      <c r="AI211" s="332"/>
      <c r="AJ211" s="332">
        <v>344</v>
      </c>
      <c r="AK211" s="332"/>
      <c r="AL211" s="341"/>
    </row>
    <row r="212" spans="1:38" x14ac:dyDescent="0.15">
      <c r="A212" s="481"/>
      <c r="B212" s="342" t="s">
        <v>512</v>
      </c>
      <c r="C212" s="744">
        <v>3</v>
      </c>
      <c r="D212" s="745">
        <v>2</v>
      </c>
      <c r="E212" s="745">
        <v>8</v>
      </c>
      <c r="F212" s="745">
        <v>9</v>
      </c>
      <c r="G212" s="745">
        <v>7</v>
      </c>
      <c r="H212" s="745">
        <v>10</v>
      </c>
      <c r="I212" s="745">
        <v>15</v>
      </c>
      <c r="J212" s="745">
        <v>7</v>
      </c>
      <c r="K212" s="745">
        <v>7</v>
      </c>
      <c r="L212" s="346">
        <v>0.65569999999999995</v>
      </c>
      <c r="M212" s="347">
        <v>2.3426999999999998</v>
      </c>
      <c r="N212" s="347">
        <v>5.0990000000000002</v>
      </c>
      <c r="O212" s="347">
        <v>8.1481999999999992</v>
      </c>
      <c r="P212" s="347">
        <v>10.119</v>
      </c>
      <c r="Q212" s="347">
        <v>10.4787</v>
      </c>
      <c r="R212" s="347">
        <v>14.9534</v>
      </c>
      <c r="S212" s="347">
        <v>13.0871</v>
      </c>
      <c r="T212" s="348">
        <v>11.8949</v>
      </c>
      <c r="U212" s="346">
        <v>3.8E-3</v>
      </c>
      <c r="V212" s="347">
        <v>1.34E-2</v>
      </c>
      <c r="W212" s="347">
        <v>2.8199999999999999E-2</v>
      </c>
      <c r="X212" s="347">
        <v>4.5499999999999999E-2</v>
      </c>
      <c r="Y212" s="347">
        <v>5.7700000000000001E-2</v>
      </c>
      <c r="Z212" s="347">
        <v>6.2399999999999997E-2</v>
      </c>
      <c r="AA212" s="347">
        <v>8.0600000000000005E-2</v>
      </c>
      <c r="AB212" s="347">
        <v>7.1099999999999997E-2</v>
      </c>
      <c r="AC212" s="348">
        <v>6.5100000000000005E-2</v>
      </c>
      <c r="AD212" s="352"/>
      <c r="AE212" s="344"/>
      <c r="AF212" s="344"/>
      <c r="AG212" s="344"/>
      <c r="AH212" s="344"/>
      <c r="AI212" s="344"/>
      <c r="AJ212" s="344"/>
      <c r="AK212" s="344"/>
      <c r="AL212" s="353"/>
    </row>
    <row r="213" spans="1:38" x14ac:dyDescent="0.15">
      <c r="A213" s="481"/>
      <c r="B213" s="330" t="s">
        <v>534</v>
      </c>
      <c r="C213" s="742">
        <v>149</v>
      </c>
      <c r="D213" s="743">
        <v>142</v>
      </c>
      <c r="E213" s="743">
        <v>155</v>
      </c>
      <c r="F213" s="743">
        <v>168</v>
      </c>
      <c r="G213" s="743">
        <v>173</v>
      </c>
      <c r="H213" s="743">
        <v>181</v>
      </c>
      <c r="I213" s="743">
        <v>139</v>
      </c>
      <c r="J213" s="743">
        <v>124</v>
      </c>
      <c r="K213" s="743">
        <v>110</v>
      </c>
      <c r="L213" s="334">
        <v>387.9092</v>
      </c>
      <c r="M213" s="335">
        <v>390.38940000000002</v>
      </c>
      <c r="N213" s="335">
        <v>383.41800000000001</v>
      </c>
      <c r="O213" s="335">
        <v>358.09609999999998</v>
      </c>
      <c r="P213" s="335">
        <v>333.0634</v>
      </c>
      <c r="Q213" s="335">
        <v>281.3229</v>
      </c>
      <c r="R213" s="335">
        <v>233.28880000000001</v>
      </c>
      <c r="S213" s="335">
        <v>218.86160000000001</v>
      </c>
      <c r="T213" s="336">
        <v>208.23500000000001</v>
      </c>
      <c r="U213" s="334">
        <v>2.5354000000000001</v>
      </c>
      <c r="V213" s="335">
        <v>2.5874999999999999</v>
      </c>
      <c r="W213" s="335">
        <v>2.5392999999999999</v>
      </c>
      <c r="X213" s="335">
        <v>2.4089</v>
      </c>
      <c r="Y213" s="335">
        <v>2.2989999999999999</v>
      </c>
      <c r="Z213" s="335">
        <v>1.9388000000000001</v>
      </c>
      <c r="AA213" s="335">
        <v>1.5513999999999999</v>
      </c>
      <c r="AB213" s="335">
        <v>1.4685999999999999</v>
      </c>
      <c r="AC213" s="336">
        <v>1.4334</v>
      </c>
      <c r="AD213" s="340">
        <v>153</v>
      </c>
      <c r="AE213" s="332">
        <v>151</v>
      </c>
      <c r="AF213" s="332">
        <v>151</v>
      </c>
      <c r="AG213" s="332">
        <v>149</v>
      </c>
      <c r="AH213" s="332">
        <v>145</v>
      </c>
      <c r="AI213" s="332">
        <v>145</v>
      </c>
      <c r="AJ213" s="332">
        <v>150</v>
      </c>
      <c r="AK213" s="332">
        <v>149</v>
      </c>
      <c r="AL213" s="341">
        <v>145</v>
      </c>
    </row>
    <row r="214" spans="1:38" x14ac:dyDescent="0.15">
      <c r="A214" s="481"/>
      <c r="B214" s="330" t="s">
        <v>535</v>
      </c>
      <c r="C214" s="742">
        <v>3</v>
      </c>
      <c r="D214" s="743">
        <v>3</v>
      </c>
      <c r="E214" s="743">
        <v>3</v>
      </c>
      <c r="F214" s="743">
        <v>3</v>
      </c>
      <c r="G214" s="743">
        <v>4</v>
      </c>
      <c r="H214" s="743">
        <v>4</v>
      </c>
      <c r="I214" s="743">
        <v>3</v>
      </c>
      <c r="J214" s="743">
        <v>5</v>
      </c>
      <c r="K214" s="743">
        <v>4</v>
      </c>
      <c r="L214" s="334">
        <v>16.2667</v>
      </c>
      <c r="M214" s="335">
        <v>16.9087</v>
      </c>
      <c r="N214" s="335">
        <v>22.147099999999998</v>
      </c>
      <c r="O214" s="335">
        <v>23.504300000000001</v>
      </c>
      <c r="P214" s="335">
        <v>24.388000000000002</v>
      </c>
      <c r="Q214" s="335">
        <v>27.196100000000001</v>
      </c>
      <c r="R214" s="335">
        <v>32.915599999999998</v>
      </c>
      <c r="S214" s="335">
        <v>34.445700000000002</v>
      </c>
      <c r="T214" s="336">
        <v>35.362499999999997</v>
      </c>
      <c r="U214" s="334">
        <v>0.16569999999999999</v>
      </c>
      <c r="V214" s="335">
        <v>0.1769</v>
      </c>
      <c r="W214" s="335">
        <v>0.22370000000000001</v>
      </c>
      <c r="X214" s="335">
        <v>0.2319</v>
      </c>
      <c r="Y214" s="335">
        <v>0.24</v>
      </c>
      <c r="Z214" s="335">
        <v>0.26390000000000002</v>
      </c>
      <c r="AA214" s="335">
        <v>0.32390000000000002</v>
      </c>
      <c r="AB214" s="335">
        <v>0.3448</v>
      </c>
      <c r="AC214" s="336">
        <v>0.35060000000000002</v>
      </c>
      <c r="AD214" s="340">
        <v>98</v>
      </c>
      <c r="AE214" s="332">
        <v>96</v>
      </c>
      <c r="AF214" s="332">
        <v>99</v>
      </c>
      <c r="AG214" s="332">
        <v>101</v>
      </c>
      <c r="AH214" s="332">
        <v>102</v>
      </c>
      <c r="AI214" s="332">
        <v>103</v>
      </c>
      <c r="AJ214" s="332">
        <v>102</v>
      </c>
      <c r="AK214" s="332">
        <v>100</v>
      </c>
      <c r="AL214" s="341">
        <v>101</v>
      </c>
    </row>
    <row r="215" spans="1:38" x14ac:dyDescent="0.15">
      <c r="A215" s="481"/>
      <c r="B215" s="322" t="s">
        <v>721</v>
      </c>
      <c r="C215" s="746">
        <v>152</v>
      </c>
      <c r="D215" s="747">
        <v>145</v>
      </c>
      <c r="E215" s="747">
        <v>158</v>
      </c>
      <c r="F215" s="747">
        <v>171</v>
      </c>
      <c r="G215" s="747">
        <v>177</v>
      </c>
      <c r="H215" s="747">
        <v>185</v>
      </c>
      <c r="I215" s="747">
        <v>142</v>
      </c>
      <c r="J215" s="747">
        <v>129</v>
      </c>
      <c r="K215" s="747">
        <v>114</v>
      </c>
      <c r="L215" s="370">
        <v>404.17590000000001</v>
      </c>
      <c r="M215" s="371">
        <v>407.29810000000003</v>
      </c>
      <c r="N215" s="371">
        <v>405.56510000000003</v>
      </c>
      <c r="O215" s="371">
        <v>381.60039999999998</v>
      </c>
      <c r="P215" s="371">
        <v>357.45139999999998</v>
      </c>
      <c r="Q215" s="371">
        <v>308.51900000000001</v>
      </c>
      <c r="R215" s="371">
        <v>266.20440000000002</v>
      </c>
      <c r="S215" s="371">
        <v>253.3073</v>
      </c>
      <c r="T215" s="372">
        <v>243.59750000000003</v>
      </c>
      <c r="U215" s="370">
        <v>2.7011000000000003</v>
      </c>
      <c r="V215" s="371">
        <v>2.7643999999999997</v>
      </c>
      <c r="W215" s="371">
        <v>2.7629999999999999</v>
      </c>
      <c r="X215" s="371">
        <v>2.6408</v>
      </c>
      <c r="Y215" s="371">
        <v>2.5389999999999997</v>
      </c>
      <c r="Z215" s="371">
        <v>2.2027000000000001</v>
      </c>
      <c r="AA215" s="371">
        <v>1.8753</v>
      </c>
      <c r="AB215" s="371">
        <v>1.8133999999999999</v>
      </c>
      <c r="AC215" s="372">
        <v>1.784</v>
      </c>
      <c r="AD215" s="376">
        <v>150</v>
      </c>
      <c r="AE215" s="368">
        <v>147</v>
      </c>
      <c r="AF215" s="368">
        <v>147</v>
      </c>
      <c r="AG215" s="368">
        <v>145</v>
      </c>
      <c r="AH215" s="368">
        <v>141</v>
      </c>
      <c r="AI215" s="368">
        <v>140</v>
      </c>
      <c r="AJ215" s="368">
        <v>142</v>
      </c>
      <c r="AK215" s="368">
        <v>140</v>
      </c>
      <c r="AL215" s="377">
        <v>137</v>
      </c>
    </row>
    <row r="216" spans="1:38" x14ac:dyDescent="0.15">
      <c r="A216" s="482" t="s">
        <v>513</v>
      </c>
      <c r="B216" s="483"/>
      <c r="C216" s="746">
        <v>190</v>
      </c>
      <c r="D216" s="747">
        <v>183</v>
      </c>
      <c r="E216" s="747">
        <v>208</v>
      </c>
      <c r="F216" s="747">
        <v>217</v>
      </c>
      <c r="G216" s="747">
        <v>221</v>
      </c>
      <c r="H216" s="747">
        <v>231</v>
      </c>
      <c r="I216" s="747">
        <v>194</v>
      </c>
      <c r="J216" s="747">
        <v>172</v>
      </c>
      <c r="K216" s="747">
        <v>151</v>
      </c>
      <c r="L216" s="370">
        <v>509.22800000000001</v>
      </c>
      <c r="M216" s="371">
        <v>526.71749999999997</v>
      </c>
      <c r="N216" s="371">
        <v>571.90940000000001</v>
      </c>
      <c r="O216" s="371">
        <v>550.60739999999998</v>
      </c>
      <c r="P216" s="371">
        <v>507.66949999999997</v>
      </c>
      <c r="Q216" s="371">
        <v>437.75900000000001</v>
      </c>
      <c r="R216" s="371">
        <v>410.90940000000001</v>
      </c>
      <c r="S216" s="371">
        <v>407.26299999999998</v>
      </c>
      <c r="T216" s="372">
        <v>399.85720000000003</v>
      </c>
      <c r="U216" s="370">
        <v>3.4879000000000002</v>
      </c>
      <c r="V216" s="371">
        <v>3.6715999999999998</v>
      </c>
      <c r="W216" s="371">
        <v>3.9500999999999999</v>
      </c>
      <c r="X216" s="371">
        <v>3.8666999999999998</v>
      </c>
      <c r="Y216" s="371">
        <v>3.62</v>
      </c>
      <c r="Z216" s="371">
        <v>3.0865999999999998</v>
      </c>
      <c r="AA216" s="371">
        <v>2.7808999999999999</v>
      </c>
      <c r="AB216" s="371">
        <v>2.7375999999999996</v>
      </c>
      <c r="AC216" s="372">
        <v>2.7031999999999998</v>
      </c>
      <c r="AD216" s="376"/>
      <c r="AE216" s="368"/>
      <c r="AF216" s="368"/>
      <c r="AG216" s="368"/>
      <c r="AH216" s="368"/>
      <c r="AI216" s="368"/>
      <c r="AJ216" s="368"/>
      <c r="AK216" s="368"/>
      <c r="AL216" s="377"/>
    </row>
    <row r="217" spans="1:38" x14ac:dyDescent="0.15">
      <c r="A217" s="481" t="s">
        <v>536</v>
      </c>
      <c r="B217" s="502" t="s">
        <v>537</v>
      </c>
      <c r="C217" s="746">
        <v>7</v>
      </c>
      <c r="D217" s="747">
        <v>9</v>
      </c>
      <c r="E217" s="747">
        <v>8</v>
      </c>
      <c r="F217" s="747">
        <v>8</v>
      </c>
      <c r="G217" s="747">
        <v>9</v>
      </c>
      <c r="H217" s="747">
        <v>8</v>
      </c>
      <c r="I217" s="747">
        <v>6</v>
      </c>
      <c r="J217" s="747">
        <v>7</v>
      </c>
      <c r="K217" s="747">
        <v>7</v>
      </c>
      <c r="L217" s="370">
        <v>1.7063999999999999</v>
      </c>
      <c r="M217" s="371">
        <v>1.3116000000000001</v>
      </c>
      <c r="N217" s="371">
        <v>1.3767</v>
      </c>
      <c r="O217" s="371">
        <v>1.546</v>
      </c>
      <c r="P217" s="371">
        <v>1.3461000000000001</v>
      </c>
      <c r="Q217" s="371">
        <v>1.2627999999999999</v>
      </c>
      <c r="R217" s="371">
        <v>1.4504999999999999</v>
      </c>
      <c r="S217" s="371">
        <v>1.2645</v>
      </c>
      <c r="T217" s="372">
        <v>1.1028</v>
      </c>
      <c r="U217" s="370">
        <v>4.5999999999999999E-3</v>
      </c>
      <c r="V217" s="371">
        <v>3.3999999999999998E-3</v>
      </c>
      <c r="W217" s="371">
        <v>3.8E-3</v>
      </c>
      <c r="X217" s="371">
        <v>4.1999999999999997E-3</v>
      </c>
      <c r="Y217" s="371">
        <v>3.7000000000000002E-3</v>
      </c>
      <c r="Z217" s="371">
        <v>3.5000000000000001E-3</v>
      </c>
      <c r="AA217" s="371">
        <v>4.1000000000000003E-3</v>
      </c>
      <c r="AB217" s="371">
        <v>3.2000000000000002E-3</v>
      </c>
      <c r="AC217" s="372">
        <v>2.8999999999999998E-3</v>
      </c>
      <c r="AD217" s="376">
        <v>369</v>
      </c>
      <c r="AE217" s="368">
        <v>388</v>
      </c>
      <c r="AF217" s="368">
        <v>360</v>
      </c>
      <c r="AG217" s="368">
        <v>365</v>
      </c>
      <c r="AH217" s="368">
        <v>363</v>
      </c>
      <c r="AI217" s="368">
        <v>359</v>
      </c>
      <c r="AJ217" s="368">
        <v>356</v>
      </c>
      <c r="AK217" s="368">
        <v>395</v>
      </c>
      <c r="AL217" s="377">
        <v>382</v>
      </c>
    </row>
    <row r="218" spans="1:38" x14ac:dyDescent="0.15">
      <c r="A218" s="485" t="s">
        <v>538</v>
      </c>
      <c r="B218" s="321" t="s">
        <v>539</v>
      </c>
      <c r="C218" s="750">
        <v>2</v>
      </c>
      <c r="D218" s="751">
        <v>1</v>
      </c>
      <c r="E218" s="751">
        <v>0</v>
      </c>
      <c r="F218" s="751">
        <v>0</v>
      </c>
      <c r="G218" s="751">
        <v>0</v>
      </c>
      <c r="H218" s="751">
        <v>0</v>
      </c>
      <c r="I218" s="751">
        <v>0</v>
      </c>
      <c r="J218" s="751">
        <v>0</v>
      </c>
      <c r="K218" s="751">
        <v>0</v>
      </c>
      <c r="L218" s="463">
        <v>6.5410000000000004</v>
      </c>
      <c r="M218" s="464">
        <v>5.5145999999999997</v>
      </c>
      <c r="N218" s="464">
        <v>0</v>
      </c>
      <c r="O218" s="464">
        <v>0</v>
      </c>
      <c r="P218" s="464">
        <v>0</v>
      </c>
      <c r="Q218" s="464">
        <v>0</v>
      </c>
      <c r="R218" s="464">
        <v>0</v>
      </c>
      <c r="S218" s="464">
        <v>0</v>
      </c>
      <c r="T218" s="465">
        <v>0</v>
      </c>
      <c r="U218" s="463">
        <v>7.9100000000000004E-2</v>
      </c>
      <c r="V218" s="464">
        <v>6.5699999999999995E-2</v>
      </c>
      <c r="W218" s="464">
        <v>0</v>
      </c>
      <c r="X218" s="464">
        <v>0</v>
      </c>
      <c r="Y218" s="464">
        <v>0</v>
      </c>
      <c r="Z218" s="464">
        <v>0</v>
      </c>
      <c r="AA218" s="464">
        <v>0</v>
      </c>
      <c r="AB218" s="464">
        <v>0</v>
      </c>
      <c r="AC218" s="465">
        <v>0</v>
      </c>
      <c r="AD218" s="466">
        <v>83</v>
      </c>
      <c r="AE218" s="462">
        <v>84</v>
      </c>
      <c r="AF218" s="462"/>
      <c r="AG218" s="462"/>
      <c r="AH218" s="462"/>
      <c r="AI218" s="462"/>
      <c r="AJ218" s="462"/>
      <c r="AK218" s="462"/>
      <c r="AL218" s="467"/>
    </row>
    <row r="219" spans="1:38" x14ac:dyDescent="0.15">
      <c r="A219" s="481"/>
      <c r="B219" s="330" t="s">
        <v>493</v>
      </c>
      <c r="C219" s="742">
        <v>1</v>
      </c>
      <c r="D219" s="743">
        <v>1</v>
      </c>
      <c r="E219" s="743">
        <v>1</v>
      </c>
      <c r="F219" s="743">
        <v>0</v>
      </c>
      <c r="G219" s="743">
        <v>0</v>
      </c>
      <c r="H219" s="743">
        <v>1</v>
      </c>
      <c r="I219" s="743">
        <v>2</v>
      </c>
      <c r="J219" s="743">
        <v>1</v>
      </c>
      <c r="K219" s="743">
        <v>1</v>
      </c>
      <c r="L219" s="334">
        <v>9.4100000000000003E-2</v>
      </c>
      <c r="M219" s="335">
        <v>3.4200000000000001E-2</v>
      </c>
      <c r="N219" s="335">
        <v>4.0000000000000002E-4</v>
      </c>
      <c r="O219" s="335">
        <v>0</v>
      </c>
      <c r="P219" s="335">
        <v>0</v>
      </c>
      <c r="Q219" s="335">
        <v>0.34389999999999998</v>
      </c>
      <c r="R219" s="335">
        <v>0.73780000000000001</v>
      </c>
      <c r="S219" s="335">
        <v>0.1487</v>
      </c>
      <c r="T219" s="336">
        <v>5.0000000000000001E-4</v>
      </c>
      <c r="U219" s="334">
        <v>8.9999999999999998E-4</v>
      </c>
      <c r="V219" s="335">
        <v>2.0000000000000001E-4</v>
      </c>
      <c r="W219" s="335">
        <v>0</v>
      </c>
      <c r="X219" s="335">
        <v>0</v>
      </c>
      <c r="Y219" s="335">
        <v>0</v>
      </c>
      <c r="Z219" s="335">
        <v>1.4E-3</v>
      </c>
      <c r="AA219" s="335">
        <v>3.2000000000000002E-3</v>
      </c>
      <c r="AB219" s="335">
        <v>8.0000000000000004E-4</v>
      </c>
      <c r="AC219" s="336">
        <v>0</v>
      </c>
      <c r="AD219" s="340">
        <v>100</v>
      </c>
      <c r="AE219" s="332">
        <v>182</v>
      </c>
      <c r="AF219" s="332">
        <v>134</v>
      </c>
      <c r="AG219" s="332"/>
      <c r="AH219" s="332"/>
      <c r="AI219" s="332">
        <v>243</v>
      </c>
      <c r="AJ219" s="332">
        <v>230</v>
      </c>
      <c r="AK219" s="332">
        <v>192</v>
      </c>
      <c r="AL219" s="341">
        <v>247</v>
      </c>
    </row>
    <row r="220" spans="1:38" x14ac:dyDescent="0.15">
      <c r="A220" s="481"/>
      <c r="B220" s="342" t="s">
        <v>516</v>
      </c>
      <c r="C220" s="744">
        <v>3</v>
      </c>
      <c r="D220" s="745">
        <v>2</v>
      </c>
      <c r="E220" s="745">
        <v>1</v>
      </c>
      <c r="F220" s="745">
        <v>0</v>
      </c>
      <c r="G220" s="745">
        <v>0</v>
      </c>
      <c r="H220" s="745">
        <v>1</v>
      </c>
      <c r="I220" s="745">
        <v>2</v>
      </c>
      <c r="J220" s="745">
        <v>1</v>
      </c>
      <c r="K220" s="745">
        <v>1</v>
      </c>
      <c r="L220" s="346">
        <v>6.6351000000000004</v>
      </c>
      <c r="M220" s="347">
        <v>5.5488</v>
      </c>
      <c r="N220" s="347">
        <v>4.0000000000000002E-4</v>
      </c>
      <c r="O220" s="347">
        <v>0</v>
      </c>
      <c r="P220" s="347">
        <v>0</v>
      </c>
      <c r="Q220" s="347">
        <v>0.34389999999999998</v>
      </c>
      <c r="R220" s="347">
        <v>0.73780000000000001</v>
      </c>
      <c r="S220" s="347">
        <v>0.1487</v>
      </c>
      <c r="T220" s="348">
        <v>5.0000000000000001E-4</v>
      </c>
      <c r="U220" s="346">
        <v>0.08</v>
      </c>
      <c r="V220" s="347">
        <v>6.59E-2</v>
      </c>
      <c r="W220" s="347">
        <v>0</v>
      </c>
      <c r="X220" s="347">
        <v>0</v>
      </c>
      <c r="Y220" s="347">
        <v>0</v>
      </c>
      <c r="Z220" s="347">
        <v>1.4E-3</v>
      </c>
      <c r="AA220" s="347">
        <v>3.2000000000000002E-3</v>
      </c>
      <c r="AB220" s="347">
        <v>8.0000000000000004E-4</v>
      </c>
      <c r="AC220" s="348">
        <v>0</v>
      </c>
      <c r="AD220" s="352"/>
      <c r="AE220" s="344"/>
      <c r="AF220" s="344"/>
      <c r="AG220" s="344"/>
      <c r="AH220" s="344"/>
      <c r="AI220" s="344"/>
      <c r="AJ220" s="344"/>
      <c r="AK220" s="344"/>
      <c r="AL220" s="353"/>
    </row>
    <row r="221" spans="1:38" x14ac:dyDescent="0.15">
      <c r="A221" s="481"/>
      <c r="B221" s="354" t="s">
        <v>521</v>
      </c>
      <c r="C221" s="756">
        <v>99</v>
      </c>
      <c r="D221" s="757">
        <v>94</v>
      </c>
      <c r="E221" s="757">
        <v>103</v>
      </c>
      <c r="F221" s="757">
        <v>103</v>
      </c>
      <c r="G221" s="757">
        <v>108</v>
      </c>
      <c r="H221" s="757">
        <v>106</v>
      </c>
      <c r="I221" s="757">
        <v>103</v>
      </c>
      <c r="J221" s="757">
        <v>104</v>
      </c>
      <c r="K221" s="757">
        <v>114</v>
      </c>
      <c r="L221" s="358">
        <v>848.82159999999999</v>
      </c>
      <c r="M221" s="359">
        <v>876.02880000000005</v>
      </c>
      <c r="N221" s="359">
        <v>855.65189999999996</v>
      </c>
      <c r="O221" s="359">
        <v>853.49800000000005</v>
      </c>
      <c r="P221" s="359">
        <v>828.95159999999998</v>
      </c>
      <c r="Q221" s="359">
        <v>817.52880000000005</v>
      </c>
      <c r="R221" s="359">
        <v>919.79510000000005</v>
      </c>
      <c r="S221" s="359">
        <v>923.12639999999999</v>
      </c>
      <c r="T221" s="360">
        <v>927.05039999999997</v>
      </c>
      <c r="U221" s="358">
        <v>4.9207000000000001</v>
      </c>
      <c r="V221" s="359">
        <v>5.1589</v>
      </c>
      <c r="W221" s="359">
        <v>5.0111999999999997</v>
      </c>
      <c r="X221" s="359">
        <v>5.17</v>
      </c>
      <c r="Y221" s="359">
        <v>4.9455</v>
      </c>
      <c r="Z221" s="359">
        <v>4.7403000000000004</v>
      </c>
      <c r="AA221" s="359">
        <v>5.0035999999999996</v>
      </c>
      <c r="AB221" s="359">
        <v>4.8475999999999999</v>
      </c>
      <c r="AC221" s="360">
        <v>4.7925000000000004</v>
      </c>
      <c r="AD221" s="364">
        <v>173</v>
      </c>
      <c r="AE221" s="356">
        <v>170</v>
      </c>
      <c r="AF221" s="356">
        <v>171</v>
      </c>
      <c r="AG221" s="356">
        <v>165</v>
      </c>
      <c r="AH221" s="356">
        <v>168</v>
      </c>
      <c r="AI221" s="356">
        <v>172</v>
      </c>
      <c r="AJ221" s="356">
        <v>184</v>
      </c>
      <c r="AK221" s="356">
        <v>190</v>
      </c>
      <c r="AL221" s="365">
        <v>193</v>
      </c>
    </row>
    <row r="222" spans="1:38" x14ac:dyDescent="0.15">
      <c r="A222" s="481"/>
      <c r="B222" s="330" t="s">
        <v>496</v>
      </c>
      <c r="C222" s="742">
        <v>3</v>
      </c>
      <c r="D222" s="743">
        <v>1</v>
      </c>
      <c r="E222" s="743">
        <v>4</v>
      </c>
      <c r="F222" s="743">
        <v>4</v>
      </c>
      <c r="G222" s="743">
        <v>7</v>
      </c>
      <c r="H222" s="743">
        <v>6</v>
      </c>
      <c r="I222" s="743">
        <v>5</v>
      </c>
      <c r="J222" s="743">
        <v>4</v>
      </c>
      <c r="K222" s="743">
        <v>2</v>
      </c>
      <c r="L222" s="334">
        <v>25.401599999999998</v>
      </c>
      <c r="M222" s="335">
        <v>10.7933</v>
      </c>
      <c r="N222" s="335">
        <v>35.001199999999997</v>
      </c>
      <c r="O222" s="335">
        <v>39.442</v>
      </c>
      <c r="P222" s="335">
        <v>40.554400000000001</v>
      </c>
      <c r="Q222" s="335">
        <v>26.9649</v>
      </c>
      <c r="R222" s="335">
        <v>33.422699999999999</v>
      </c>
      <c r="S222" s="335">
        <v>6.3604000000000003</v>
      </c>
      <c r="T222" s="336">
        <v>8.1411999999999995</v>
      </c>
      <c r="U222" s="334">
        <v>0.14599999999999999</v>
      </c>
      <c r="V222" s="335">
        <v>6.3299999999999995E-2</v>
      </c>
      <c r="W222" s="335">
        <v>0.1958</v>
      </c>
      <c r="X222" s="335">
        <v>0.21410000000000001</v>
      </c>
      <c r="Y222" s="335">
        <v>0.2263</v>
      </c>
      <c r="Z222" s="335">
        <v>0.13569999999999999</v>
      </c>
      <c r="AA222" s="335">
        <v>0.17630000000000001</v>
      </c>
      <c r="AB222" s="335">
        <v>2.4500000000000001E-2</v>
      </c>
      <c r="AC222" s="336">
        <v>3.4799999999999998E-2</v>
      </c>
      <c r="AD222" s="340">
        <v>174</v>
      </c>
      <c r="AE222" s="332">
        <v>171</v>
      </c>
      <c r="AF222" s="332">
        <v>179</v>
      </c>
      <c r="AG222" s="332">
        <v>184</v>
      </c>
      <c r="AH222" s="332">
        <v>179</v>
      </c>
      <c r="AI222" s="332">
        <v>199</v>
      </c>
      <c r="AJ222" s="332">
        <v>190</v>
      </c>
      <c r="AK222" s="332">
        <v>260</v>
      </c>
      <c r="AL222" s="341">
        <v>234</v>
      </c>
    </row>
    <row r="223" spans="1:38" x14ac:dyDescent="0.15">
      <c r="A223" s="481"/>
      <c r="B223" s="342" t="s">
        <v>497</v>
      </c>
      <c r="C223" s="744">
        <v>102</v>
      </c>
      <c r="D223" s="745">
        <v>95</v>
      </c>
      <c r="E223" s="745">
        <v>107</v>
      </c>
      <c r="F223" s="745">
        <v>107</v>
      </c>
      <c r="G223" s="745">
        <v>115</v>
      </c>
      <c r="H223" s="745">
        <v>112</v>
      </c>
      <c r="I223" s="745">
        <v>108</v>
      </c>
      <c r="J223" s="745">
        <v>108</v>
      </c>
      <c r="K223" s="745">
        <v>116</v>
      </c>
      <c r="L223" s="346">
        <v>874.22320000000002</v>
      </c>
      <c r="M223" s="347">
        <v>886.82210000000009</v>
      </c>
      <c r="N223" s="347">
        <v>890.65309999999999</v>
      </c>
      <c r="O223" s="347">
        <v>892.94</v>
      </c>
      <c r="P223" s="347">
        <v>869.50599999999997</v>
      </c>
      <c r="Q223" s="347">
        <v>844.49369999999999</v>
      </c>
      <c r="R223" s="347">
        <v>953.21780000000001</v>
      </c>
      <c r="S223" s="347">
        <v>929.48680000000002</v>
      </c>
      <c r="T223" s="348">
        <v>935.19159999999999</v>
      </c>
      <c r="U223" s="346">
        <v>5.0667</v>
      </c>
      <c r="V223" s="347">
        <v>5.2222</v>
      </c>
      <c r="W223" s="347">
        <v>5.2069999999999999</v>
      </c>
      <c r="X223" s="347">
        <v>5.3841000000000001</v>
      </c>
      <c r="Y223" s="347">
        <v>5.1718000000000002</v>
      </c>
      <c r="Z223" s="347">
        <v>4.8760000000000003</v>
      </c>
      <c r="AA223" s="347">
        <v>5.1798999999999999</v>
      </c>
      <c r="AB223" s="347">
        <v>4.8720999999999997</v>
      </c>
      <c r="AC223" s="348">
        <v>4.8273000000000001</v>
      </c>
      <c r="AD223" s="352"/>
      <c r="AE223" s="344"/>
      <c r="AF223" s="344"/>
      <c r="AG223" s="344"/>
      <c r="AH223" s="344"/>
      <c r="AI223" s="344"/>
      <c r="AJ223" s="344"/>
      <c r="AK223" s="344"/>
      <c r="AL223" s="353"/>
    </row>
    <row r="224" spans="1:38" x14ac:dyDescent="0.15">
      <c r="A224" s="481"/>
      <c r="B224" s="330" t="s">
        <v>532</v>
      </c>
      <c r="C224" s="742">
        <v>18</v>
      </c>
      <c r="D224" s="743">
        <v>15</v>
      </c>
      <c r="E224" s="743">
        <v>21</v>
      </c>
      <c r="F224" s="743">
        <v>17</v>
      </c>
      <c r="G224" s="743">
        <v>24</v>
      </c>
      <c r="H224" s="743">
        <v>21</v>
      </c>
      <c r="I224" s="743">
        <v>16</v>
      </c>
      <c r="J224" s="743">
        <v>17</v>
      </c>
      <c r="K224" s="743">
        <v>18</v>
      </c>
      <c r="L224" s="334">
        <v>21.656500000000001</v>
      </c>
      <c r="M224" s="335">
        <v>19.678599999999999</v>
      </c>
      <c r="N224" s="335">
        <v>23.378499999999999</v>
      </c>
      <c r="O224" s="335">
        <v>27.210999999999999</v>
      </c>
      <c r="P224" s="335">
        <v>25.102499999999999</v>
      </c>
      <c r="Q224" s="335">
        <v>30.041799999999999</v>
      </c>
      <c r="R224" s="335">
        <v>22.605799999999999</v>
      </c>
      <c r="S224" s="335">
        <v>23.7273</v>
      </c>
      <c r="T224" s="336">
        <v>25.0307</v>
      </c>
      <c r="U224" s="334">
        <v>0.2092</v>
      </c>
      <c r="V224" s="335">
        <v>0.1978</v>
      </c>
      <c r="W224" s="335">
        <v>0.22689999999999999</v>
      </c>
      <c r="X224" s="335">
        <v>0.2031</v>
      </c>
      <c r="Y224" s="335">
        <v>0.22800000000000001</v>
      </c>
      <c r="Z224" s="335">
        <v>0.2412</v>
      </c>
      <c r="AA224" s="335">
        <v>0.2079</v>
      </c>
      <c r="AB224" s="335">
        <v>0.2175</v>
      </c>
      <c r="AC224" s="336">
        <v>0.22170000000000001</v>
      </c>
      <c r="AD224" s="340">
        <v>104</v>
      </c>
      <c r="AE224" s="332">
        <v>99</v>
      </c>
      <c r="AF224" s="332">
        <v>103</v>
      </c>
      <c r="AG224" s="332">
        <v>134</v>
      </c>
      <c r="AH224" s="332">
        <v>110</v>
      </c>
      <c r="AI224" s="332">
        <v>125</v>
      </c>
      <c r="AJ224" s="332">
        <v>109</v>
      </c>
      <c r="AK224" s="332">
        <v>109</v>
      </c>
      <c r="AL224" s="341">
        <v>113</v>
      </c>
    </row>
    <row r="225" spans="1:38" x14ac:dyDescent="0.15">
      <c r="A225" s="481"/>
      <c r="B225" s="330" t="s">
        <v>533</v>
      </c>
      <c r="C225" s="742">
        <v>0</v>
      </c>
      <c r="D225" s="743">
        <v>0</v>
      </c>
      <c r="E225" s="743">
        <v>0</v>
      </c>
      <c r="F225" s="743">
        <v>0</v>
      </c>
      <c r="G225" s="743">
        <v>0</v>
      </c>
      <c r="H225" s="743">
        <v>0</v>
      </c>
      <c r="I225" s="743">
        <v>0</v>
      </c>
      <c r="J225" s="743">
        <v>0</v>
      </c>
      <c r="K225" s="743">
        <v>1</v>
      </c>
      <c r="L225" s="334">
        <v>0</v>
      </c>
      <c r="M225" s="335">
        <v>0</v>
      </c>
      <c r="N225" s="335">
        <v>0</v>
      </c>
      <c r="O225" s="335">
        <v>0</v>
      </c>
      <c r="P225" s="335">
        <v>0</v>
      </c>
      <c r="Q225" s="335">
        <v>0</v>
      </c>
      <c r="R225" s="335">
        <v>0</v>
      </c>
      <c r="S225" s="335">
        <v>0</v>
      </c>
      <c r="T225" s="336">
        <v>1.5900000000000001E-2</v>
      </c>
      <c r="U225" s="334">
        <v>0</v>
      </c>
      <c r="V225" s="335">
        <v>0</v>
      </c>
      <c r="W225" s="335">
        <v>0</v>
      </c>
      <c r="X225" s="335">
        <v>0</v>
      </c>
      <c r="Y225" s="335">
        <v>0</v>
      </c>
      <c r="Z225" s="335">
        <v>0</v>
      </c>
      <c r="AA225" s="335">
        <v>0</v>
      </c>
      <c r="AB225" s="335">
        <v>0</v>
      </c>
      <c r="AC225" s="336">
        <v>1E-4</v>
      </c>
      <c r="AD225" s="340"/>
      <c r="AE225" s="332"/>
      <c r="AF225" s="332"/>
      <c r="AG225" s="332"/>
      <c r="AH225" s="332"/>
      <c r="AI225" s="332"/>
      <c r="AJ225" s="332"/>
      <c r="AK225" s="332"/>
      <c r="AL225" s="341">
        <v>134</v>
      </c>
    </row>
    <row r="226" spans="1:38" x14ac:dyDescent="0.15">
      <c r="A226" s="481"/>
      <c r="B226" s="322" t="s">
        <v>512</v>
      </c>
      <c r="C226" s="746">
        <v>18</v>
      </c>
      <c r="D226" s="747">
        <v>15</v>
      </c>
      <c r="E226" s="747">
        <v>21</v>
      </c>
      <c r="F226" s="747">
        <v>17</v>
      </c>
      <c r="G226" s="747">
        <v>24</v>
      </c>
      <c r="H226" s="747">
        <v>21</v>
      </c>
      <c r="I226" s="747">
        <v>16</v>
      </c>
      <c r="J226" s="747">
        <v>17</v>
      </c>
      <c r="K226" s="747">
        <v>19</v>
      </c>
      <c r="L226" s="370">
        <v>21.656500000000001</v>
      </c>
      <c r="M226" s="371">
        <v>19.678599999999999</v>
      </c>
      <c r="N226" s="371">
        <v>23.378499999999999</v>
      </c>
      <c r="O226" s="371">
        <v>27.210999999999999</v>
      </c>
      <c r="P226" s="371">
        <v>25.102499999999999</v>
      </c>
      <c r="Q226" s="371">
        <v>30.041799999999999</v>
      </c>
      <c r="R226" s="371">
        <v>22.605799999999999</v>
      </c>
      <c r="S226" s="371">
        <v>23.7273</v>
      </c>
      <c r="T226" s="372">
        <v>25.046599999999998</v>
      </c>
      <c r="U226" s="370">
        <v>0.2092</v>
      </c>
      <c r="V226" s="371">
        <v>0.1978</v>
      </c>
      <c r="W226" s="371">
        <v>0.22689999999999999</v>
      </c>
      <c r="X226" s="371">
        <v>0.2031</v>
      </c>
      <c r="Y226" s="371">
        <v>0.22800000000000001</v>
      </c>
      <c r="Z226" s="371">
        <v>0.2412</v>
      </c>
      <c r="AA226" s="371">
        <v>0.2079</v>
      </c>
      <c r="AB226" s="371">
        <v>0.2175</v>
      </c>
      <c r="AC226" s="372">
        <v>0.2218</v>
      </c>
      <c r="AD226" s="376"/>
      <c r="AE226" s="368"/>
      <c r="AF226" s="368"/>
      <c r="AG226" s="368"/>
      <c r="AH226" s="368"/>
      <c r="AI226" s="368"/>
      <c r="AJ226" s="368"/>
      <c r="AK226" s="368"/>
      <c r="AL226" s="377"/>
    </row>
    <row r="227" spans="1:38" x14ac:dyDescent="0.15">
      <c r="A227" s="482" t="s">
        <v>513</v>
      </c>
      <c r="B227" s="483"/>
      <c r="C227" s="746">
        <v>123</v>
      </c>
      <c r="D227" s="747">
        <v>112</v>
      </c>
      <c r="E227" s="747">
        <v>129</v>
      </c>
      <c r="F227" s="747">
        <v>124</v>
      </c>
      <c r="G227" s="747">
        <v>139</v>
      </c>
      <c r="H227" s="747">
        <v>134</v>
      </c>
      <c r="I227" s="747">
        <v>126</v>
      </c>
      <c r="J227" s="747">
        <v>126</v>
      </c>
      <c r="K227" s="747">
        <v>136</v>
      </c>
      <c r="L227" s="370">
        <v>902.51480000000004</v>
      </c>
      <c r="M227" s="371">
        <v>912.04950000000008</v>
      </c>
      <c r="N227" s="371">
        <v>914.03200000000004</v>
      </c>
      <c r="O227" s="371">
        <v>920.15100000000007</v>
      </c>
      <c r="P227" s="371">
        <v>894.60849999999994</v>
      </c>
      <c r="Q227" s="371">
        <v>874.87939999999992</v>
      </c>
      <c r="R227" s="371">
        <v>976.56140000000005</v>
      </c>
      <c r="S227" s="371">
        <v>953.36279999999999</v>
      </c>
      <c r="T227" s="372">
        <v>960.23869999999999</v>
      </c>
      <c r="U227" s="370">
        <v>5.3559000000000001</v>
      </c>
      <c r="V227" s="371">
        <v>5.4859</v>
      </c>
      <c r="W227" s="371">
        <v>5.4338999999999995</v>
      </c>
      <c r="X227" s="371">
        <v>5.5872000000000002</v>
      </c>
      <c r="Y227" s="371">
        <v>5.3997999999999999</v>
      </c>
      <c r="Z227" s="371">
        <v>5.1186000000000007</v>
      </c>
      <c r="AA227" s="371">
        <v>5.391</v>
      </c>
      <c r="AB227" s="371">
        <v>5.0903999999999998</v>
      </c>
      <c r="AC227" s="372">
        <v>5.0491000000000001</v>
      </c>
      <c r="AD227" s="376"/>
      <c r="AE227" s="368"/>
      <c r="AF227" s="368"/>
      <c r="AG227" s="368"/>
      <c r="AH227" s="368"/>
      <c r="AI227" s="368"/>
      <c r="AJ227" s="368"/>
      <c r="AK227" s="368"/>
      <c r="AL227" s="377"/>
    </row>
    <row r="228" spans="1:38" x14ac:dyDescent="0.15">
      <c r="A228" s="485" t="s">
        <v>540</v>
      </c>
      <c r="B228" s="484" t="s">
        <v>517</v>
      </c>
      <c r="C228" s="748">
        <v>25</v>
      </c>
      <c r="D228" s="749">
        <v>22</v>
      </c>
      <c r="E228" s="749">
        <v>19</v>
      </c>
      <c r="F228" s="749">
        <v>19</v>
      </c>
      <c r="G228" s="749">
        <v>18</v>
      </c>
      <c r="H228" s="749">
        <v>22</v>
      </c>
      <c r="I228" s="749">
        <v>27</v>
      </c>
      <c r="J228" s="749">
        <v>26</v>
      </c>
      <c r="K228" s="749">
        <v>23</v>
      </c>
      <c r="L228" s="391">
        <v>22.441099999999999</v>
      </c>
      <c r="M228" s="392">
        <v>23.5456</v>
      </c>
      <c r="N228" s="392">
        <v>24.5014</v>
      </c>
      <c r="O228" s="392">
        <v>23.846800000000002</v>
      </c>
      <c r="P228" s="392">
        <v>23.613099999999999</v>
      </c>
      <c r="Q228" s="392">
        <v>22.942900000000002</v>
      </c>
      <c r="R228" s="392">
        <v>23.228000000000002</v>
      </c>
      <c r="S228" s="392">
        <v>21.552299999999999</v>
      </c>
      <c r="T228" s="393">
        <v>21.136600000000001</v>
      </c>
      <c r="U228" s="391">
        <v>0.14860000000000001</v>
      </c>
      <c r="V228" s="392">
        <v>0.16209999999999999</v>
      </c>
      <c r="W228" s="392">
        <v>0.17169999999999999</v>
      </c>
      <c r="X228" s="392">
        <v>0.17150000000000001</v>
      </c>
      <c r="Y228" s="392">
        <v>0.16550000000000001</v>
      </c>
      <c r="Z228" s="392">
        <v>0.15390000000000001</v>
      </c>
      <c r="AA228" s="392">
        <v>0.1565</v>
      </c>
      <c r="AB228" s="392">
        <v>0.14180000000000001</v>
      </c>
      <c r="AC228" s="393">
        <v>0.13650000000000001</v>
      </c>
      <c r="AD228" s="394">
        <v>151</v>
      </c>
      <c r="AE228" s="390">
        <v>145</v>
      </c>
      <c r="AF228" s="390">
        <v>143</v>
      </c>
      <c r="AG228" s="390">
        <v>139</v>
      </c>
      <c r="AH228" s="390">
        <v>143</v>
      </c>
      <c r="AI228" s="390">
        <v>149</v>
      </c>
      <c r="AJ228" s="390">
        <v>148</v>
      </c>
      <c r="AK228" s="390">
        <v>152</v>
      </c>
      <c r="AL228" s="395">
        <v>155</v>
      </c>
    </row>
    <row r="229" spans="1:38" x14ac:dyDescent="0.15">
      <c r="A229" s="481" t="s">
        <v>541</v>
      </c>
      <c r="B229" s="487" t="s">
        <v>537</v>
      </c>
      <c r="C229" s="754">
        <v>20</v>
      </c>
      <c r="D229" s="755">
        <v>17</v>
      </c>
      <c r="E229" s="755">
        <v>14</v>
      </c>
      <c r="F229" s="755">
        <v>14</v>
      </c>
      <c r="G229" s="755">
        <v>13</v>
      </c>
      <c r="H229" s="755">
        <v>11</v>
      </c>
      <c r="I229" s="755">
        <v>20</v>
      </c>
      <c r="J229" s="755">
        <v>10</v>
      </c>
      <c r="K229" s="755">
        <v>8</v>
      </c>
      <c r="L229" s="397">
        <v>32.654499999999999</v>
      </c>
      <c r="M229" s="398">
        <v>18.0442</v>
      </c>
      <c r="N229" s="398">
        <v>19.4819</v>
      </c>
      <c r="O229" s="398">
        <v>17.076799999999999</v>
      </c>
      <c r="P229" s="398">
        <v>13.0311</v>
      </c>
      <c r="Q229" s="398">
        <v>18.070499999999999</v>
      </c>
      <c r="R229" s="398">
        <v>22.433</v>
      </c>
      <c r="S229" s="398">
        <v>12.6974</v>
      </c>
      <c r="T229" s="399">
        <v>15.828799999999999</v>
      </c>
      <c r="U229" s="397">
        <v>0.30430000000000001</v>
      </c>
      <c r="V229" s="398">
        <v>0.15629999999999999</v>
      </c>
      <c r="W229" s="398">
        <v>0.16600000000000001</v>
      </c>
      <c r="X229" s="398">
        <v>0.1434</v>
      </c>
      <c r="Y229" s="398">
        <v>9.6199999999999994E-2</v>
      </c>
      <c r="Z229" s="398">
        <v>0.1166</v>
      </c>
      <c r="AA229" s="398">
        <v>0.1386</v>
      </c>
      <c r="AB229" s="398">
        <v>7.9399999999999998E-2</v>
      </c>
      <c r="AC229" s="399">
        <v>0.12570000000000001</v>
      </c>
      <c r="AD229" s="400">
        <v>107</v>
      </c>
      <c r="AE229" s="396">
        <v>115</v>
      </c>
      <c r="AF229" s="396">
        <v>117</v>
      </c>
      <c r="AG229" s="396">
        <v>119</v>
      </c>
      <c r="AH229" s="396">
        <v>136</v>
      </c>
      <c r="AI229" s="396">
        <v>155</v>
      </c>
      <c r="AJ229" s="396">
        <v>162</v>
      </c>
      <c r="AK229" s="396">
        <v>160</v>
      </c>
      <c r="AL229" s="401">
        <v>126</v>
      </c>
    </row>
    <row r="230" spans="1:38" x14ac:dyDescent="0.15">
      <c r="A230" s="481"/>
      <c r="B230" s="330" t="s">
        <v>534</v>
      </c>
      <c r="C230" s="742">
        <v>43</v>
      </c>
      <c r="D230" s="743">
        <v>41</v>
      </c>
      <c r="E230" s="743">
        <v>49</v>
      </c>
      <c r="F230" s="743">
        <v>42</v>
      </c>
      <c r="G230" s="743">
        <v>38</v>
      </c>
      <c r="H230" s="743">
        <v>36</v>
      </c>
      <c r="I230" s="743">
        <v>31</v>
      </c>
      <c r="J230" s="743">
        <v>27</v>
      </c>
      <c r="K230" s="743">
        <v>25</v>
      </c>
      <c r="L230" s="334">
        <v>33.336100000000002</v>
      </c>
      <c r="M230" s="335">
        <v>33.819499999999998</v>
      </c>
      <c r="N230" s="335">
        <v>38.869199999999999</v>
      </c>
      <c r="O230" s="335">
        <v>34.340400000000002</v>
      </c>
      <c r="P230" s="335">
        <v>29.078199999999999</v>
      </c>
      <c r="Q230" s="335">
        <v>26.402699999999999</v>
      </c>
      <c r="R230" s="335">
        <v>23.803699999999999</v>
      </c>
      <c r="S230" s="335">
        <v>24.814299999999999</v>
      </c>
      <c r="T230" s="336">
        <v>21.7545</v>
      </c>
      <c r="U230" s="334">
        <v>0.2203</v>
      </c>
      <c r="V230" s="335">
        <v>0.22339999999999999</v>
      </c>
      <c r="W230" s="335">
        <v>0.24199999999999999</v>
      </c>
      <c r="X230" s="335">
        <v>0.22639999999999999</v>
      </c>
      <c r="Y230" s="335">
        <v>0.1956</v>
      </c>
      <c r="Z230" s="335">
        <v>0.18529999999999999</v>
      </c>
      <c r="AA230" s="335">
        <v>0.16750000000000001</v>
      </c>
      <c r="AB230" s="335">
        <v>0.1681</v>
      </c>
      <c r="AC230" s="336">
        <v>0.14760000000000001</v>
      </c>
      <c r="AD230" s="340">
        <v>151</v>
      </c>
      <c r="AE230" s="332">
        <v>151</v>
      </c>
      <c r="AF230" s="332">
        <v>161</v>
      </c>
      <c r="AG230" s="332">
        <v>152</v>
      </c>
      <c r="AH230" s="332">
        <v>149</v>
      </c>
      <c r="AI230" s="332">
        <v>142</v>
      </c>
      <c r="AJ230" s="332">
        <v>142</v>
      </c>
      <c r="AK230" s="332">
        <v>148</v>
      </c>
      <c r="AL230" s="341">
        <v>147</v>
      </c>
    </row>
    <row r="231" spans="1:38" x14ac:dyDescent="0.15">
      <c r="A231" s="481"/>
      <c r="B231" s="330" t="s">
        <v>535</v>
      </c>
      <c r="C231" s="742">
        <v>5</v>
      </c>
      <c r="D231" s="743">
        <v>8</v>
      </c>
      <c r="E231" s="743">
        <v>8</v>
      </c>
      <c r="F231" s="743">
        <v>8</v>
      </c>
      <c r="G231" s="743">
        <v>8</v>
      </c>
      <c r="H231" s="743">
        <v>9</v>
      </c>
      <c r="I231" s="743">
        <v>8</v>
      </c>
      <c r="J231" s="743">
        <v>6</v>
      </c>
      <c r="K231" s="743">
        <v>6</v>
      </c>
      <c r="L231" s="334">
        <v>19.955400000000001</v>
      </c>
      <c r="M231" s="335">
        <v>38.740200000000002</v>
      </c>
      <c r="N231" s="335">
        <v>41.659300000000002</v>
      </c>
      <c r="O231" s="335">
        <v>36.5246</v>
      </c>
      <c r="P231" s="335">
        <v>32.684399999999997</v>
      </c>
      <c r="Q231" s="335">
        <v>29.5867</v>
      </c>
      <c r="R231" s="335">
        <v>33.6629</v>
      </c>
      <c r="S231" s="335">
        <v>33.238700000000001</v>
      </c>
      <c r="T231" s="336">
        <v>24.077999999999999</v>
      </c>
      <c r="U231" s="334">
        <v>0.2011</v>
      </c>
      <c r="V231" s="335">
        <v>0.39119999999999999</v>
      </c>
      <c r="W231" s="335">
        <v>0.42570000000000002</v>
      </c>
      <c r="X231" s="335">
        <v>0.377</v>
      </c>
      <c r="Y231" s="335">
        <v>0.3377</v>
      </c>
      <c r="Z231" s="335">
        <v>0.30320000000000003</v>
      </c>
      <c r="AA231" s="335">
        <v>0.34239999999999998</v>
      </c>
      <c r="AB231" s="335">
        <v>0.33489999999999998</v>
      </c>
      <c r="AC231" s="336">
        <v>0.23710000000000001</v>
      </c>
      <c r="AD231" s="340">
        <v>99</v>
      </c>
      <c r="AE231" s="332">
        <v>99</v>
      </c>
      <c r="AF231" s="332">
        <v>98</v>
      </c>
      <c r="AG231" s="332">
        <v>97</v>
      </c>
      <c r="AH231" s="332">
        <v>97</v>
      </c>
      <c r="AI231" s="332">
        <v>98</v>
      </c>
      <c r="AJ231" s="332">
        <v>98</v>
      </c>
      <c r="AK231" s="332">
        <v>99</v>
      </c>
      <c r="AL231" s="341">
        <v>102</v>
      </c>
    </row>
    <row r="232" spans="1:38" x14ac:dyDescent="0.15">
      <c r="A232" s="481"/>
      <c r="B232" s="322" t="s">
        <v>721</v>
      </c>
      <c r="C232" s="746">
        <v>48</v>
      </c>
      <c r="D232" s="747">
        <v>49</v>
      </c>
      <c r="E232" s="747">
        <v>57</v>
      </c>
      <c r="F232" s="747">
        <v>50</v>
      </c>
      <c r="G232" s="747">
        <v>46</v>
      </c>
      <c r="H232" s="747">
        <v>45</v>
      </c>
      <c r="I232" s="747">
        <v>39</v>
      </c>
      <c r="J232" s="747">
        <v>33</v>
      </c>
      <c r="K232" s="747">
        <v>31</v>
      </c>
      <c r="L232" s="370">
        <v>53.291499999999999</v>
      </c>
      <c r="M232" s="371">
        <v>72.559699999999992</v>
      </c>
      <c r="N232" s="371">
        <v>80.528500000000008</v>
      </c>
      <c r="O232" s="371">
        <v>70.865000000000009</v>
      </c>
      <c r="P232" s="371">
        <v>61.762599999999992</v>
      </c>
      <c r="Q232" s="371">
        <v>55.989400000000003</v>
      </c>
      <c r="R232" s="371">
        <v>57.4666</v>
      </c>
      <c r="S232" s="371">
        <v>58.052999999999997</v>
      </c>
      <c r="T232" s="372">
        <v>45.832499999999996</v>
      </c>
      <c r="U232" s="370">
        <v>0.4214</v>
      </c>
      <c r="V232" s="371">
        <v>0.61460000000000004</v>
      </c>
      <c r="W232" s="371">
        <v>0.66769999999999996</v>
      </c>
      <c r="X232" s="371">
        <v>0.60339999999999994</v>
      </c>
      <c r="Y232" s="371">
        <v>0.5333</v>
      </c>
      <c r="Z232" s="371">
        <v>0.48850000000000005</v>
      </c>
      <c r="AA232" s="371">
        <v>0.50990000000000002</v>
      </c>
      <c r="AB232" s="371">
        <v>0.503</v>
      </c>
      <c r="AC232" s="372">
        <v>0.38470000000000004</v>
      </c>
      <c r="AD232" s="376">
        <v>126</v>
      </c>
      <c r="AE232" s="368">
        <v>118</v>
      </c>
      <c r="AF232" s="368">
        <v>121</v>
      </c>
      <c r="AG232" s="368">
        <v>117</v>
      </c>
      <c r="AH232" s="368">
        <v>116</v>
      </c>
      <c r="AI232" s="368">
        <v>115</v>
      </c>
      <c r="AJ232" s="368">
        <v>113</v>
      </c>
      <c r="AK232" s="368">
        <v>115</v>
      </c>
      <c r="AL232" s="377">
        <v>119</v>
      </c>
    </row>
    <row r="233" spans="1:38" x14ac:dyDescent="0.15">
      <c r="A233" s="482" t="s">
        <v>513</v>
      </c>
      <c r="B233" s="483"/>
      <c r="C233" s="746">
        <v>93</v>
      </c>
      <c r="D233" s="747">
        <v>88</v>
      </c>
      <c r="E233" s="747">
        <v>90</v>
      </c>
      <c r="F233" s="747">
        <v>83</v>
      </c>
      <c r="G233" s="747">
        <v>77</v>
      </c>
      <c r="H233" s="747">
        <v>78</v>
      </c>
      <c r="I233" s="747">
        <v>86</v>
      </c>
      <c r="J233" s="747">
        <v>69</v>
      </c>
      <c r="K233" s="747">
        <v>62</v>
      </c>
      <c r="L233" s="370">
        <v>108.3871</v>
      </c>
      <c r="M233" s="371">
        <v>114.14949999999999</v>
      </c>
      <c r="N233" s="371">
        <v>124.51180000000001</v>
      </c>
      <c r="O233" s="371">
        <v>111.7886</v>
      </c>
      <c r="P233" s="371">
        <v>98.40679999999999</v>
      </c>
      <c r="Q233" s="371">
        <v>97.002800000000008</v>
      </c>
      <c r="R233" s="371">
        <v>103.1276</v>
      </c>
      <c r="S233" s="371">
        <v>92.302699999999987</v>
      </c>
      <c r="T233" s="372">
        <v>82.797899999999998</v>
      </c>
      <c r="U233" s="370">
        <v>0.87430000000000008</v>
      </c>
      <c r="V233" s="371">
        <v>0.93300000000000005</v>
      </c>
      <c r="W233" s="371">
        <v>1.0053999999999998</v>
      </c>
      <c r="X233" s="371">
        <v>0.91829999999999989</v>
      </c>
      <c r="Y233" s="371">
        <v>0.79499999999999993</v>
      </c>
      <c r="Z233" s="371">
        <v>0.75900000000000012</v>
      </c>
      <c r="AA233" s="371">
        <v>0.80500000000000005</v>
      </c>
      <c r="AB233" s="371">
        <v>0.72419999999999995</v>
      </c>
      <c r="AC233" s="372">
        <v>0.64690000000000003</v>
      </c>
      <c r="AD233" s="376"/>
      <c r="AE233" s="368"/>
      <c r="AF233" s="368"/>
      <c r="AG233" s="368"/>
      <c r="AH233" s="368"/>
      <c r="AI233" s="368"/>
      <c r="AJ233" s="368"/>
      <c r="AK233" s="368"/>
      <c r="AL233" s="377"/>
    </row>
    <row r="234" spans="1:38" x14ac:dyDescent="0.15">
      <c r="A234" s="485" t="s">
        <v>542</v>
      </c>
      <c r="B234" s="484" t="s">
        <v>493</v>
      </c>
      <c r="C234" s="748">
        <v>5</v>
      </c>
      <c r="D234" s="749">
        <v>2</v>
      </c>
      <c r="E234" s="749">
        <v>6</v>
      </c>
      <c r="F234" s="749">
        <v>12</v>
      </c>
      <c r="G234" s="749">
        <v>10</v>
      </c>
      <c r="H234" s="749">
        <v>17</v>
      </c>
      <c r="I234" s="749">
        <v>19</v>
      </c>
      <c r="J234" s="749">
        <v>15</v>
      </c>
      <c r="K234" s="749">
        <v>10</v>
      </c>
      <c r="L234" s="391">
        <v>10.436999999999999</v>
      </c>
      <c r="M234" s="392">
        <v>40.309399999999997</v>
      </c>
      <c r="N234" s="392">
        <v>37.134</v>
      </c>
      <c r="O234" s="392">
        <v>51.790999999999997</v>
      </c>
      <c r="P234" s="392">
        <v>40.357300000000002</v>
      </c>
      <c r="Q234" s="392">
        <v>13.571199999999999</v>
      </c>
      <c r="R234" s="392">
        <v>33.702399999999997</v>
      </c>
      <c r="S234" s="392">
        <v>50.671300000000002</v>
      </c>
      <c r="T234" s="393">
        <v>49.346800000000002</v>
      </c>
      <c r="U234" s="391">
        <v>5.8799999999999998E-2</v>
      </c>
      <c r="V234" s="392">
        <v>0.22800000000000001</v>
      </c>
      <c r="W234" s="392">
        <v>0.14599999999999999</v>
      </c>
      <c r="X234" s="392">
        <v>0.2135</v>
      </c>
      <c r="Y234" s="392">
        <v>0.1711</v>
      </c>
      <c r="Z234" s="392">
        <v>6.93E-2</v>
      </c>
      <c r="AA234" s="392">
        <v>0.16700000000000001</v>
      </c>
      <c r="AB234" s="392">
        <v>0.2485</v>
      </c>
      <c r="AC234" s="393">
        <v>0.2404</v>
      </c>
      <c r="AD234" s="394">
        <v>177</v>
      </c>
      <c r="AE234" s="390">
        <v>177</v>
      </c>
      <c r="AF234" s="390">
        <v>254</v>
      </c>
      <c r="AG234" s="390">
        <v>243</v>
      </c>
      <c r="AH234" s="390">
        <v>236</v>
      </c>
      <c r="AI234" s="390">
        <v>196</v>
      </c>
      <c r="AJ234" s="390">
        <v>202</v>
      </c>
      <c r="AK234" s="390">
        <v>204</v>
      </c>
      <c r="AL234" s="395">
        <v>205</v>
      </c>
    </row>
    <row r="235" spans="1:38" x14ac:dyDescent="0.15">
      <c r="A235" s="481"/>
      <c r="B235" s="354" t="s">
        <v>517</v>
      </c>
      <c r="C235" s="756">
        <v>8</v>
      </c>
      <c r="D235" s="757">
        <v>3</v>
      </c>
      <c r="E235" s="757">
        <v>4</v>
      </c>
      <c r="F235" s="757">
        <v>7</v>
      </c>
      <c r="G235" s="757">
        <v>9</v>
      </c>
      <c r="H235" s="757">
        <v>11</v>
      </c>
      <c r="I235" s="757">
        <v>10</v>
      </c>
      <c r="J235" s="757">
        <v>12</v>
      </c>
      <c r="K235" s="757">
        <v>10</v>
      </c>
      <c r="L235" s="358">
        <v>10.9344</v>
      </c>
      <c r="M235" s="359">
        <v>17.304400000000001</v>
      </c>
      <c r="N235" s="359">
        <v>19.276399999999999</v>
      </c>
      <c r="O235" s="359">
        <v>23.4346</v>
      </c>
      <c r="P235" s="359">
        <v>23.528199999999998</v>
      </c>
      <c r="Q235" s="359">
        <v>19.010000000000002</v>
      </c>
      <c r="R235" s="359">
        <v>19.216799999999999</v>
      </c>
      <c r="S235" s="359">
        <v>25.672799999999999</v>
      </c>
      <c r="T235" s="360">
        <v>33.428100000000001</v>
      </c>
      <c r="U235" s="358">
        <v>0.1045</v>
      </c>
      <c r="V235" s="359">
        <v>0.16389999999999999</v>
      </c>
      <c r="W235" s="359">
        <v>0.17319999999999999</v>
      </c>
      <c r="X235" s="359">
        <v>0.22159999999999999</v>
      </c>
      <c r="Y235" s="359">
        <v>0.21729999999999999</v>
      </c>
      <c r="Z235" s="359">
        <v>0.16470000000000001</v>
      </c>
      <c r="AA235" s="359">
        <v>0.15060000000000001</v>
      </c>
      <c r="AB235" s="359">
        <v>0.18970000000000001</v>
      </c>
      <c r="AC235" s="360">
        <v>0.24099999999999999</v>
      </c>
      <c r="AD235" s="364">
        <v>105</v>
      </c>
      <c r="AE235" s="356">
        <v>106</v>
      </c>
      <c r="AF235" s="356">
        <v>111</v>
      </c>
      <c r="AG235" s="356">
        <v>106</v>
      </c>
      <c r="AH235" s="356">
        <v>108</v>
      </c>
      <c r="AI235" s="356">
        <v>115</v>
      </c>
      <c r="AJ235" s="356">
        <v>128</v>
      </c>
      <c r="AK235" s="356">
        <v>135</v>
      </c>
      <c r="AL235" s="365">
        <v>139</v>
      </c>
    </row>
    <row r="236" spans="1:38" x14ac:dyDescent="0.15">
      <c r="A236" s="481"/>
      <c r="B236" s="330" t="s">
        <v>496</v>
      </c>
      <c r="C236" s="742">
        <v>1</v>
      </c>
      <c r="D236" s="743">
        <v>0</v>
      </c>
      <c r="E236" s="743">
        <v>0</v>
      </c>
      <c r="F236" s="743">
        <v>0</v>
      </c>
      <c r="G236" s="743">
        <v>0</v>
      </c>
      <c r="H236" s="743">
        <v>4</v>
      </c>
      <c r="I236" s="743">
        <v>6</v>
      </c>
      <c r="J236" s="743">
        <v>5</v>
      </c>
      <c r="K236" s="743">
        <v>3</v>
      </c>
      <c r="L236" s="334">
        <v>0.81940000000000002</v>
      </c>
      <c r="M236" s="335">
        <v>0</v>
      </c>
      <c r="N236" s="335">
        <v>0</v>
      </c>
      <c r="O236" s="335">
        <v>0</v>
      </c>
      <c r="P236" s="335">
        <v>0</v>
      </c>
      <c r="Q236" s="335">
        <v>43.305500000000002</v>
      </c>
      <c r="R236" s="335">
        <v>32.746299999999998</v>
      </c>
      <c r="S236" s="335">
        <v>10.568199999999999</v>
      </c>
      <c r="T236" s="336">
        <v>1.7407999999999999</v>
      </c>
      <c r="U236" s="334">
        <v>6.4000000000000003E-3</v>
      </c>
      <c r="V236" s="335">
        <v>0</v>
      </c>
      <c r="W236" s="335">
        <v>0</v>
      </c>
      <c r="X236" s="335">
        <v>0</v>
      </c>
      <c r="Y236" s="335">
        <v>0</v>
      </c>
      <c r="Z236" s="335">
        <v>0.26960000000000001</v>
      </c>
      <c r="AA236" s="335">
        <v>0.19539999999999999</v>
      </c>
      <c r="AB236" s="335">
        <v>7.1599999999999997E-2</v>
      </c>
      <c r="AC236" s="336">
        <v>1.6400000000000001E-2</v>
      </c>
      <c r="AD236" s="340">
        <v>127</v>
      </c>
      <c r="AE236" s="332"/>
      <c r="AF236" s="332"/>
      <c r="AG236" s="332"/>
      <c r="AH236" s="332"/>
      <c r="AI236" s="332">
        <v>161</v>
      </c>
      <c r="AJ236" s="332">
        <v>168</v>
      </c>
      <c r="AK236" s="332">
        <v>148</v>
      </c>
      <c r="AL236" s="341">
        <v>106</v>
      </c>
    </row>
    <row r="237" spans="1:38" x14ac:dyDescent="0.15">
      <c r="A237" s="481"/>
      <c r="B237" s="342" t="s">
        <v>497</v>
      </c>
      <c r="C237" s="744">
        <v>9</v>
      </c>
      <c r="D237" s="745">
        <v>3</v>
      </c>
      <c r="E237" s="745">
        <v>4</v>
      </c>
      <c r="F237" s="745">
        <v>7</v>
      </c>
      <c r="G237" s="745">
        <v>9</v>
      </c>
      <c r="H237" s="745">
        <v>15</v>
      </c>
      <c r="I237" s="745">
        <v>16</v>
      </c>
      <c r="J237" s="745">
        <v>17</v>
      </c>
      <c r="K237" s="745">
        <v>13</v>
      </c>
      <c r="L237" s="346">
        <v>11.7538</v>
      </c>
      <c r="M237" s="347">
        <v>17.304400000000001</v>
      </c>
      <c r="N237" s="347">
        <v>19.276399999999999</v>
      </c>
      <c r="O237" s="347">
        <v>23.4346</v>
      </c>
      <c r="P237" s="347">
        <v>23.528199999999998</v>
      </c>
      <c r="Q237" s="347">
        <v>62.3155</v>
      </c>
      <c r="R237" s="347">
        <v>51.963099999999997</v>
      </c>
      <c r="S237" s="347">
        <v>36.241</v>
      </c>
      <c r="T237" s="348">
        <v>35.168900000000001</v>
      </c>
      <c r="U237" s="346">
        <v>0.1109</v>
      </c>
      <c r="V237" s="347">
        <v>0.16389999999999999</v>
      </c>
      <c r="W237" s="347">
        <v>0.17319999999999999</v>
      </c>
      <c r="X237" s="347">
        <v>0.22159999999999999</v>
      </c>
      <c r="Y237" s="347">
        <v>0.21729999999999999</v>
      </c>
      <c r="Z237" s="347">
        <v>0.43430000000000002</v>
      </c>
      <c r="AA237" s="347">
        <v>0.34599999999999997</v>
      </c>
      <c r="AB237" s="347">
        <v>0.26129999999999998</v>
      </c>
      <c r="AC237" s="348">
        <v>0.25740000000000002</v>
      </c>
      <c r="AD237" s="352"/>
      <c r="AE237" s="344"/>
      <c r="AF237" s="344"/>
      <c r="AG237" s="344"/>
      <c r="AH237" s="344"/>
      <c r="AI237" s="344"/>
      <c r="AJ237" s="344"/>
      <c r="AK237" s="344"/>
      <c r="AL237" s="353"/>
    </row>
    <row r="238" spans="1:38" x14ac:dyDescent="0.15">
      <c r="A238" s="481"/>
      <c r="B238" s="330" t="s">
        <v>498</v>
      </c>
      <c r="C238" s="742">
        <v>17</v>
      </c>
      <c r="D238" s="743">
        <v>15</v>
      </c>
      <c r="E238" s="743">
        <v>32</v>
      </c>
      <c r="F238" s="743">
        <v>35</v>
      </c>
      <c r="G238" s="743">
        <v>35</v>
      </c>
      <c r="H238" s="743">
        <v>51</v>
      </c>
      <c r="I238" s="743">
        <v>27</v>
      </c>
      <c r="J238" s="743">
        <v>34</v>
      </c>
      <c r="K238" s="743">
        <v>35</v>
      </c>
      <c r="L238" s="334">
        <v>34.897599999999997</v>
      </c>
      <c r="M238" s="335">
        <v>38.4983</v>
      </c>
      <c r="N238" s="335">
        <v>53.3812</v>
      </c>
      <c r="O238" s="335">
        <v>44.744700000000002</v>
      </c>
      <c r="P238" s="335">
        <v>45.579700000000003</v>
      </c>
      <c r="Q238" s="335">
        <v>39.974400000000003</v>
      </c>
      <c r="R238" s="335">
        <v>51.328600000000002</v>
      </c>
      <c r="S238" s="335">
        <v>76.686400000000006</v>
      </c>
      <c r="T238" s="336">
        <v>80.233400000000003</v>
      </c>
      <c r="U238" s="334">
        <v>0.15820000000000001</v>
      </c>
      <c r="V238" s="335">
        <v>0.17929999999999999</v>
      </c>
      <c r="W238" s="335">
        <v>0.24829999999999999</v>
      </c>
      <c r="X238" s="335">
        <v>0.21479999999999999</v>
      </c>
      <c r="Y238" s="335">
        <v>0.2213</v>
      </c>
      <c r="Z238" s="335">
        <v>0.2034</v>
      </c>
      <c r="AA238" s="335">
        <v>0.25919999999999999</v>
      </c>
      <c r="AB238" s="335">
        <v>0.39069999999999999</v>
      </c>
      <c r="AC238" s="336">
        <v>0.41289999999999999</v>
      </c>
      <c r="AD238" s="340">
        <v>221</v>
      </c>
      <c r="AE238" s="332">
        <v>215</v>
      </c>
      <c r="AF238" s="332">
        <v>215</v>
      </c>
      <c r="AG238" s="332">
        <v>208</v>
      </c>
      <c r="AH238" s="332">
        <v>206</v>
      </c>
      <c r="AI238" s="332">
        <v>197</v>
      </c>
      <c r="AJ238" s="332">
        <v>198</v>
      </c>
      <c r="AK238" s="332">
        <v>196</v>
      </c>
      <c r="AL238" s="341">
        <v>194</v>
      </c>
    </row>
    <row r="239" spans="1:38" x14ac:dyDescent="0.15">
      <c r="A239" s="481"/>
      <c r="B239" s="330" t="s">
        <v>499</v>
      </c>
      <c r="C239" s="742">
        <v>0</v>
      </c>
      <c r="D239" s="743">
        <v>0</v>
      </c>
      <c r="E239" s="743">
        <v>0</v>
      </c>
      <c r="F239" s="743">
        <v>0</v>
      </c>
      <c r="G239" s="743">
        <v>1</v>
      </c>
      <c r="H239" s="743">
        <v>0</v>
      </c>
      <c r="I239" s="743">
        <v>0</v>
      </c>
      <c r="J239" s="743">
        <v>0</v>
      </c>
      <c r="K239" s="743">
        <v>0</v>
      </c>
      <c r="L239" s="334">
        <v>0</v>
      </c>
      <c r="M239" s="335">
        <v>0</v>
      </c>
      <c r="N239" s="335">
        <v>0</v>
      </c>
      <c r="O239" s="335">
        <v>0</v>
      </c>
      <c r="P239" s="335">
        <v>0.20269999999999999</v>
      </c>
      <c r="Q239" s="335">
        <v>0</v>
      </c>
      <c r="R239" s="335">
        <v>0</v>
      </c>
      <c r="S239" s="335">
        <v>0</v>
      </c>
      <c r="T239" s="336">
        <v>0</v>
      </c>
      <c r="U239" s="334">
        <v>0</v>
      </c>
      <c r="V239" s="335">
        <v>0</v>
      </c>
      <c r="W239" s="335">
        <v>0</v>
      </c>
      <c r="X239" s="335">
        <v>0</v>
      </c>
      <c r="Y239" s="335">
        <v>6.9999999999999999E-4</v>
      </c>
      <c r="Z239" s="335">
        <v>0</v>
      </c>
      <c r="AA239" s="335">
        <v>0</v>
      </c>
      <c r="AB239" s="335">
        <v>0</v>
      </c>
      <c r="AC239" s="336">
        <v>0</v>
      </c>
      <c r="AD239" s="340"/>
      <c r="AE239" s="332"/>
      <c r="AF239" s="332"/>
      <c r="AG239" s="332"/>
      <c r="AH239" s="332">
        <v>271</v>
      </c>
      <c r="AI239" s="332"/>
      <c r="AJ239" s="332"/>
      <c r="AK239" s="332"/>
      <c r="AL239" s="341"/>
    </row>
    <row r="240" spans="1:38" x14ac:dyDescent="0.15">
      <c r="A240" s="481"/>
      <c r="B240" s="322" t="s">
        <v>512</v>
      </c>
      <c r="C240" s="746">
        <v>17</v>
      </c>
      <c r="D240" s="747">
        <v>15</v>
      </c>
      <c r="E240" s="747">
        <v>32</v>
      </c>
      <c r="F240" s="747">
        <v>35</v>
      </c>
      <c r="G240" s="747">
        <v>36</v>
      </c>
      <c r="H240" s="747">
        <v>51</v>
      </c>
      <c r="I240" s="747">
        <v>27</v>
      </c>
      <c r="J240" s="747">
        <v>34</v>
      </c>
      <c r="K240" s="747">
        <v>35</v>
      </c>
      <c r="L240" s="370">
        <v>34.897599999999997</v>
      </c>
      <c r="M240" s="371">
        <v>38.4983</v>
      </c>
      <c r="N240" s="371">
        <v>53.3812</v>
      </c>
      <c r="O240" s="371">
        <v>44.744700000000002</v>
      </c>
      <c r="P240" s="371">
        <v>45.782400000000003</v>
      </c>
      <c r="Q240" s="371">
        <v>39.974400000000003</v>
      </c>
      <c r="R240" s="371">
        <v>51.328600000000002</v>
      </c>
      <c r="S240" s="371">
        <v>76.686400000000006</v>
      </c>
      <c r="T240" s="372">
        <v>80.233400000000003</v>
      </c>
      <c r="U240" s="370">
        <v>0.15820000000000001</v>
      </c>
      <c r="V240" s="371">
        <v>0.17929999999999999</v>
      </c>
      <c r="W240" s="371">
        <v>0.24829999999999999</v>
      </c>
      <c r="X240" s="371">
        <v>0.21479999999999999</v>
      </c>
      <c r="Y240" s="371">
        <v>0.222</v>
      </c>
      <c r="Z240" s="371">
        <v>0.2034</v>
      </c>
      <c r="AA240" s="371">
        <v>0.25919999999999999</v>
      </c>
      <c r="AB240" s="371">
        <v>0.39069999999999999</v>
      </c>
      <c r="AC240" s="372">
        <v>0.41289999999999999</v>
      </c>
      <c r="AD240" s="376"/>
      <c r="AE240" s="368"/>
      <c r="AF240" s="368"/>
      <c r="AG240" s="368"/>
      <c r="AH240" s="368"/>
      <c r="AI240" s="368"/>
      <c r="AJ240" s="368"/>
      <c r="AK240" s="368"/>
      <c r="AL240" s="377"/>
    </row>
    <row r="241" spans="1:38" x14ac:dyDescent="0.15">
      <c r="A241" s="482" t="s">
        <v>513</v>
      </c>
      <c r="B241" s="483"/>
      <c r="C241" s="746">
        <v>31</v>
      </c>
      <c r="D241" s="747">
        <v>20</v>
      </c>
      <c r="E241" s="747">
        <v>42</v>
      </c>
      <c r="F241" s="747">
        <v>54</v>
      </c>
      <c r="G241" s="747">
        <v>55</v>
      </c>
      <c r="H241" s="747">
        <v>83</v>
      </c>
      <c r="I241" s="747">
        <v>62</v>
      </c>
      <c r="J241" s="747">
        <v>66</v>
      </c>
      <c r="K241" s="747">
        <v>58</v>
      </c>
      <c r="L241" s="370">
        <v>57.088399999999993</v>
      </c>
      <c r="M241" s="371">
        <v>96.112099999999998</v>
      </c>
      <c r="N241" s="371">
        <v>109.79159999999999</v>
      </c>
      <c r="O241" s="371">
        <v>119.97030000000001</v>
      </c>
      <c r="P241" s="371">
        <v>109.6679</v>
      </c>
      <c r="Q241" s="371">
        <v>115.86110000000001</v>
      </c>
      <c r="R241" s="371">
        <v>136.9941</v>
      </c>
      <c r="S241" s="371">
        <v>163.59870000000001</v>
      </c>
      <c r="T241" s="372">
        <v>164.7491</v>
      </c>
      <c r="U241" s="370">
        <v>0.32789999999999997</v>
      </c>
      <c r="V241" s="371">
        <v>0.57120000000000004</v>
      </c>
      <c r="W241" s="371">
        <v>0.5675</v>
      </c>
      <c r="X241" s="371">
        <v>0.64989999999999992</v>
      </c>
      <c r="Y241" s="371">
        <v>0.61039999999999994</v>
      </c>
      <c r="Z241" s="371">
        <v>0.70700000000000007</v>
      </c>
      <c r="AA241" s="371">
        <v>0.7722</v>
      </c>
      <c r="AB241" s="371">
        <v>0.90050000000000008</v>
      </c>
      <c r="AC241" s="372">
        <v>0.91070000000000007</v>
      </c>
      <c r="AD241" s="376"/>
      <c r="AE241" s="368"/>
      <c r="AF241" s="368"/>
      <c r="AG241" s="368"/>
      <c r="AH241" s="368"/>
      <c r="AI241" s="368"/>
      <c r="AJ241" s="368"/>
      <c r="AK241" s="368"/>
      <c r="AL241" s="377"/>
    </row>
    <row r="242" spans="1:38" x14ac:dyDescent="0.15">
      <c r="A242" s="485" t="s">
        <v>543</v>
      </c>
      <c r="B242" s="484" t="s">
        <v>493</v>
      </c>
      <c r="C242" s="748">
        <v>0</v>
      </c>
      <c r="D242" s="749">
        <v>1</v>
      </c>
      <c r="E242" s="749">
        <v>2</v>
      </c>
      <c r="F242" s="749">
        <v>1</v>
      </c>
      <c r="G242" s="749">
        <v>0</v>
      </c>
      <c r="H242" s="749">
        <v>0</v>
      </c>
      <c r="I242" s="749">
        <v>1</v>
      </c>
      <c r="J242" s="749">
        <v>1</v>
      </c>
      <c r="K242" s="749">
        <v>0</v>
      </c>
      <c r="L242" s="391">
        <v>0</v>
      </c>
      <c r="M242" s="392">
        <v>1.3822000000000001</v>
      </c>
      <c r="N242" s="392">
        <v>3.5367000000000002</v>
      </c>
      <c r="O242" s="392">
        <v>0.23100000000000001</v>
      </c>
      <c r="P242" s="392">
        <v>0</v>
      </c>
      <c r="Q242" s="392">
        <v>0</v>
      </c>
      <c r="R242" s="392">
        <v>0.2009</v>
      </c>
      <c r="S242" s="392">
        <v>2.9999999999999997E-4</v>
      </c>
      <c r="T242" s="393">
        <v>0</v>
      </c>
      <c r="U242" s="391">
        <v>0</v>
      </c>
      <c r="V242" s="392">
        <v>7.9000000000000008E-3</v>
      </c>
      <c r="W242" s="392">
        <v>2.0400000000000001E-2</v>
      </c>
      <c r="X242" s="392">
        <v>1.4E-3</v>
      </c>
      <c r="Y242" s="392">
        <v>0</v>
      </c>
      <c r="Z242" s="392">
        <v>0</v>
      </c>
      <c r="AA242" s="392">
        <v>8.0000000000000004E-4</v>
      </c>
      <c r="AB242" s="392">
        <v>0</v>
      </c>
      <c r="AC242" s="393">
        <v>0</v>
      </c>
      <c r="AD242" s="394"/>
      <c r="AE242" s="390">
        <v>175</v>
      </c>
      <c r="AF242" s="390">
        <v>173</v>
      </c>
      <c r="AG242" s="390">
        <v>166</v>
      </c>
      <c r="AH242" s="390"/>
      <c r="AI242" s="390"/>
      <c r="AJ242" s="390">
        <v>260</v>
      </c>
      <c r="AK242" s="390">
        <v>298</v>
      </c>
      <c r="AL242" s="395"/>
    </row>
    <row r="243" spans="1:38" x14ac:dyDescent="0.15">
      <c r="A243" s="481"/>
      <c r="B243" s="488" t="s">
        <v>498</v>
      </c>
      <c r="C243" s="758">
        <v>0</v>
      </c>
      <c r="D243" s="759">
        <v>0</v>
      </c>
      <c r="E243" s="759">
        <v>2</v>
      </c>
      <c r="F243" s="759">
        <v>2</v>
      </c>
      <c r="G243" s="759">
        <v>3</v>
      </c>
      <c r="H243" s="759">
        <v>6</v>
      </c>
      <c r="I243" s="759">
        <v>4</v>
      </c>
      <c r="J243" s="759">
        <v>5</v>
      </c>
      <c r="K243" s="759">
        <v>8</v>
      </c>
      <c r="L243" s="490">
        <v>0</v>
      </c>
      <c r="M243" s="491">
        <v>0</v>
      </c>
      <c r="N243" s="491">
        <v>0.37830000000000003</v>
      </c>
      <c r="O243" s="491">
        <v>0.7046</v>
      </c>
      <c r="P243" s="491">
        <v>0.63739999999999997</v>
      </c>
      <c r="Q243" s="491">
        <v>1.2973000000000001</v>
      </c>
      <c r="R243" s="491">
        <v>1.7106999999999999</v>
      </c>
      <c r="S243" s="491">
        <v>3.0613999999999999</v>
      </c>
      <c r="T243" s="492">
        <v>3.1787999999999998</v>
      </c>
      <c r="U243" s="490">
        <v>0</v>
      </c>
      <c r="V243" s="491">
        <v>0</v>
      </c>
      <c r="W243" s="491">
        <v>2.3E-3</v>
      </c>
      <c r="X243" s="491">
        <v>4.1999999999999997E-3</v>
      </c>
      <c r="Y243" s="491">
        <v>3.8E-3</v>
      </c>
      <c r="Z243" s="491">
        <v>7.3999999999999995E-3</v>
      </c>
      <c r="AA243" s="491">
        <v>9.4000000000000004E-3</v>
      </c>
      <c r="AB243" s="491">
        <v>1.67E-2</v>
      </c>
      <c r="AC243" s="492">
        <v>1.72E-2</v>
      </c>
      <c r="AD243" s="493"/>
      <c r="AE243" s="489"/>
      <c r="AF243" s="489">
        <v>166</v>
      </c>
      <c r="AG243" s="489">
        <v>167</v>
      </c>
      <c r="AH243" s="489">
        <v>166</v>
      </c>
      <c r="AI243" s="489">
        <v>176</v>
      </c>
      <c r="AJ243" s="489">
        <v>183</v>
      </c>
      <c r="AK243" s="489">
        <v>183</v>
      </c>
      <c r="AL243" s="494">
        <v>185</v>
      </c>
    </row>
    <row r="244" spans="1:38" x14ac:dyDescent="0.15">
      <c r="A244" s="482" t="s">
        <v>513</v>
      </c>
      <c r="B244" s="483"/>
      <c r="C244" s="746">
        <v>0</v>
      </c>
      <c r="D244" s="747">
        <v>1</v>
      </c>
      <c r="E244" s="747">
        <v>4</v>
      </c>
      <c r="F244" s="747">
        <v>3</v>
      </c>
      <c r="G244" s="747">
        <v>3</v>
      </c>
      <c r="H244" s="747">
        <v>6</v>
      </c>
      <c r="I244" s="747">
        <v>5</v>
      </c>
      <c r="J244" s="747">
        <v>6</v>
      </c>
      <c r="K244" s="747">
        <v>8</v>
      </c>
      <c r="L244" s="370">
        <v>0</v>
      </c>
      <c r="M244" s="371">
        <v>1.3822000000000001</v>
      </c>
      <c r="N244" s="371">
        <v>3.915</v>
      </c>
      <c r="O244" s="371">
        <v>0.93559999999999999</v>
      </c>
      <c r="P244" s="371">
        <v>0.63739999999999997</v>
      </c>
      <c r="Q244" s="371">
        <v>1.2973000000000001</v>
      </c>
      <c r="R244" s="371">
        <v>1.9116</v>
      </c>
      <c r="S244" s="371">
        <v>3.0617000000000001</v>
      </c>
      <c r="T244" s="372">
        <v>3.1787999999999998</v>
      </c>
      <c r="U244" s="370">
        <v>0</v>
      </c>
      <c r="V244" s="371">
        <v>7.9000000000000008E-3</v>
      </c>
      <c r="W244" s="371">
        <v>2.2700000000000001E-2</v>
      </c>
      <c r="X244" s="371">
        <v>5.5999999999999999E-3</v>
      </c>
      <c r="Y244" s="371">
        <v>3.8E-3</v>
      </c>
      <c r="Z244" s="371">
        <v>7.3999999999999995E-3</v>
      </c>
      <c r="AA244" s="371">
        <v>1.0200000000000001E-2</v>
      </c>
      <c r="AB244" s="371">
        <v>1.67E-2</v>
      </c>
      <c r="AC244" s="372">
        <v>1.72E-2</v>
      </c>
      <c r="AD244" s="376"/>
      <c r="AE244" s="368"/>
      <c r="AF244" s="368"/>
      <c r="AG244" s="368"/>
      <c r="AH244" s="368"/>
      <c r="AI244" s="368"/>
      <c r="AJ244" s="368"/>
      <c r="AK244" s="368"/>
      <c r="AL244" s="377"/>
    </row>
    <row r="245" spans="1:38" x14ac:dyDescent="0.15">
      <c r="A245" s="485" t="s">
        <v>544</v>
      </c>
      <c r="B245" s="321" t="s">
        <v>509</v>
      </c>
      <c r="C245" s="742">
        <v>1</v>
      </c>
      <c r="D245" s="743">
        <v>1</v>
      </c>
      <c r="E245" s="743">
        <v>2</v>
      </c>
      <c r="F245" s="743">
        <v>2</v>
      </c>
      <c r="G245" s="743">
        <v>1</v>
      </c>
      <c r="H245" s="743">
        <v>0</v>
      </c>
      <c r="I245" s="743">
        <v>0</v>
      </c>
      <c r="J245" s="743">
        <v>0</v>
      </c>
      <c r="K245" s="743">
        <v>1</v>
      </c>
      <c r="L245" s="334">
        <v>2.1399999999999999E-2</v>
      </c>
      <c r="M245" s="335">
        <v>2.8400000000000002E-2</v>
      </c>
      <c r="N245" s="335">
        <v>2.0651999999999999</v>
      </c>
      <c r="O245" s="335">
        <v>6.9084000000000003</v>
      </c>
      <c r="P245" s="335">
        <v>3.1360999999999999</v>
      </c>
      <c r="Q245" s="335">
        <v>0</v>
      </c>
      <c r="R245" s="335">
        <v>0</v>
      </c>
      <c r="S245" s="335">
        <v>0</v>
      </c>
      <c r="T245" s="336">
        <v>1.3072999999999999</v>
      </c>
      <c r="U245" s="334">
        <v>1E-4</v>
      </c>
      <c r="V245" s="335">
        <v>2.0000000000000001E-4</v>
      </c>
      <c r="W245" s="335">
        <v>1.8499999999999999E-2</v>
      </c>
      <c r="X245" s="335">
        <v>6.25E-2</v>
      </c>
      <c r="Y245" s="335">
        <v>2.7900000000000001E-2</v>
      </c>
      <c r="Z245" s="335">
        <v>0</v>
      </c>
      <c r="AA245" s="335">
        <v>0</v>
      </c>
      <c r="AB245" s="335">
        <v>0</v>
      </c>
      <c r="AC245" s="336">
        <v>1.6299999999999999E-2</v>
      </c>
      <c r="AD245" s="340">
        <v>155</v>
      </c>
      <c r="AE245" s="332">
        <v>137</v>
      </c>
      <c r="AF245" s="332">
        <v>112</v>
      </c>
      <c r="AG245" s="332">
        <v>110</v>
      </c>
      <c r="AH245" s="332">
        <v>113</v>
      </c>
      <c r="AI245" s="332"/>
      <c r="AJ245" s="332"/>
      <c r="AK245" s="332"/>
      <c r="AL245" s="341">
        <v>80</v>
      </c>
    </row>
    <row r="246" spans="1:38" x14ac:dyDescent="0.15">
      <c r="A246" s="481"/>
      <c r="B246" s="330" t="s">
        <v>723</v>
      </c>
      <c r="C246" s="742">
        <v>0</v>
      </c>
      <c r="D246" s="743">
        <v>0</v>
      </c>
      <c r="E246" s="743">
        <v>0</v>
      </c>
      <c r="F246" s="743">
        <v>0</v>
      </c>
      <c r="G246" s="743">
        <v>1</v>
      </c>
      <c r="H246" s="743">
        <v>1</v>
      </c>
      <c r="I246" s="743">
        <v>0</v>
      </c>
      <c r="J246" s="743">
        <v>0</v>
      </c>
      <c r="K246" s="743">
        <v>0</v>
      </c>
      <c r="L246" s="334">
        <v>0</v>
      </c>
      <c r="M246" s="335">
        <v>0</v>
      </c>
      <c r="N246" s="335">
        <v>0</v>
      </c>
      <c r="O246" s="335">
        <v>0</v>
      </c>
      <c r="P246" s="335">
        <v>0.27689999999999998</v>
      </c>
      <c r="Q246" s="335">
        <v>0.15540000000000001</v>
      </c>
      <c r="R246" s="335">
        <v>0</v>
      </c>
      <c r="S246" s="335">
        <v>0</v>
      </c>
      <c r="T246" s="336">
        <v>0</v>
      </c>
      <c r="U246" s="334">
        <v>0</v>
      </c>
      <c r="V246" s="335">
        <v>0</v>
      </c>
      <c r="W246" s="335">
        <v>0</v>
      </c>
      <c r="X246" s="335">
        <v>0</v>
      </c>
      <c r="Y246" s="335">
        <v>2.2000000000000001E-3</v>
      </c>
      <c r="Z246" s="335">
        <v>1.1999999999999999E-3</v>
      </c>
      <c r="AA246" s="335">
        <v>0</v>
      </c>
      <c r="AB246" s="335">
        <v>0</v>
      </c>
      <c r="AC246" s="336">
        <v>0</v>
      </c>
      <c r="AD246" s="340"/>
      <c r="AE246" s="332"/>
      <c r="AF246" s="332"/>
      <c r="AG246" s="332"/>
      <c r="AH246" s="332">
        <v>127</v>
      </c>
      <c r="AI246" s="332">
        <v>125</v>
      </c>
      <c r="AJ246" s="332"/>
      <c r="AK246" s="332"/>
      <c r="AL246" s="341"/>
    </row>
    <row r="247" spans="1:38" x14ac:dyDescent="0.15">
      <c r="A247" s="481"/>
      <c r="B247" s="330" t="s">
        <v>493</v>
      </c>
      <c r="C247" s="742">
        <v>10</v>
      </c>
      <c r="D247" s="743">
        <v>10</v>
      </c>
      <c r="E247" s="743">
        <v>22</v>
      </c>
      <c r="F247" s="743">
        <v>24</v>
      </c>
      <c r="G247" s="743">
        <v>31</v>
      </c>
      <c r="H247" s="743">
        <v>32</v>
      </c>
      <c r="I247" s="743">
        <v>38</v>
      </c>
      <c r="J247" s="743">
        <v>39</v>
      </c>
      <c r="K247" s="743">
        <v>30</v>
      </c>
      <c r="L247" s="334">
        <v>7.9364999999999997</v>
      </c>
      <c r="M247" s="335">
        <v>13.0853</v>
      </c>
      <c r="N247" s="335">
        <v>26.285900000000002</v>
      </c>
      <c r="O247" s="335">
        <v>41.039000000000001</v>
      </c>
      <c r="P247" s="335">
        <v>67.456000000000003</v>
      </c>
      <c r="Q247" s="335">
        <v>67.708799999999997</v>
      </c>
      <c r="R247" s="335">
        <v>67.834400000000002</v>
      </c>
      <c r="S247" s="335">
        <v>81.762799999999999</v>
      </c>
      <c r="T247" s="336">
        <v>80.778400000000005</v>
      </c>
      <c r="U247" s="334">
        <v>5.7299999999999997E-2</v>
      </c>
      <c r="V247" s="335">
        <v>9.74E-2</v>
      </c>
      <c r="W247" s="335">
        <v>0.20180000000000001</v>
      </c>
      <c r="X247" s="335">
        <v>0.34420000000000001</v>
      </c>
      <c r="Y247" s="335">
        <v>0.55149999999999999</v>
      </c>
      <c r="Z247" s="335">
        <v>0.54510000000000003</v>
      </c>
      <c r="AA247" s="335">
        <v>0.53</v>
      </c>
      <c r="AB247" s="335">
        <v>0.5948</v>
      </c>
      <c r="AC247" s="336">
        <v>0.58479999999999999</v>
      </c>
      <c r="AD247" s="340">
        <v>139</v>
      </c>
      <c r="AE247" s="332">
        <v>134</v>
      </c>
      <c r="AF247" s="332">
        <v>130</v>
      </c>
      <c r="AG247" s="332">
        <v>119</v>
      </c>
      <c r="AH247" s="332">
        <v>122</v>
      </c>
      <c r="AI247" s="332">
        <v>124</v>
      </c>
      <c r="AJ247" s="332">
        <v>128</v>
      </c>
      <c r="AK247" s="332">
        <v>137</v>
      </c>
      <c r="AL247" s="341">
        <v>138</v>
      </c>
    </row>
    <row r="248" spans="1:38" x14ac:dyDescent="0.15">
      <c r="A248" s="481"/>
      <c r="B248" s="342" t="s">
        <v>525</v>
      </c>
      <c r="C248" s="744">
        <v>11</v>
      </c>
      <c r="D248" s="745">
        <v>11</v>
      </c>
      <c r="E248" s="745">
        <v>24</v>
      </c>
      <c r="F248" s="745">
        <v>26</v>
      </c>
      <c r="G248" s="745">
        <v>33</v>
      </c>
      <c r="H248" s="745">
        <v>33</v>
      </c>
      <c r="I248" s="745">
        <v>38</v>
      </c>
      <c r="J248" s="745">
        <v>39</v>
      </c>
      <c r="K248" s="745">
        <v>31</v>
      </c>
      <c r="L248" s="346">
        <v>7.9578999999999995</v>
      </c>
      <c r="M248" s="347">
        <v>13.1137</v>
      </c>
      <c r="N248" s="347">
        <v>28.351100000000002</v>
      </c>
      <c r="O248" s="347">
        <v>47.947400000000002</v>
      </c>
      <c r="P248" s="347">
        <v>70.869</v>
      </c>
      <c r="Q248" s="347">
        <v>67.864199999999997</v>
      </c>
      <c r="R248" s="347">
        <v>67.834400000000002</v>
      </c>
      <c r="S248" s="347">
        <v>81.762799999999999</v>
      </c>
      <c r="T248" s="348">
        <v>82.085700000000003</v>
      </c>
      <c r="U248" s="346">
        <v>5.74E-2</v>
      </c>
      <c r="V248" s="347">
        <v>9.7600000000000006E-2</v>
      </c>
      <c r="W248" s="347">
        <v>0.2203</v>
      </c>
      <c r="X248" s="347">
        <v>0.40670000000000001</v>
      </c>
      <c r="Y248" s="347">
        <v>0.58160000000000001</v>
      </c>
      <c r="Z248" s="347">
        <v>0.54630000000000001</v>
      </c>
      <c r="AA248" s="347">
        <v>0.53</v>
      </c>
      <c r="AB248" s="347">
        <v>0.5948</v>
      </c>
      <c r="AC248" s="348">
        <v>0.60109999999999997</v>
      </c>
      <c r="AD248" s="352"/>
      <c r="AE248" s="344"/>
      <c r="AF248" s="344"/>
      <c r="AG248" s="344"/>
      <c r="AH248" s="344"/>
      <c r="AI248" s="344"/>
      <c r="AJ248" s="344"/>
      <c r="AK248" s="344"/>
      <c r="AL248" s="353"/>
    </row>
    <row r="249" spans="1:38" x14ac:dyDescent="0.15">
      <c r="A249" s="481"/>
      <c r="B249" s="330" t="s">
        <v>521</v>
      </c>
      <c r="C249" s="742">
        <v>27</v>
      </c>
      <c r="D249" s="743">
        <v>26</v>
      </c>
      <c r="E249" s="743">
        <v>34</v>
      </c>
      <c r="F249" s="743">
        <v>33</v>
      </c>
      <c r="G249" s="743">
        <v>29</v>
      </c>
      <c r="H249" s="743">
        <v>20</v>
      </c>
      <c r="I249" s="743">
        <v>32</v>
      </c>
      <c r="J249" s="743">
        <v>34</v>
      </c>
      <c r="K249" s="743">
        <v>36</v>
      </c>
      <c r="L249" s="334">
        <v>79.841499999999996</v>
      </c>
      <c r="M249" s="335">
        <v>93.265299999999996</v>
      </c>
      <c r="N249" s="335">
        <v>113.0162</v>
      </c>
      <c r="O249" s="335">
        <v>103.50879999999999</v>
      </c>
      <c r="P249" s="335">
        <v>94.486999999999995</v>
      </c>
      <c r="Q249" s="335">
        <v>57.488399999999999</v>
      </c>
      <c r="R249" s="335">
        <v>85.368600000000001</v>
      </c>
      <c r="S249" s="335">
        <v>85.767799999999994</v>
      </c>
      <c r="T249" s="336">
        <v>83.822000000000003</v>
      </c>
      <c r="U249" s="334">
        <v>0.4168</v>
      </c>
      <c r="V249" s="335">
        <v>0.48930000000000001</v>
      </c>
      <c r="W249" s="335">
        <v>0.6028</v>
      </c>
      <c r="X249" s="335">
        <v>0.54310000000000003</v>
      </c>
      <c r="Y249" s="335">
        <v>0.49170000000000003</v>
      </c>
      <c r="Z249" s="335">
        <v>0.29399999999999998</v>
      </c>
      <c r="AA249" s="335">
        <v>0.42830000000000001</v>
      </c>
      <c r="AB249" s="335">
        <v>0.40899999999999997</v>
      </c>
      <c r="AC249" s="336">
        <v>0.40110000000000001</v>
      </c>
      <c r="AD249" s="340">
        <v>192</v>
      </c>
      <c r="AE249" s="332">
        <v>191</v>
      </c>
      <c r="AF249" s="332">
        <v>187</v>
      </c>
      <c r="AG249" s="332">
        <v>191</v>
      </c>
      <c r="AH249" s="332">
        <v>192</v>
      </c>
      <c r="AI249" s="332">
        <v>196</v>
      </c>
      <c r="AJ249" s="332">
        <v>199</v>
      </c>
      <c r="AK249" s="332">
        <v>210</v>
      </c>
      <c r="AL249" s="341">
        <v>209</v>
      </c>
    </row>
    <row r="250" spans="1:38" x14ac:dyDescent="0.15">
      <c r="A250" s="481"/>
      <c r="B250" s="330" t="s">
        <v>496</v>
      </c>
      <c r="C250" s="742">
        <v>18</v>
      </c>
      <c r="D250" s="743">
        <v>16</v>
      </c>
      <c r="E250" s="743">
        <v>22</v>
      </c>
      <c r="F250" s="743">
        <v>17</v>
      </c>
      <c r="G250" s="743">
        <v>20</v>
      </c>
      <c r="H250" s="743">
        <v>25</v>
      </c>
      <c r="I250" s="743">
        <v>22</v>
      </c>
      <c r="J250" s="743">
        <v>27</v>
      </c>
      <c r="K250" s="743">
        <v>25</v>
      </c>
      <c r="L250" s="334">
        <v>173.7732</v>
      </c>
      <c r="M250" s="335">
        <v>164.88040000000001</v>
      </c>
      <c r="N250" s="335">
        <v>187.25040000000001</v>
      </c>
      <c r="O250" s="335">
        <v>165.43</v>
      </c>
      <c r="P250" s="335">
        <v>156.14599999999999</v>
      </c>
      <c r="Q250" s="335">
        <v>166.345</v>
      </c>
      <c r="R250" s="335">
        <v>149.14349999999999</v>
      </c>
      <c r="S250" s="335">
        <v>142.7747</v>
      </c>
      <c r="T250" s="336">
        <v>144.62450000000001</v>
      </c>
      <c r="U250" s="334">
        <v>1.0083</v>
      </c>
      <c r="V250" s="335">
        <v>0.98460000000000003</v>
      </c>
      <c r="W250" s="335">
        <v>1.1225000000000001</v>
      </c>
      <c r="X250" s="335">
        <v>1.0075000000000001</v>
      </c>
      <c r="Y250" s="335">
        <v>0.94750000000000001</v>
      </c>
      <c r="Z250" s="335">
        <v>1.0102</v>
      </c>
      <c r="AA250" s="335">
        <v>0.86360000000000003</v>
      </c>
      <c r="AB250" s="335">
        <v>0.80249999999999999</v>
      </c>
      <c r="AC250" s="336">
        <v>0.81200000000000006</v>
      </c>
      <c r="AD250" s="340">
        <v>172</v>
      </c>
      <c r="AE250" s="332">
        <v>167</v>
      </c>
      <c r="AF250" s="332">
        <v>167</v>
      </c>
      <c r="AG250" s="332">
        <v>164</v>
      </c>
      <c r="AH250" s="332">
        <v>165</v>
      </c>
      <c r="AI250" s="332">
        <v>165</v>
      </c>
      <c r="AJ250" s="332">
        <v>173</v>
      </c>
      <c r="AK250" s="332">
        <v>178</v>
      </c>
      <c r="AL250" s="341">
        <v>178</v>
      </c>
    </row>
    <row r="251" spans="1:38" x14ac:dyDescent="0.15">
      <c r="A251" s="481"/>
      <c r="B251" s="342" t="s">
        <v>497</v>
      </c>
      <c r="C251" s="744">
        <v>45</v>
      </c>
      <c r="D251" s="745">
        <v>42</v>
      </c>
      <c r="E251" s="745">
        <v>56</v>
      </c>
      <c r="F251" s="745">
        <v>50</v>
      </c>
      <c r="G251" s="745">
        <v>49</v>
      </c>
      <c r="H251" s="745">
        <v>45</v>
      </c>
      <c r="I251" s="745">
        <v>54</v>
      </c>
      <c r="J251" s="745">
        <v>61</v>
      </c>
      <c r="K251" s="745">
        <v>61</v>
      </c>
      <c r="L251" s="346">
        <v>253.6147</v>
      </c>
      <c r="M251" s="347">
        <v>258.14570000000003</v>
      </c>
      <c r="N251" s="347">
        <v>300.26660000000004</v>
      </c>
      <c r="O251" s="347">
        <v>268.93880000000001</v>
      </c>
      <c r="P251" s="347">
        <v>250.63299999999998</v>
      </c>
      <c r="Q251" s="347">
        <v>223.83339999999998</v>
      </c>
      <c r="R251" s="347">
        <v>234.51209999999998</v>
      </c>
      <c r="S251" s="347">
        <v>228.54249999999999</v>
      </c>
      <c r="T251" s="348">
        <v>228.44650000000001</v>
      </c>
      <c r="U251" s="346">
        <v>1.4251</v>
      </c>
      <c r="V251" s="347">
        <v>1.4739</v>
      </c>
      <c r="W251" s="347">
        <v>1.7253000000000001</v>
      </c>
      <c r="X251" s="347">
        <v>1.5506000000000002</v>
      </c>
      <c r="Y251" s="347">
        <v>1.4392</v>
      </c>
      <c r="Z251" s="347">
        <v>1.3042</v>
      </c>
      <c r="AA251" s="347">
        <v>1.2919</v>
      </c>
      <c r="AB251" s="347">
        <v>1.2115</v>
      </c>
      <c r="AC251" s="348">
        <v>1.2131000000000001</v>
      </c>
      <c r="AD251" s="352"/>
      <c r="AE251" s="344"/>
      <c r="AF251" s="344"/>
      <c r="AG251" s="344"/>
      <c r="AH251" s="344"/>
      <c r="AI251" s="344"/>
      <c r="AJ251" s="344"/>
      <c r="AK251" s="344"/>
      <c r="AL251" s="353"/>
    </row>
    <row r="252" spans="1:38" x14ac:dyDescent="0.15">
      <c r="A252" s="480"/>
      <c r="B252" s="330" t="s">
        <v>498</v>
      </c>
      <c r="C252" s="742">
        <v>28</v>
      </c>
      <c r="D252" s="743">
        <v>37</v>
      </c>
      <c r="E252" s="743">
        <v>51</v>
      </c>
      <c r="F252" s="743">
        <v>61</v>
      </c>
      <c r="G252" s="743">
        <v>70</v>
      </c>
      <c r="H252" s="743">
        <v>75</v>
      </c>
      <c r="I252" s="743">
        <v>76</v>
      </c>
      <c r="J252" s="743">
        <v>69</v>
      </c>
      <c r="K252" s="743">
        <v>61</v>
      </c>
      <c r="L252" s="334">
        <v>19.320800000000002</v>
      </c>
      <c r="M252" s="335">
        <v>33.308799999999991</v>
      </c>
      <c r="N252" s="335">
        <v>58.956099999999999</v>
      </c>
      <c r="O252" s="335">
        <v>75.14609999999999</v>
      </c>
      <c r="P252" s="335">
        <v>84.950900000000004</v>
      </c>
      <c r="Q252" s="335">
        <v>94.823899999999995</v>
      </c>
      <c r="R252" s="335">
        <v>103.78570000000001</v>
      </c>
      <c r="S252" s="335">
        <v>120.6665</v>
      </c>
      <c r="T252" s="336">
        <v>126.45589999999999</v>
      </c>
      <c r="U252" s="334">
        <v>0.1212</v>
      </c>
      <c r="V252" s="335">
        <v>0.1915</v>
      </c>
      <c r="W252" s="335">
        <v>0.31469999999999998</v>
      </c>
      <c r="X252" s="335">
        <v>0.4007</v>
      </c>
      <c r="Y252" s="335">
        <v>0.4854</v>
      </c>
      <c r="Z252" s="335">
        <v>0.52380000000000004</v>
      </c>
      <c r="AA252" s="335">
        <v>0.56340000000000001</v>
      </c>
      <c r="AB252" s="335">
        <v>0.63259999999999994</v>
      </c>
      <c r="AC252" s="336">
        <v>0.65869999999999995</v>
      </c>
      <c r="AD252" s="340">
        <v>159</v>
      </c>
      <c r="AE252" s="332">
        <v>174</v>
      </c>
      <c r="AF252" s="332">
        <v>187</v>
      </c>
      <c r="AG252" s="332">
        <v>187</v>
      </c>
      <c r="AH252" s="332">
        <v>175</v>
      </c>
      <c r="AI252" s="332">
        <v>181</v>
      </c>
      <c r="AJ252" s="332">
        <v>184</v>
      </c>
      <c r="AK252" s="332">
        <v>191</v>
      </c>
      <c r="AL252" s="341">
        <v>192</v>
      </c>
    </row>
    <row r="253" spans="1:38" x14ac:dyDescent="0.15">
      <c r="A253" s="480"/>
      <c r="B253" s="330" t="s">
        <v>499</v>
      </c>
      <c r="C253" s="742">
        <v>1</v>
      </c>
      <c r="D253" s="743">
        <v>2</v>
      </c>
      <c r="E253" s="743">
        <v>2</v>
      </c>
      <c r="F253" s="743">
        <v>3</v>
      </c>
      <c r="G253" s="743">
        <v>8</v>
      </c>
      <c r="H253" s="743">
        <v>9</v>
      </c>
      <c r="I253" s="743">
        <v>2</v>
      </c>
      <c r="J253" s="743">
        <v>6</v>
      </c>
      <c r="K253" s="743">
        <v>6</v>
      </c>
      <c r="L253" s="334">
        <v>4.3716999999999997</v>
      </c>
      <c r="M253" s="335">
        <v>0.97589999999999999</v>
      </c>
      <c r="N253" s="335">
        <v>5.6000000000000001E-2</v>
      </c>
      <c r="O253" s="335">
        <v>0.21690000000000001</v>
      </c>
      <c r="P253" s="335">
        <v>2.5446</v>
      </c>
      <c r="Q253" s="335">
        <v>1.7944</v>
      </c>
      <c r="R253" s="335">
        <v>1.8697999999999999</v>
      </c>
      <c r="S253" s="335">
        <v>2.8123999999999998</v>
      </c>
      <c r="T253" s="336">
        <v>3.8321999999999998</v>
      </c>
      <c r="U253" s="334">
        <v>1.9900000000000001E-2</v>
      </c>
      <c r="V253" s="335">
        <v>4.8999999999999998E-3</v>
      </c>
      <c r="W253" s="335">
        <v>4.0000000000000002E-4</v>
      </c>
      <c r="X253" s="335">
        <v>1.1999999999999999E-3</v>
      </c>
      <c r="Y253" s="335">
        <v>8.5000000000000006E-3</v>
      </c>
      <c r="Z253" s="335">
        <v>5.8999999999999999E-3</v>
      </c>
      <c r="AA253" s="335">
        <v>8.9999999999999993E-3</v>
      </c>
      <c r="AB253" s="335">
        <v>1.2800000000000001E-2</v>
      </c>
      <c r="AC253" s="336">
        <v>1.6299999999999999E-2</v>
      </c>
      <c r="AD253" s="340">
        <v>220</v>
      </c>
      <c r="AE253" s="332">
        <v>200</v>
      </c>
      <c r="AF253" s="332">
        <v>152</v>
      </c>
      <c r="AG253" s="332">
        <v>174</v>
      </c>
      <c r="AH253" s="332">
        <v>299</v>
      </c>
      <c r="AI253" s="332">
        <v>304</v>
      </c>
      <c r="AJ253" s="332">
        <v>209</v>
      </c>
      <c r="AK253" s="332">
        <v>220</v>
      </c>
      <c r="AL253" s="341">
        <v>236</v>
      </c>
    </row>
    <row r="254" spans="1:38" x14ac:dyDescent="0.15">
      <c r="A254" s="480"/>
      <c r="B254" s="330" t="s">
        <v>500</v>
      </c>
      <c r="C254" s="742">
        <v>0</v>
      </c>
      <c r="D254" s="743">
        <v>0</v>
      </c>
      <c r="E254" s="743">
        <v>0</v>
      </c>
      <c r="F254" s="743">
        <v>0</v>
      </c>
      <c r="G254" s="743">
        <v>0</v>
      </c>
      <c r="H254" s="743">
        <v>0</v>
      </c>
      <c r="I254" s="743">
        <v>0</v>
      </c>
      <c r="J254" s="743">
        <v>1</v>
      </c>
      <c r="K254" s="743">
        <v>0</v>
      </c>
      <c r="L254" s="334">
        <v>0</v>
      </c>
      <c r="M254" s="335">
        <v>0</v>
      </c>
      <c r="N254" s="335">
        <v>0</v>
      </c>
      <c r="O254" s="335">
        <v>0</v>
      </c>
      <c r="P254" s="335">
        <v>0</v>
      </c>
      <c r="Q254" s="335">
        <v>0</v>
      </c>
      <c r="R254" s="335">
        <v>0</v>
      </c>
      <c r="S254" s="335">
        <v>5.4999999999999997E-3</v>
      </c>
      <c r="T254" s="336">
        <v>0</v>
      </c>
      <c r="U254" s="334">
        <v>0</v>
      </c>
      <c r="V254" s="335">
        <v>0</v>
      </c>
      <c r="W254" s="335">
        <v>0</v>
      </c>
      <c r="X254" s="335">
        <v>0</v>
      </c>
      <c r="Y254" s="335">
        <v>0</v>
      </c>
      <c r="Z254" s="335">
        <v>0</v>
      </c>
      <c r="AA254" s="335">
        <v>0</v>
      </c>
      <c r="AB254" s="335">
        <v>1E-4</v>
      </c>
      <c r="AC254" s="336">
        <v>0</v>
      </c>
      <c r="AD254" s="340"/>
      <c r="AE254" s="332"/>
      <c r="AF254" s="332"/>
      <c r="AG254" s="332"/>
      <c r="AH254" s="332"/>
      <c r="AI254" s="332"/>
      <c r="AJ254" s="332"/>
      <c r="AK254" s="332">
        <v>107</v>
      </c>
      <c r="AL254" s="341"/>
    </row>
    <row r="255" spans="1:38" x14ac:dyDescent="0.15">
      <c r="A255" s="481"/>
      <c r="B255" s="322" t="s">
        <v>512</v>
      </c>
      <c r="C255" s="746">
        <v>29</v>
      </c>
      <c r="D255" s="747">
        <v>39</v>
      </c>
      <c r="E255" s="747">
        <v>53</v>
      </c>
      <c r="F255" s="747">
        <v>64</v>
      </c>
      <c r="G255" s="747">
        <v>78</v>
      </c>
      <c r="H255" s="747">
        <v>84</v>
      </c>
      <c r="I255" s="747">
        <v>78</v>
      </c>
      <c r="J255" s="747">
        <v>76</v>
      </c>
      <c r="K255" s="747">
        <v>67</v>
      </c>
      <c r="L255" s="370">
        <v>23.692500000000003</v>
      </c>
      <c r="M255" s="371">
        <v>34.284699999999994</v>
      </c>
      <c r="N255" s="371">
        <v>59.012099999999997</v>
      </c>
      <c r="O255" s="371">
        <v>75.362999999999985</v>
      </c>
      <c r="P255" s="371">
        <v>87.495500000000007</v>
      </c>
      <c r="Q255" s="371">
        <v>96.618299999999991</v>
      </c>
      <c r="R255" s="371">
        <v>105.6555</v>
      </c>
      <c r="S255" s="371">
        <v>123.48439999999999</v>
      </c>
      <c r="T255" s="372">
        <v>130.28809999999999</v>
      </c>
      <c r="U255" s="370">
        <v>0.1411</v>
      </c>
      <c r="V255" s="371">
        <v>0.19639999999999999</v>
      </c>
      <c r="W255" s="371">
        <v>0.31509999999999999</v>
      </c>
      <c r="X255" s="371">
        <v>0.40189999999999998</v>
      </c>
      <c r="Y255" s="371">
        <v>0.49390000000000001</v>
      </c>
      <c r="Z255" s="371">
        <v>0.52970000000000006</v>
      </c>
      <c r="AA255" s="371">
        <v>0.57240000000000002</v>
      </c>
      <c r="AB255" s="371">
        <v>0.64549999999999996</v>
      </c>
      <c r="AC255" s="372">
        <v>0.67499999999999993</v>
      </c>
      <c r="AD255" s="376"/>
      <c r="AE255" s="368"/>
      <c r="AF255" s="368"/>
      <c r="AG255" s="368"/>
      <c r="AH255" s="368"/>
      <c r="AI255" s="368"/>
      <c r="AJ255" s="368"/>
      <c r="AK255" s="368"/>
      <c r="AL255" s="377"/>
    </row>
    <row r="256" spans="1:38" x14ac:dyDescent="0.15">
      <c r="A256" s="482" t="s">
        <v>513</v>
      </c>
      <c r="B256" s="483"/>
      <c r="C256" s="746">
        <v>85</v>
      </c>
      <c r="D256" s="747">
        <v>92</v>
      </c>
      <c r="E256" s="747">
        <v>133</v>
      </c>
      <c r="F256" s="747">
        <v>140</v>
      </c>
      <c r="G256" s="747">
        <v>160</v>
      </c>
      <c r="H256" s="747">
        <v>162</v>
      </c>
      <c r="I256" s="747">
        <v>170</v>
      </c>
      <c r="J256" s="747">
        <v>176</v>
      </c>
      <c r="K256" s="747">
        <v>159</v>
      </c>
      <c r="L256" s="370">
        <v>285.26510000000002</v>
      </c>
      <c r="M256" s="371">
        <v>305.54410000000001</v>
      </c>
      <c r="N256" s="371">
        <v>387.62979999999999</v>
      </c>
      <c r="O256" s="371">
        <v>392.24920000000003</v>
      </c>
      <c r="P256" s="371">
        <v>408.99749999999995</v>
      </c>
      <c r="Q256" s="371">
        <v>388.31589999999994</v>
      </c>
      <c r="R256" s="371">
        <v>408.00200000000001</v>
      </c>
      <c r="S256" s="371">
        <v>433.78969999999998</v>
      </c>
      <c r="T256" s="372">
        <v>440.82029999999997</v>
      </c>
      <c r="U256" s="370">
        <v>1.6235999999999999</v>
      </c>
      <c r="V256" s="371">
        <v>1.7678999999999998</v>
      </c>
      <c r="W256" s="371">
        <v>2.2606999999999999</v>
      </c>
      <c r="X256" s="371">
        <v>2.3592000000000004</v>
      </c>
      <c r="Y256" s="371">
        <v>2.5146999999999999</v>
      </c>
      <c r="Z256" s="371">
        <v>2.3802000000000003</v>
      </c>
      <c r="AA256" s="371">
        <v>2.3943000000000003</v>
      </c>
      <c r="AB256" s="371">
        <v>2.4518</v>
      </c>
      <c r="AC256" s="372">
        <v>2.4891999999999999</v>
      </c>
      <c r="AD256" s="376"/>
      <c r="AE256" s="368"/>
      <c r="AF256" s="368"/>
      <c r="AG256" s="368"/>
      <c r="AH256" s="368"/>
      <c r="AI256" s="368"/>
      <c r="AJ256" s="368"/>
      <c r="AK256" s="368"/>
      <c r="AL256" s="377"/>
    </row>
    <row r="257" spans="1:38" x14ac:dyDescent="0.15">
      <c r="A257" s="503" t="s">
        <v>545</v>
      </c>
      <c r="B257" s="502" t="s">
        <v>517</v>
      </c>
      <c r="C257" s="761">
        <v>0</v>
      </c>
      <c r="D257" s="762">
        <v>0</v>
      </c>
      <c r="E257" s="762">
        <v>0</v>
      </c>
      <c r="F257" s="762">
        <v>0</v>
      </c>
      <c r="G257" s="762">
        <v>0</v>
      </c>
      <c r="H257" s="762">
        <v>1</v>
      </c>
      <c r="I257" s="762">
        <v>1</v>
      </c>
      <c r="J257" s="762">
        <v>1</v>
      </c>
      <c r="K257" s="762">
        <v>2</v>
      </c>
      <c r="L257" s="471">
        <v>0</v>
      </c>
      <c r="M257" s="472">
        <v>0</v>
      </c>
      <c r="N257" s="472">
        <v>0</v>
      </c>
      <c r="O257" s="472">
        <v>0</v>
      </c>
      <c r="P257" s="472">
        <v>0</v>
      </c>
      <c r="Q257" s="472">
        <v>1.61E-2</v>
      </c>
      <c r="R257" s="472">
        <v>2.8500000000000001E-2</v>
      </c>
      <c r="S257" s="472">
        <v>1.9E-3</v>
      </c>
      <c r="T257" s="473">
        <v>1.5900000000000001E-2</v>
      </c>
      <c r="U257" s="471">
        <v>0</v>
      </c>
      <c r="V257" s="472">
        <v>0</v>
      </c>
      <c r="W257" s="472">
        <v>0</v>
      </c>
      <c r="X257" s="472">
        <v>0</v>
      </c>
      <c r="Y257" s="472">
        <v>0</v>
      </c>
      <c r="Z257" s="472">
        <v>0</v>
      </c>
      <c r="AA257" s="472">
        <v>1E-4</v>
      </c>
      <c r="AB257" s="472">
        <v>0</v>
      </c>
      <c r="AC257" s="473">
        <v>1E-4</v>
      </c>
      <c r="AD257" s="500"/>
      <c r="AE257" s="499"/>
      <c r="AF257" s="499"/>
      <c r="AG257" s="499"/>
      <c r="AH257" s="499"/>
      <c r="AI257" s="499">
        <v>375</v>
      </c>
      <c r="AJ257" s="499">
        <v>314</v>
      </c>
      <c r="AK257" s="499">
        <v>197</v>
      </c>
      <c r="AL257" s="501">
        <v>247</v>
      </c>
    </row>
    <row r="258" spans="1:38" x14ac:dyDescent="0.15">
      <c r="A258" s="479" t="s">
        <v>546</v>
      </c>
      <c r="B258" s="484" t="s">
        <v>493</v>
      </c>
      <c r="C258" s="748">
        <v>5</v>
      </c>
      <c r="D258" s="749">
        <v>3</v>
      </c>
      <c r="E258" s="749">
        <v>6</v>
      </c>
      <c r="F258" s="749">
        <v>7</v>
      </c>
      <c r="G258" s="749">
        <v>5</v>
      </c>
      <c r="H258" s="749">
        <v>6</v>
      </c>
      <c r="I258" s="749">
        <v>7</v>
      </c>
      <c r="J258" s="749">
        <v>3</v>
      </c>
      <c r="K258" s="749">
        <v>3</v>
      </c>
      <c r="L258" s="391">
        <v>1.67</v>
      </c>
      <c r="M258" s="392">
        <v>13.208500000000001</v>
      </c>
      <c r="N258" s="392">
        <v>19.685199999999998</v>
      </c>
      <c r="O258" s="392">
        <v>21.2867</v>
      </c>
      <c r="P258" s="392">
        <v>22.0228</v>
      </c>
      <c r="Q258" s="392">
        <v>17.088200000000001</v>
      </c>
      <c r="R258" s="392">
        <v>12.0913</v>
      </c>
      <c r="S258" s="392">
        <v>9.83</v>
      </c>
      <c r="T258" s="393">
        <v>8.4804999999999993</v>
      </c>
      <c r="U258" s="391">
        <v>9.4999999999999998E-3</v>
      </c>
      <c r="V258" s="392">
        <v>7.3400000000000007E-2</v>
      </c>
      <c r="W258" s="392">
        <v>0.1074</v>
      </c>
      <c r="X258" s="392">
        <v>0.12039999999999999</v>
      </c>
      <c r="Y258" s="392">
        <v>0.12570000000000001</v>
      </c>
      <c r="Z258" s="392">
        <v>9.8699999999999996E-2</v>
      </c>
      <c r="AA258" s="392">
        <v>6.0499999999999998E-2</v>
      </c>
      <c r="AB258" s="392">
        <v>4.02E-2</v>
      </c>
      <c r="AC258" s="393">
        <v>3.5299999999999998E-2</v>
      </c>
      <c r="AD258" s="394">
        <v>175</v>
      </c>
      <c r="AE258" s="390">
        <v>180</v>
      </c>
      <c r="AF258" s="390">
        <v>183</v>
      </c>
      <c r="AG258" s="390">
        <v>177</v>
      </c>
      <c r="AH258" s="390">
        <v>175</v>
      </c>
      <c r="AI258" s="390">
        <v>173</v>
      </c>
      <c r="AJ258" s="390">
        <v>200</v>
      </c>
      <c r="AK258" s="390">
        <v>245</v>
      </c>
      <c r="AL258" s="395">
        <v>240</v>
      </c>
    </row>
    <row r="259" spans="1:38" x14ac:dyDescent="0.15">
      <c r="A259" s="480"/>
      <c r="B259" s="330" t="s">
        <v>517</v>
      </c>
      <c r="C259" s="742">
        <v>3</v>
      </c>
      <c r="D259" s="743">
        <v>1</v>
      </c>
      <c r="E259" s="743">
        <v>1</v>
      </c>
      <c r="F259" s="743">
        <v>3</v>
      </c>
      <c r="G259" s="743">
        <v>4</v>
      </c>
      <c r="H259" s="743">
        <v>4</v>
      </c>
      <c r="I259" s="743">
        <v>2</v>
      </c>
      <c r="J259" s="743">
        <v>4</v>
      </c>
      <c r="K259" s="743">
        <v>4</v>
      </c>
      <c r="L259" s="334">
        <v>1.1383000000000001</v>
      </c>
      <c r="M259" s="335">
        <v>0.9597</v>
      </c>
      <c r="N259" s="335">
        <v>1.1338999999999999</v>
      </c>
      <c r="O259" s="335">
        <v>1.2411000000000001</v>
      </c>
      <c r="P259" s="335">
        <v>2.6227</v>
      </c>
      <c r="Q259" s="335">
        <v>2.5068000000000001</v>
      </c>
      <c r="R259" s="335">
        <v>2.3881000000000001</v>
      </c>
      <c r="S259" s="335">
        <v>2.7149000000000001</v>
      </c>
      <c r="T259" s="336">
        <v>1.3507</v>
      </c>
      <c r="U259" s="334">
        <v>2.5000000000000001E-3</v>
      </c>
      <c r="V259" s="335">
        <v>2E-3</v>
      </c>
      <c r="W259" s="335">
        <v>2.3999999999999998E-3</v>
      </c>
      <c r="X259" s="335">
        <v>2.7000000000000001E-3</v>
      </c>
      <c r="Y259" s="335">
        <v>5.0000000000000001E-3</v>
      </c>
      <c r="Z259" s="335">
        <v>4.8999999999999998E-3</v>
      </c>
      <c r="AA259" s="335">
        <v>4.4999999999999997E-3</v>
      </c>
      <c r="AB259" s="335">
        <v>5.4000000000000003E-3</v>
      </c>
      <c r="AC259" s="336">
        <v>2.3999999999999998E-3</v>
      </c>
      <c r="AD259" s="340">
        <v>457</v>
      </c>
      <c r="AE259" s="332">
        <v>471</v>
      </c>
      <c r="AF259" s="332">
        <v>471</v>
      </c>
      <c r="AG259" s="332">
        <v>468</v>
      </c>
      <c r="AH259" s="332">
        <v>520</v>
      </c>
      <c r="AI259" s="332">
        <v>516</v>
      </c>
      <c r="AJ259" s="332">
        <v>530</v>
      </c>
      <c r="AK259" s="332">
        <v>503</v>
      </c>
      <c r="AL259" s="341">
        <v>572</v>
      </c>
    </row>
    <row r="260" spans="1:38" x14ac:dyDescent="0.15">
      <c r="A260" s="480"/>
      <c r="B260" s="330" t="s">
        <v>496</v>
      </c>
      <c r="C260" s="742">
        <v>20</v>
      </c>
      <c r="D260" s="743">
        <v>28</v>
      </c>
      <c r="E260" s="743">
        <v>29</v>
      </c>
      <c r="F260" s="743">
        <v>26</v>
      </c>
      <c r="G260" s="743">
        <v>29</v>
      </c>
      <c r="H260" s="743">
        <v>27</v>
      </c>
      <c r="I260" s="743">
        <v>33</v>
      </c>
      <c r="J260" s="743">
        <v>27</v>
      </c>
      <c r="K260" s="743">
        <v>27</v>
      </c>
      <c r="L260" s="334">
        <v>152.97739999999999</v>
      </c>
      <c r="M260" s="335">
        <v>170.9896</v>
      </c>
      <c r="N260" s="335">
        <v>144.57140000000001</v>
      </c>
      <c r="O260" s="335">
        <v>123.721</v>
      </c>
      <c r="P260" s="335">
        <v>132.16669999999999</v>
      </c>
      <c r="Q260" s="335">
        <v>95.233199999999997</v>
      </c>
      <c r="R260" s="335">
        <v>137.01910000000001</v>
      </c>
      <c r="S260" s="335">
        <v>122.7021</v>
      </c>
      <c r="T260" s="336">
        <v>102.7859</v>
      </c>
      <c r="U260" s="334">
        <v>0.89939999999999998</v>
      </c>
      <c r="V260" s="335">
        <v>1.0750999999999999</v>
      </c>
      <c r="W260" s="335">
        <v>0.91990000000000005</v>
      </c>
      <c r="X260" s="335">
        <v>0.81069999999999998</v>
      </c>
      <c r="Y260" s="335">
        <v>0.86819999999999997</v>
      </c>
      <c r="Z260" s="335">
        <v>0.60650000000000004</v>
      </c>
      <c r="AA260" s="335">
        <v>0.84430000000000005</v>
      </c>
      <c r="AB260" s="335">
        <v>0.76090000000000002</v>
      </c>
      <c r="AC260" s="336">
        <v>0.65169999999999995</v>
      </c>
      <c r="AD260" s="340">
        <v>170</v>
      </c>
      <c r="AE260" s="332">
        <v>159</v>
      </c>
      <c r="AF260" s="332">
        <v>157</v>
      </c>
      <c r="AG260" s="332">
        <v>153</v>
      </c>
      <c r="AH260" s="332">
        <v>152</v>
      </c>
      <c r="AI260" s="332">
        <v>157</v>
      </c>
      <c r="AJ260" s="332">
        <v>162</v>
      </c>
      <c r="AK260" s="332">
        <v>161</v>
      </c>
      <c r="AL260" s="341">
        <v>158</v>
      </c>
    </row>
    <row r="261" spans="1:38" x14ac:dyDescent="0.15">
      <c r="A261" s="481"/>
      <c r="B261" s="342" t="s">
        <v>497</v>
      </c>
      <c r="C261" s="744">
        <v>23</v>
      </c>
      <c r="D261" s="745">
        <v>29</v>
      </c>
      <c r="E261" s="745">
        <v>30</v>
      </c>
      <c r="F261" s="745">
        <v>29</v>
      </c>
      <c r="G261" s="745">
        <v>33</v>
      </c>
      <c r="H261" s="745">
        <v>31</v>
      </c>
      <c r="I261" s="745">
        <v>35</v>
      </c>
      <c r="J261" s="745">
        <v>31</v>
      </c>
      <c r="K261" s="745">
        <v>31</v>
      </c>
      <c r="L261" s="346">
        <v>154.11569999999998</v>
      </c>
      <c r="M261" s="347">
        <v>171.94929999999999</v>
      </c>
      <c r="N261" s="347">
        <v>145.70530000000002</v>
      </c>
      <c r="O261" s="347">
        <v>124.96210000000001</v>
      </c>
      <c r="P261" s="347">
        <v>134.7894</v>
      </c>
      <c r="Q261" s="347">
        <v>97.74</v>
      </c>
      <c r="R261" s="347">
        <v>139.40720000000002</v>
      </c>
      <c r="S261" s="347">
        <v>125.417</v>
      </c>
      <c r="T261" s="348">
        <v>104.1366</v>
      </c>
      <c r="U261" s="346">
        <v>0.90189999999999992</v>
      </c>
      <c r="V261" s="347">
        <v>1.0770999999999999</v>
      </c>
      <c r="W261" s="347">
        <v>0.92230000000000001</v>
      </c>
      <c r="X261" s="347">
        <v>0.81340000000000001</v>
      </c>
      <c r="Y261" s="347">
        <v>0.87319999999999998</v>
      </c>
      <c r="Z261" s="347">
        <v>0.61140000000000005</v>
      </c>
      <c r="AA261" s="347">
        <v>0.8488</v>
      </c>
      <c r="AB261" s="347">
        <v>0.76629999999999998</v>
      </c>
      <c r="AC261" s="348">
        <v>0.6540999999999999</v>
      </c>
      <c r="AD261" s="352"/>
      <c r="AE261" s="344"/>
      <c r="AF261" s="344"/>
      <c r="AG261" s="344"/>
      <c r="AH261" s="344"/>
      <c r="AI261" s="344"/>
      <c r="AJ261" s="344"/>
      <c r="AK261" s="344"/>
      <c r="AL261" s="353"/>
    </row>
    <row r="262" spans="1:38" x14ac:dyDescent="0.15">
      <c r="A262" s="480"/>
      <c r="B262" s="330" t="s">
        <v>498</v>
      </c>
      <c r="C262" s="742">
        <v>198</v>
      </c>
      <c r="D262" s="743">
        <v>206</v>
      </c>
      <c r="E262" s="743">
        <v>251</v>
      </c>
      <c r="F262" s="743">
        <v>257</v>
      </c>
      <c r="G262" s="743">
        <v>273</v>
      </c>
      <c r="H262" s="743">
        <v>293</v>
      </c>
      <c r="I262" s="743">
        <v>273</v>
      </c>
      <c r="J262" s="743">
        <v>272</v>
      </c>
      <c r="K262" s="743">
        <v>257</v>
      </c>
      <c r="L262" s="334">
        <v>283.5883</v>
      </c>
      <c r="M262" s="335">
        <v>296.76490000000001</v>
      </c>
      <c r="N262" s="335">
        <v>341.21390000000002</v>
      </c>
      <c r="O262" s="335">
        <v>362.68459999999999</v>
      </c>
      <c r="P262" s="335">
        <v>390.7362</v>
      </c>
      <c r="Q262" s="335">
        <v>397.38200000000001</v>
      </c>
      <c r="R262" s="335">
        <v>399.68439999999998</v>
      </c>
      <c r="S262" s="335">
        <v>448.18689999999998</v>
      </c>
      <c r="T262" s="336">
        <v>415.10079999999999</v>
      </c>
      <c r="U262" s="334">
        <v>1.2535000000000001</v>
      </c>
      <c r="V262" s="335">
        <v>1.2924</v>
      </c>
      <c r="W262" s="335">
        <v>1.3216000000000001</v>
      </c>
      <c r="X262" s="335">
        <v>1.4645999999999999</v>
      </c>
      <c r="Y262" s="335">
        <v>1.7303999999999999</v>
      </c>
      <c r="Z262" s="335">
        <v>1.7869999999999999</v>
      </c>
      <c r="AA262" s="335">
        <v>1.7423999999999999</v>
      </c>
      <c r="AB262" s="335">
        <v>1.7824</v>
      </c>
      <c r="AC262" s="336">
        <v>1.7102999999999999</v>
      </c>
      <c r="AD262" s="340">
        <v>226</v>
      </c>
      <c r="AE262" s="332">
        <v>230</v>
      </c>
      <c r="AF262" s="332">
        <v>258</v>
      </c>
      <c r="AG262" s="332">
        <v>248</v>
      </c>
      <c r="AH262" s="332">
        <v>226</v>
      </c>
      <c r="AI262" s="332">
        <v>222</v>
      </c>
      <c r="AJ262" s="332">
        <v>229</v>
      </c>
      <c r="AK262" s="332">
        <v>251</v>
      </c>
      <c r="AL262" s="341">
        <v>243</v>
      </c>
    </row>
    <row r="263" spans="1:38" x14ac:dyDescent="0.15">
      <c r="A263" s="480"/>
      <c r="B263" s="330" t="s">
        <v>499</v>
      </c>
      <c r="C263" s="742">
        <v>1</v>
      </c>
      <c r="D263" s="743">
        <v>2</v>
      </c>
      <c r="E263" s="743">
        <v>4</v>
      </c>
      <c r="F263" s="743">
        <v>1</v>
      </c>
      <c r="G263" s="743">
        <v>1</v>
      </c>
      <c r="H263" s="743">
        <v>2</v>
      </c>
      <c r="I263" s="743">
        <v>2</v>
      </c>
      <c r="J263" s="743">
        <v>0</v>
      </c>
      <c r="K263" s="743">
        <v>1</v>
      </c>
      <c r="L263" s="334">
        <v>0.20480000000000001</v>
      </c>
      <c r="M263" s="335">
        <v>0.91639999999999999</v>
      </c>
      <c r="N263" s="335">
        <v>0.15720000000000001</v>
      </c>
      <c r="O263" s="335">
        <v>4.1599999999999998E-2</v>
      </c>
      <c r="P263" s="335">
        <v>3.2000000000000002E-3</v>
      </c>
      <c r="Q263" s="335">
        <v>1.2645999999999999</v>
      </c>
      <c r="R263" s="335">
        <v>0.80210000000000004</v>
      </c>
      <c r="S263" s="335">
        <v>0</v>
      </c>
      <c r="T263" s="336">
        <v>2.8199999999999999E-2</v>
      </c>
      <c r="U263" s="334">
        <v>2.2000000000000001E-3</v>
      </c>
      <c r="V263" s="335">
        <v>6.6E-3</v>
      </c>
      <c r="W263" s="335">
        <v>1.1999999999999999E-3</v>
      </c>
      <c r="X263" s="335">
        <v>2.9999999999999997E-4</v>
      </c>
      <c r="Y263" s="335">
        <v>0</v>
      </c>
      <c r="Z263" s="335">
        <v>4.0000000000000001E-3</v>
      </c>
      <c r="AA263" s="335">
        <v>3.2000000000000002E-3</v>
      </c>
      <c r="AB263" s="335">
        <v>0</v>
      </c>
      <c r="AC263" s="336">
        <v>1E-4</v>
      </c>
      <c r="AD263" s="340">
        <v>95</v>
      </c>
      <c r="AE263" s="332">
        <v>139</v>
      </c>
      <c r="AF263" s="332">
        <v>130</v>
      </c>
      <c r="AG263" s="332">
        <v>161</v>
      </c>
      <c r="AH263" s="332">
        <v>99</v>
      </c>
      <c r="AI263" s="332">
        <v>316</v>
      </c>
      <c r="AJ263" s="332">
        <v>250</v>
      </c>
      <c r="AK263" s="332"/>
      <c r="AL263" s="341">
        <v>347</v>
      </c>
    </row>
    <row r="264" spans="1:38" x14ac:dyDescent="0.15">
      <c r="A264" s="481"/>
      <c r="B264" s="322" t="s">
        <v>512</v>
      </c>
      <c r="C264" s="746">
        <v>199</v>
      </c>
      <c r="D264" s="747">
        <v>208</v>
      </c>
      <c r="E264" s="747">
        <v>255</v>
      </c>
      <c r="F264" s="747">
        <v>258</v>
      </c>
      <c r="G264" s="747">
        <v>274</v>
      </c>
      <c r="H264" s="747">
        <v>295</v>
      </c>
      <c r="I264" s="747">
        <v>275</v>
      </c>
      <c r="J264" s="747">
        <v>272</v>
      </c>
      <c r="K264" s="747">
        <v>258</v>
      </c>
      <c r="L264" s="370">
        <v>283.79309999999998</v>
      </c>
      <c r="M264" s="371">
        <v>297.68130000000002</v>
      </c>
      <c r="N264" s="371">
        <v>341.37110000000001</v>
      </c>
      <c r="O264" s="371">
        <v>362.72620000000001</v>
      </c>
      <c r="P264" s="371">
        <v>390.73939999999999</v>
      </c>
      <c r="Q264" s="371">
        <v>398.64659999999998</v>
      </c>
      <c r="R264" s="371">
        <v>400.48649999999998</v>
      </c>
      <c r="S264" s="371">
        <v>448.18689999999998</v>
      </c>
      <c r="T264" s="372">
        <v>415.12900000000002</v>
      </c>
      <c r="U264" s="370">
        <v>1.2557</v>
      </c>
      <c r="V264" s="371">
        <v>1.2989999999999999</v>
      </c>
      <c r="W264" s="371">
        <v>1.3228000000000002</v>
      </c>
      <c r="X264" s="371">
        <v>1.4648999999999999</v>
      </c>
      <c r="Y264" s="371">
        <v>1.7303999999999999</v>
      </c>
      <c r="Z264" s="371">
        <v>1.7909999999999999</v>
      </c>
      <c r="AA264" s="371">
        <v>1.7456</v>
      </c>
      <c r="AB264" s="371">
        <v>1.7824</v>
      </c>
      <c r="AC264" s="372">
        <v>1.7103999999999999</v>
      </c>
      <c r="AD264" s="376"/>
      <c r="AE264" s="368"/>
      <c r="AF264" s="368"/>
      <c r="AG264" s="368"/>
      <c r="AH264" s="368"/>
      <c r="AI264" s="368"/>
      <c r="AJ264" s="368"/>
      <c r="AK264" s="368"/>
      <c r="AL264" s="377"/>
    </row>
    <row r="265" spans="1:38" x14ac:dyDescent="0.15">
      <c r="A265" s="482" t="s">
        <v>513</v>
      </c>
      <c r="B265" s="483"/>
      <c r="C265" s="746">
        <v>227</v>
      </c>
      <c r="D265" s="747">
        <v>240</v>
      </c>
      <c r="E265" s="747">
        <v>291</v>
      </c>
      <c r="F265" s="747">
        <v>294</v>
      </c>
      <c r="G265" s="747">
        <v>312</v>
      </c>
      <c r="H265" s="747">
        <v>332</v>
      </c>
      <c r="I265" s="747">
        <v>317</v>
      </c>
      <c r="J265" s="747">
        <v>306</v>
      </c>
      <c r="K265" s="747">
        <v>292</v>
      </c>
      <c r="L265" s="370">
        <v>439.57879999999994</v>
      </c>
      <c r="M265" s="371">
        <v>482.83910000000003</v>
      </c>
      <c r="N265" s="371">
        <v>506.76160000000004</v>
      </c>
      <c r="O265" s="371">
        <v>508.97500000000002</v>
      </c>
      <c r="P265" s="371">
        <v>547.55160000000001</v>
      </c>
      <c r="Q265" s="371">
        <v>513.47479999999996</v>
      </c>
      <c r="R265" s="371">
        <v>551.98500000000001</v>
      </c>
      <c r="S265" s="371">
        <v>583.43389999999999</v>
      </c>
      <c r="T265" s="372">
        <v>527.74610000000007</v>
      </c>
      <c r="U265" s="370">
        <v>2.1671</v>
      </c>
      <c r="V265" s="371">
        <v>2.4494999999999996</v>
      </c>
      <c r="W265" s="371">
        <v>2.3525</v>
      </c>
      <c r="X265" s="371">
        <v>2.3986999999999998</v>
      </c>
      <c r="Y265" s="371">
        <v>2.7292999999999998</v>
      </c>
      <c r="Z265" s="371">
        <v>2.5011000000000001</v>
      </c>
      <c r="AA265" s="371">
        <v>2.6549</v>
      </c>
      <c r="AB265" s="371">
        <v>2.5888999999999998</v>
      </c>
      <c r="AC265" s="372">
        <v>2.3997999999999999</v>
      </c>
      <c r="AD265" s="376"/>
      <c r="AE265" s="368"/>
      <c r="AF265" s="368"/>
      <c r="AG265" s="368"/>
      <c r="AH265" s="368"/>
      <c r="AI265" s="368"/>
      <c r="AJ265" s="368"/>
      <c r="AK265" s="368"/>
      <c r="AL265" s="377"/>
    </row>
    <row r="266" spans="1:38" x14ac:dyDescent="0.15">
      <c r="A266" s="479" t="s">
        <v>547</v>
      </c>
      <c r="B266" s="321" t="s">
        <v>509</v>
      </c>
      <c r="C266" s="750">
        <v>1</v>
      </c>
      <c r="D266" s="751">
        <v>1</v>
      </c>
      <c r="E266" s="751">
        <v>3</v>
      </c>
      <c r="F266" s="751">
        <v>4</v>
      </c>
      <c r="G266" s="751">
        <v>9</v>
      </c>
      <c r="H266" s="751">
        <v>8</v>
      </c>
      <c r="I266" s="751">
        <v>11</v>
      </c>
      <c r="J266" s="751">
        <v>14</v>
      </c>
      <c r="K266" s="751">
        <v>11</v>
      </c>
      <c r="L266" s="463">
        <v>21.661200000000001</v>
      </c>
      <c r="M266" s="464">
        <v>20.081</v>
      </c>
      <c r="N266" s="464">
        <v>0.55979999999999996</v>
      </c>
      <c r="O266" s="464">
        <v>18.192299999999999</v>
      </c>
      <c r="P266" s="464">
        <v>18.299199999999999</v>
      </c>
      <c r="Q266" s="464">
        <v>6.3090000000000002</v>
      </c>
      <c r="R266" s="464">
        <v>11.6496</v>
      </c>
      <c r="S266" s="464">
        <v>64.746399999999994</v>
      </c>
      <c r="T266" s="465">
        <v>124.2116</v>
      </c>
      <c r="U266" s="463">
        <v>0.23419999999999999</v>
      </c>
      <c r="V266" s="464">
        <v>0.21690000000000001</v>
      </c>
      <c r="W266" s="464">
        <v>5.3E-3</v>
      </c>
      <c r="X266" s="464">
        <v>0.1988</v>
      </c>
      <c r="Y266" s="464">
        <v>0.19400000000000001</v>
      </c>
      <c r="Z266" s="464">
        <v>5.3699999999999998E-2</v>
      </c>
      <c r="AA266" s="464">
        <v>8.7300000000000003E-2</v>
      </c>
      <c r="AB266" s="464">
        <v>0.57540000000000002</v>
      </c>
      <c r="AC266" s="465">
        <v>1.1278999999999999</v>
      </c>
      <c r="AD266" s="466">
        <v>93</v>
      </c>
      <c r="AE266" s="462">
        <v>93</v>
      </c>
      <c r="AF266" s="462">
        <v>107</v>
      </c>
      <c r="AG266" s="462">
        <v>92</v>
      </c>
      <c r="AH266" s="462">
        <v>94</v>
      </c>
      <c r="AI266" s="462">
        <v>118</v>
      </c>
      <c r="AJ266" s="462">
        <v>133</v>
      </c>
      <c r="AK266" s="462">
        <v>113</v>
      </c>
      <c r="AL266" s="467">
        <v>110</v>
      </c>
    </row>
    <row r="267" spans="1:38" x14ac:dyDescent="0.15">
      <c r="A267" s="480"/>
      <c r="B267" s="330" t="s">
        <v>493</v>
      </c>
      <c r="C267" s="742">
        <v>19</v>
      </c>
      <c r="D267" s="743">
        <v>17</v>
      </c>
      <c r="E267" s="743">
        <v>37</v>
      </c>
      <c r="F267" s="743">
        <v>48</v>
      </c>
      <c r="G267" s="743">
        <v>46</v>
      </c>
      <c r="H267" s="743">
        <v>62</v>
      </c>
      <c r="I267" s="743">
        <v>60</v>
      </c>
      <c r="J267" s="743">
        <v>54</v>
      </c>
      <c r="K267" s="743">
        <v>49</v>
      </c>
      <c r="L267" s="334">
        <v>29.422999999999998</v>
      </c>
      <c r="M267" s="335">
        <v>27.657599999999999</v>
      </c>
      <c r="N267" s="335">
        <v>80.442300000000003</v>
      </c>
      <c r="O267" s="335">
        <v>127.04179999999999</v>
      </c>
      <c r="P267" s="335">
        <v>95.915800000000004</v>
      </c>
      <c r="Q267" s="335">
        <v>91.745099999999994</v>
      </c>
      <c r="R267" s="335">
        <v>130.67740000000001</v>
      </c>
      <c r="S267" s="335">
        <v>150.72139999999999</v>
      </c>
      <c r="T267" s="336">
        <v>124.32769999999999</v>
      </c>
      <c r="U267" s="334">
        <v>0.29149999999999998</v>
      </c>
      <c r="V267" s="335">
        <v>0.22159999999999999</v>
      </c>
      <c r="W267" s="335">
        <v>0.54410000000000003</v>
      </c>
      <c r="X267" s="335">
        <v>0.874</v>
      </c>
      <c r="Y267" s="335">
        <v>0.73899999999999999</v>
      </c>
      <c r="Z267" s="335">
        <v>0.73699999999999999</v>
      </c>
      <c r="AA267" s="335">
        <v>0.95850000000000002</v>
      </c>
      <c r="AB267" s="335">
        <v>1.0342</v>
      </c>
      <c r="AC267" s="336">
        <v>0.81310000000000004</v>
      </c>
      <c r="AD267" s="340">
        <v>101</v>
      </c>
      <c r="AE267" s="332">
        <v>125</v>
      </c>
      <c r="AF267" s="332">
        <v>148</v>
      </c>
      <c r="AG267" s="332">
        <v>145</v>
      </c>
      <c r="AH267" s="332">
        <v>130</v>
      </c>
      <c r="AI267" s="332">
        <v>124</v>
      </c>
      <c r="AJ267" s="332">
        <v>136</v>
      </c>
      <c r="AK267" s="332">
        <v>146</v>
      </c>
      <c r="AL267" s="341">
        <v>153</v>
      </c>
    </row>
    <row r="268" spans="1:38" x14ac:dyDescent="0.15">
      <c r="A268" s="481"/>
      <c r="B268" s="342" t="s">
        <v>516</v>
      </c>
      <c r="C268" s="744">
        <v>20</v>
      </c>
      <c r="D268" s="745">
        <v>18</v>
      </c>
      <c r="E268" s="745">
        <v>40</v>
      </c>
      <c r="F268" s="745">
        <v>52</v>
      </c>
      <c r="G268" s="745">
        <v>55</v>
      </c>
      <c r="H268" s="745">
        <v>70</v>
      </c>
      <c r="I268" s="745">
        <v>71</v>
      </c>
      <c r="J268" s="745">
        <v>68</v>
      </c>
      <c r="K268" s="745">
        <v>60</v>
      </c>
      <c r="L268" s="346">
        <v>51.084199999999996</v>
      </c>
      <c r="M268" s="347">
        <v>47.738599999999998</v>
      </c>
      <c r="N268" s="347">
        <v>81.002099999999999</v>
      </c>
      <c r="O268" s="347">
        <v>145.23409999999998</v>
      </c>
      <c r="P268" s="347">
        <v>114.215</v>
      </c>
      <c r="Q268" s="347">
        <v>98.054099999999991</v>
      </c>
      <c r="R268" s="347">
        <v>142.327</v>
      </c>
      <c r="S268" s="347">
        <v>215.46779999999998</v>
      </c>
      <c r="T268" s="348">
        <v>248.5393</v>
      </c>
      <c r="U268" s="346">
        <v>0.52569999999999995</v>
      </c>
      <c r="V268" s="347">
        <v>0.4385</v>
      </c>
      <c r="W268" s="347">
        <v>0.5494</v>
      </c>
      <c r="X268" s="347">
        <v>1.0728</v>
      </c>
      <c r="Y268" s="347">
        <v>0.93300000000000005</v>
      </c>
      <c r="Z268" s="347">
        <v>0.79069999999999996</v>
      </c>
      <c r="AA268" s="347">
        <v>1.0458000000000001</v>
      </c>
      <c r="AB268" s="347">
        <v>1.6095999999999999</v>
      </c>
      <c r="AC268" s="348">
        <v>1.9409999999999998</v>
      </c>
      <c r="AD268" s="352"/>
      <c r="AE268" s="344"/>
      <c r="AF268" s="344"/>
      <c r="AG268" s="344"/>
      <c r="AH268" s="344"/>
      <c r="AI268" s="344"/>
      <c r="AJ268" s="344"/>
      <c r="AK268" s="344"/>
      <c r="AL268" s="353"/>
    </row>
    <row r="269" spans="1:38" x14ac:dyDescent="0.15">
      <c r="A269" s="480"/>
      <c r="B269" s="330" t="s">
        <v>521</v>
      </c>
      <c r="C269" s="742">
        <v>40</v>
      </c>
      <c r="D269" s="743">
        <v>34</v>
      </c>
      <c r="E269" s="743">
        <v>32</v>
      </c>
      <c r="F269" s="743">
        <v>36</v>
      </c>
      <c r="G269" s="743">
        <v>41</v>
      </c>
      <c r="H269" s="743">
        <v>42</v>
      </c>
      <c r="I269" s="743">
        <v>45</v>
      </c>
      <c r="J269" s="743">
        <v>49</v>
      </c>
      <c r="K269" s="743">
        <v>42</v>
      </c>
      <c r="L269" s="334">
        <v>161.47319999999999</v>
      </c>
      <c r="M269" s="335">
        <v>138.43610000000001</v>
      </c>
      <c r="N269" s="335">
        <v>185.01669999999999</v>
      </c>
      <c r="O269" s="335">
        <v>184.06630000000001</v>
      </c>
      <c r="P269" s="335">
        <v>173.5067</v>
      </c>
      <c r="Q269" s="335">
        <v>154.45599999999999</v>
      </c>
      <c r="R269" s="335">
        <v>158.9436</v>
      </c>
      <c r="S269" s="335">
        <v>161.41030000000001</v>
      </c>
      <c r="T269" s="336">
        <v>165.11799999999999</v>
      </c>
      <c r="U269" s="334">
        <v>1.0627</v>
      </c>
      <c r="V269" s="335">
        <v>0.92049999999999998</v>
      </c>
      <c r="W269" s="335">
        <v>1.2146999999999999</v>
      </c>
      <c r="X269" s="335">
        <v>1.2199</v>
      </c>
      <c r="Y269" s="335">
        <v>1.1216999999999999</v>
      </c>
      <c r="Z269" s="335">
        <v>0.95389999999999997</v>
      </c>
      <c r="AA269" s="335">
        <v>0.93310000000000004</v>
      </c>
      <c r="AB269" s="335">
        <v>0.92320000000000002</v>
      </c>
      <c r="AC269" s="336">
        <v>0.94089999999999996</v>
      </c>
      <c r="AD269" s="340">
        <v>152</v>
      </c>
      <c r="AE269" s="332">
        <v>150</v>
      </c>
      <c r="AF269" s="332">
        <v>152</v>
      </c>
      <c r="AG269" s="332">
        <v>151</v>
      </c>
      <c r="AH269" s="332">
        <v>155</v>
      </c>
      <c r="AI269" s="332">
        <v>162</v>
      </c>
      <c r="AJ269" s="332">
        <v>170</v>
      </c>
      <c r="AK269" s="332">
        <v>175</v>
      </c>
      <c r="AL269" s="341">
        <v>175</v>
      </c>
    </row>
    <row r="270" spans="1:38" x14ac:dyDescent="0.15">
      <c r="A270" s="480"/>
      <c r="B270" s="330" t="s">
        <v>496</v>
      </c>
      <c r="C270" s="742">
        <v>22</v>
      </c>
      <c r="D270" s="743">
        <v>17</v>
      </c>
      <c r="E270" s="743">
        <v>19</v>
      </c>
      <c r="F270" s="743">
        <v>19</v>
      </c>
      <c r="G270" s="743">
        <v>18</v>
      </c>
      <c r="H270" s="743">
        <v>24</v>
      </c>
      <c r="I270" s="743">
        <v>19</v>
      </c>
      <c r="J270" s="743">
        <v>22</v>
      </c>
      <c r="K270" s="743">
        <v>22</v>
      </c>
      <c r="L270" s="334">
        <v>233.0377</v>
      </c>
      <c r="M270" s="335">
        <v>215.02539999999999</v>
      </c>
      <c r="N270" s="335">
        <v>227.8768</v>
      </c>
      <c r="O270" s="335">
        <v>228.11600000000001</v>
      </c>
      <c r="P270" s="335">
        <v>202.51609999999999</v>
      </c>
      <c r="Q270" s="335">
        <v>187.00280000000001</v>
      </c>
      <c r="R270" s="335">
        <v>200.08529999999999</v>
      </c>
      <c r="S270" s="335">
        <v>194.05779999999999</v>
      </c>
      <c r="T270" s="336">
        <v>199.46449999999999</v>
      </c>
      <c r="U270" s="334">
        <v>1.5234000000000001</v>
      </c>
      <c r="V270" s="335">
        <v>1.4334</v>
      </c>
      <c r="W270" s="335">
        <v>1.4932000000000001</v>
      </c>
      <c r="X270" s="335">
        <v>1.5609</v>
      </c>
      <c r="Y270" s="335">
        <v>1.3677999999999999</v>
      </c>
      <c r="Z270" s="335">
        <v>1.2107000000000001</v>
      </c>
      <c r="AA270" s="335">
        <v>1.2922</v>
      </c>
      <c r="AB270" s="335">
        <v>1.256</v>
      </c>
      <c r="AC270" s="336">
        <v>1.3004</v>
      </c>
      <c r="AD270" s="340">
        <v>153</v>
      </c>
      <c r="AE270" s="332">
        <v>150</v>
      </c>
      <c r="AF270" s="332">
        <v>153</v>
      </c>
      <c r="AG270" s="332">
        <v>146</v>
      </c>
      <c r="AH270" s="332">
        <v>148</v>
      </c>
      <c r="AI270" s="332">
        <v>154</v>
      </c>
      <c r="AJ270" s="332">
        <v>155</v>
      </c>
      <c r="AK270" s="332">
        <v>155</v>
      </c>
      <c r="AL270" s="341">
        <v>153</v>
      </c>
    </row>
    <row r="271" spans="1:38" x14ac:dyDescent="0.15">
      <c r="A271" s="481"/>
      <c r="B271" s="342" t="s">
        <v>497</v>
      </c>
      <c r="C271" s="744">
        <v>62</v>
      </c>
      <c r="D271" s="745">
        <v>51</v>
      </c>
      <c r="E271" s="745">
        <v>51</v>
      </c>
      <c r="F271" s="745">
        <v>55</v>
      </c>
      <c r="G271" s="745">
        <v>59</v>
      </c>
      <c r="H271" s="745">
        <v>66</v>
      </c>
      <c r="I271" s="745">
        <v>64</v>
      </c>
      <c r="J271" s="745">
        <v>71</v>
      </c>
      <c r="K271" s="745">
        <v>64</v>
      </c>
      <c r="L271" s="346">
        <v>394.51089999999999</v>
      </c>
      <c r="M271" s="347">
        <v>353.4615</v>
      </c>
      <c r="N271" s="347">
        <v>412.89350000000002</v>
      </c>
      <c r="O271" s="347">
        <v>412.18230000000005</v>
      </c>
      <c r="P271" s="347">
        <v>376.02279999999996</v>
      </c>
      <c r="Q271" s="347">
        <v>341.4588</v>
      </c>
      <c r="R271" s="347">
        <v>359.02890000000002</v>
      </c>
      <c r="S271" s="347">
        <v>355.46809999999999</v>
      </c>
      <c r="T271" s="348">
        <v>364.58249999999998</v>
      </c>
      <c r="U271" s="346">
        <v>2.5861000000000001</v>
      </c>
      <c r="V271" s="347">
        <v>2.3538999999999999</v>
      </c>
      <c r="W271" s="347">
        <v>2.7079</v>
      </c>
      <c r="X271" s="347">
        <v>2.7808000000000002</v>
      </c>
      <c r="Y271" s="347">
        <v>2.4894999999999996</v>
      </c>
      <c r="Z271" s="347">
        <v>2.1646000000000001</v>
      </c>
      <c r="AA271" s="347">
        <v>2.2252999999999998</v>
      </c>
      <c r="AB271" s="347">
        <v>2.1791999999999998</v>
      </c>
      <c r="AC271" s="348">
        <v>2.2412999999999998</v>
      </c>
      <c r="AD271" s="352"/>
      <c r="AE271" s="344"/>
      <c r="AF271" s="344"/>
      <c r="AG271" s="344"/>
      <c r="AH271" s="344"/>
      <c r="AI271" s="344"/>
      <c r="AJ271" s="344"/>
      <c r="AK271" s="344"/>
      <c r="AL271" s="353"/>
    </row>
    <row r="272" spans="1:38" x14ac:dyDescent="0.15">
      <c r="A272" s="481"/>
      <c r="B272" s="330" t="s">
        <v>498</v>
      </c>
      <c r="C272" s="742">
        <v>64</v>
      </c>
      <c r="D272" s="743">
        <v>57</v>
      </c>
      <c r="E272" s="743">
        <v>59</v>
      </c>
      <c r="F272" s="743">
        <v>57</v>
      </c>
      <c r="G272" s="743">
        <v>55</v>
      </c>
      <c r="H272" s="743">
        <v>57</v>
      </c>
      <c r="I272" s="743">
        <v>53</v>
      </c>
      <c r="J272" s="743">
        <v>55</v>
      </c>
      <c r="K272" s="743">
        <v>50</v>
      </c>
      <c r="L272" s="334">
        <v>88.727099999999993</v>
      </c>
      <c r="M272" s="335">
        <v>79.631600000000006</v>
      </c>
      <c r="N272" s="335">
        <v>82.927800000000005</v>
      </c>
      <c r="O272" s="335">
        <v>93.308899999999994</v>
      </c>
      <c r="P272" s="335">
        <v>99.023099999999999</v>
      </c>
      <c r="Q272" s="335">
        <v>98.947100000000006</v>
      </c>
      <c r="R272" s="335">
        <v>111.62350000000001</v>
      </c>
      <c r="S272" s="335">
        <v>118.1358</v>
      </c>
      <c r="T272" s="336">
        <v>96.494600000000005</v>
      </c>
      <c r="U272" s="334">
        <v>0.57550000000000001</v>
      </c>
      <c r="V272" s="335">
        <v>0.52239999999999998</v>
      </c>
      <c r="W272" s="335">
        <v>0.56459999999999999</v>
      </c>
      <c r="X272" s="335">
        <v>0.64880000000000004</v>
      </c>
      <c r="Y272" s="335">
        <v>0.70909999999999995</v>
      </c>
      <c r="Z272" s="335">
        <v>0.66779999999999995</v>
      </c>
      <c r="AA272" s="335">
        <v>0.72640000000000005</v>
      </c>
      <c r="AB272" s="335">
        <v>0.79100000000000004</v>
      </c>
      <c r="AC272" s="336">
        <v>0.6421</v>
      </c>
      <c r="AD272" s="340">
        <v>154</v>
      </c>
      <c r="AE272" s="332">
        <v>152</v>
      </c>
      <c r="AF272" s="332">
        <v>147</v>
      </c>
      <c r="AG272" s="332">
        <v>144</v>
      </c>
      <c r="AH272" s="332">
        <v>140</v>
      </c>
      <c r="AI272" s="332">
        <v>148</v>
      </c>
      <c r="AJ272" s="332">
        <v>154</v>
      </c>
      <c r="AK272" s="332">
        <v>149</v>
      </c>
      <c r="AL272" s="341">
        <v>150</v>
      </c>
    </row>
    <row r="273" spans="1:38" x14ac:dyDescent="0.15">
      <c r="A273" s="481"/>
      <c r="B273" s="330" t="s">
        <v>499</v>
      </c>
      <c r="C273" s="742">
        <v>3</v>
      </c>
      <c r="D273" s="743">
        <v>5</v>
      </c>
      <c r="E273" s="743">
        <v>7</v>
      </c>
      <c r="F273" s="743">
        <v>10</v>
      </c>
      <c r="G273" s="743">
        <v>10</v>
      </c>
      <c r="H273" s="743">
        <v>7</v>
      </c>
      <c r="I273" s="743">
        <v>3</v>
      </c>
      <c r="J273" s="743">
        <v>5</v>
      </c>
      <c r="K273" s="743">
        <v>6</v>
      </c>
      <c r="L273" s="334">
        <v>3.5042</v>
      </c>
      <c r="M273" s="335">
        <v>4.1264000000000003</v>
      </c>
      <c r="N273" s="335">
        <v>5.3080999999999996</v>
      </c>
      <c r="O273" s="335">
        <v>8.1944999999999997</v>
      </c>
      <c r="P273" s="335">
        <v>9.8141999999999996</v>
      </c>
      <c r="Q273" s="335">
        <v>4.1071999999999997</v>
      </c>
      <c r="R273" s="335">
        <v>1.6545000000000001</v>
      </c>
      <c r="S273" s="335">
        <v>2.9470000000000001</v>
      </c>
      <c r="T273" s="336">
        <v>2.5261999999999998</v>
      </c>
      <c r="U273" s="334">
        <v>3.6900000000000002E-2</v>
      </c>
      <c r="V273" s="335">
        <v>4.41E-2</v>
      </c>
      <c r="W273" s="335">
        <v>5.6500000000000002E-2</v>
      </c>
      <c r="X273" s="335">
        <v>8.6099999999999996E-2</v>
      </c>
      <c r="Y273" s="335">
        <v>0.1053</v>
      </c>
      <c r="Z273" s="335">
        <v>4.5100000000000001E-2</v>
      </c>
      <c r="AA273" s="335">
        <v>1.9400000000000001E-2</v>
      </c>
      <c r="AB273" s="335">
        <v>2.5700000000000001E-2</v>
      </c>
      <c r="AC273" s="336">
        <v>2.63E-2</v>
      </c>
      <c r="AD273" s="340">
        <v>95</v>
      </c>
      <c r="AE273" s="332">
        <v>94</v>
      </c>
      <c r="AF273" s="332">
        <v>94</v>
      </c>
      <c r="AG273" s="332">
        <v>95</v>
      </c>
      <c r="AH273" s="332">
        <v>93</v>
      </c>
      <c r="AI273" s="332">
        <v>91</v>
      </c>
      <c r="AJ273" s="332">
        <v>85</v>
      </c>
      <c r="AK273" s="332">
        <v>115</v>
      </c>
      <c r="AL273" s="341">
        <v>96</v>
      </c>
    </row>
    <row r="274" spans="1:38" x14ac:dyDescent="0.15">
      <c r="A274" s="481"/>
      <c r="B274" s="322" t="s">
        <v>512</v>
      </c>
      <c r="C274" s="746">
        <v>67</v>
      </c>
      <c r="D274" s="747">
        <v>62</v>
      </c>
      <c r="E274" s="747">
        <v>66</v>
      </c>
      <c r="F274" s="747">
        <v>67</v>
      </c>
      <c r="G274" s="747">
        <v>65</v>
      </c>
      <c r="H274" s="747">
        <v>64</v>
      </c>
      <c r="I274" s="747">
        <v>56</v>
      </c>
      <c r="J274" s="747">
        <v>60</v>
      </c>
      <c r="K274" s="747">
        <v>56</v>
      </c>
      <c r="L274" s="370">
        <v>92.23129999999999</v>
      </c>
      <c r="M274" s="371">
        <v>83.75800000000001</v>
      </c>
      <c r="N274" s="371">
        <v>88.235900000000001</v>
      </c>
      <c r="O274" s="371">
        <v>101.5034</v>
      </c>
      <c r="P274" s="371">
        <v>108.8373</v>
      </c>
      <c r="Q274" s="371">
        <v>103.05430000000001</v>
      </c>
      <c r="R274" s="371">
        <v>113.27800000000001</v>
      </c>
      <c r="S274" s="371">
        <v>121.08280000000001</v>
      </c>
      <c r="T274" s="372">
        <v>99.020800000000008</v>
      </c>
      <c r="U274" s="370">
        <v>0.61240000000000006</v>
      </c>
      <c r="V274" s="371">
        <v>0.5665</v>
      </c>
      <c r="W274" s="371">
        <v>0.62109999999999999</v>
      </c>
      <c r="X274" s="371">
        <v>0.7349</v>
      </c>
      <c r="Y274" s="371">
        <v>0.81440000000000001</v>
      </c>
      <c r="Z274" s="371">
        <v>0.71289999999999998</v>
      </c>
      <c r="AA274" s="371">
        <v>0.74580000000000002</v>
      </c>
      <c r="AB274" s="371">
        <v>0.81669999999999998</v>
      </c>
      <c r="AC274" s="372">
        <v>0.66839999999999999</v>
      </c>
      <c r="AD274" s="376"/>
      <c r="AE274" s="368"/>
      <c r="AF274" s="368"/>
      <c r="AG274" s="368"/>
      <c r="AH274" s="368"/>
      <c r="AI274" s="368"/>
      <c r="AJ274" s="368"/>
      <c r="AK274" s="368"/>
      <c r="AL274" s="377"/>
    </row>
    <row r="275" spans="1:38" x14ac:dyDescent="0.15">
      <c r="A275" s="482" t="s">
        <v>513</v>
      </c>
      <c r="B275" s="483"/>
      <c r="C275" s="746">
        <v>149</v>
      </c>
      <c r="D275" s="747">
        <v>131</v>
      </c>
      <c r="E275" s="747">
        <v>157</v>
      </c>
      <c r="F275" s="747">
        <v>174</v>
      </c>
      <c r="G275" s="747">
        <v>179</v>
      </c>
      <c r="H275" s="747">
        <v>200</v>
      </c>
      <c r="I275" s="747">
        <v>191</v>
      </c>
      <c r="J275" s="747">
        <v>199</v>
      </c>
      <c r="K275" s="747">
        <v>180</v>
      </c>
      <c r="L275" s="370">
        <v>537.82640000000004</v>
      </c>
      <c r="M275" s="371">
        <v>484.95810000000006</v>
      </c>
      <c r="N275" s="371">
        <v>582.13149999999996</v>
      </c>
      <c r="O275" s="371">
        <v>658.91980000000012</v>
      </c>
      <c r="P275" s="371">
        <v>599.07510000000002</v>
      </c>
      <c r="Q275" s="371">
        <v>542.56719999999996</v>
      </c>
      <c r="R275" s="371">
        <v>614.63390000000004</v>
      </c>
      <c r="S275" s="371">
        <v>692.01869999999997</v>
      </c>
      <c r="T275" s="372">
        <v>712.14260000000002</v>
      </c>
      <c r="U275" s="370">
        <v>3.7242000000000002</v>
      </c>
      <c r="V275" s="371">
        <v>3.3588999999999998</v>
      </c>
      <c r="W275" s="371">
        <v>3.8784000000000001</v>
      </c>
      <c r="X275" s="371">
        <v>4.5884999999999998</v>
      </c>
      <c r="Y275" s="371">
        <v>4.2368999999999994</v>
      </c>
      <c r="Z275" s="371">
        <v>3.6682000000000001</v>
      </c>
      <c r="AA275" s="371">
        <v>4.0168999999999997</v>
      </c>
      <c r="AB275" s="371">
        <v>4.6054999999999993</v>
      </c>
      <c r="AC275" s="372">
        <v>4.8506999999999998</v>
      </c>
      <c r="AD275" s="376"/>
      <c r="AE275" s="368"/>
      <c r="AF275" s="368"/>
      <c r="AG275" s="368"/>
      <c r="AH275" s="368"/>
      <c r="AI275" s="368"/>
      <c r="AJ275" s="368"/>
      <c r="AK275" s="368"/>
      <c r="AL275" s="377"/>
    </row>
    <row r="276" spans="1:38" x14ac:dyDescent="0.15">
      <c r="A276" s="485" t="s">
        <v>548</v>
      </c>
      <c r="B276" s="321" t="s">
        <v>509</v>
      </c>
      <c r="C276" s="750">
        <v>0</v>
      </c>
      <c r="D276" s="751">
        <v>0</v>
      </c>
      <c r="E276" s="751">
        <v>0</v>
      </c>
      <c r="F276" s="751">
        <v>0</v>
      </c>
      <c r="G276" s="751">
        <v>1</v>
      </c>
      <c r="H276" s="751">
        <v>1</v>
      </c>
      <c r="I276" s="751">
        <v>0</v>
      </c>
      <c r="J276" s="751">
        <v>0</v>
      </c>
      <c r="K276" s="751">
        <v>0</v>
      </c>
      <c r="L276" s="463">
        <v>0</v>
      </c>
      <c r="M276" s="464">
        <v>0</v>
      </c>
      <c r="N276" s="464">
        <v>0</v>
      </c>
      <c r="O276" s="464">
        <v>0</v>
      </c>
      <c r="P276" s="464">
        <v>7.7999999999999996E-3</v>
      </c>
      <c r="Q276" s="464">
        <v>6.1800000000000001E-2</v>
      </c>
      <c r="R276" s="464">
        <v>0</v>
      </c>
      <c r="S276" s="464">
        <v>0</v>
      </c>
      <c r="T276" s="465">
        <v>0</v>
      </c>
      <c r="U276" s="463">
        <v>0</v>
      </c>
      <c r="V276" s="464">
        <v>0</v>
      </c>
      <c r="W276" s="464">
        <v>0</v>
      </c>
      <c r="X276" s="464">
        <v>0</v>
      </c>
      <c r="Y276" s="464">
        <v>1E-4</v>
      </c>
      <c r="Z276" s="464">
        <v>2.9999999999999997E-4</v>
      </c>
      <c r="AA276" s="464">
        <v>0</v>
      </c>
      <c r="AB276" s="464">
        <v>0</v>
      </c>
      <c r="AC276" s="465">
        <v>0</v>
      </c>
      <c r="AD276" s="466"/>
      <c r="AE276" s="462"/>
      <c r="AF276" s="462"/>
      <c r="AG276" s="462"/>
      <c r="AH276" s="462">
        <v>102</v>
      </c>
      <c r="AI276" s="462">
        <v>202</v>
      </c>
      <c r="AJ276" s="462"/>
      <c r="AK276" s="462"/>
      <c r="AL276" s="467"/>
    </row>
    <row r="277" spans="1:38" x14ac:dyDescent="0.15">
      <c r="A277" s="481"/>
      <c r="B277" s="330" t="s">
        <v>492</v>
      </c>
      <c r="C277" s="742">
        <v>6</v>
      </c>
      <c r="D277" s="743">
        <v>7</v>
      </c>
      <c r="E277" s="743">
        <v>6</v>
      </c>
      <c r="F277" s="743">
        <v>7</v>
      </c>
      <c r="G277" s="743">
        <v>7</v>
      </c>
      <c r="H277" s="743">
        <v>9</v>
      </c>
      <c r="I277" s="743">
        <v>8</v>
      </c>
      <c r="J277" s="743">
        <v>11</v>
      </c>
      <c r="K277" s="743">
        <v>10</v>
      </c>
      <c r="L277" s="334">
        <v>4.9217000000000004</v>
      </c>
      <c r="M277" s="335">
        <v>5.1319999999999997</v>
      </c>
      <c r="N277" s="335">
        <v>4.9042000000000003</v>
      </c>
      <c r="O277" s="335">
        <v>4.0721999999999996</v>
      </c>
      <c r="P277" s="335">
        <v>3.9056999999999999</v>
      </c>
      <c r="Q277" s="335">
        <v>5.7394999999999996</v>
      </c>
      <c r="R277" s="335">
        <v>5.4983000000000004</v>
      </c>
      <c r="S277" s="335">
        <v>5.5629999999999997</v>
      </c>
      <c r="T277" s="336">
        <v>7.2548000000000004</v>
      </c>
      <c r="U277" s="334">
        <v>4.5400000000000003E-2</v>
      </c>
      <c r="V277" s="335">
        <v>4.9399999999999999E-2</v>
      </c>
      <c r="W277" s="335">
        <v>4.65E-2</v>
      </c>
      <c r="X277" s="335">
        <v>3.8100000000000002E-2</v>
      </c>
      <c r="Y277" s="335">
        <v>3.4200000000000001E-2</v>
      </c>
      <c r="Z277" s="335">
        <v>4.1599999999999998E-2</v>
      </c>
      <c r="AA277" s="335">
        <v>3.61E-2</v>
      </c>
      <c r="AB277" s="335">
        <v>3.5099999999999999E-2</v>
      </c>
      <c r="AC277" s="336">
        <v>5.1499999999999997E-2</v>
      </c>
      <c r="AD277" s="340">
        <v>108</v>
      </c>
      <c r="AE277" s="332">
        <v>104</v>
      </c>
      <c r="AF277" s="332">
        <v>106</v>
      </c>
      <c r="AG277" s="332">
        <v>107</v>
      </c>
      <c r="AH277" s="332">
        <v>114</v>
      </c>
      <c r="AI277" s="332">
        <v>138</v>
      </c>
      <c r="AJ277" s="332">
        <v>152</v>
      </c>
      <c r="AK277" s="332">
        <v>159</v>
      </c>
      <c r="AL277" s="341">
        <v>141</v>
      </c>
    </row>
    <row r="278" spans="1:38" x14ac:dyDescent="0.15">
      <c r="A278" s="481"/>
      <c r="B278" s="330" t="s">
        <v>723</v>
      </c>
      <c r="C278" s="742">
        <v>57</v>
      </c>
      <c r="D278" s="743">
        <v>49</v>
      </c>
      <c r="E278" s="743">
        <v>53</v>
      </c>
      <c r="F278" s="743">
        <v>62</v>
      </c>
      <c r="G278" s="743">
        <v>60</v>
      </c>
      <c r="H278" s="743">
        <v>66</v>
      </c>
      <c r="I278" s="743">
        <v>64</v>
      </c>
      <c r="J278" s="743">
        <v>64</v>
      </c>
      <c r="K278" s="743">
        <v>59</v>
      </c>
      <c r="L278" s="334">
        <v>136.49279999999999</v>
      </c>
      <c r="M278" s="335">
        <v>104.4329</v>
      </c>
      <c r="N278" s="335">
        <v>102.31270000000001</v>
      </c>
      <c r="O278" s="335">
        <v>107.44889999999999</v>
      </c>
      <c r="P278" s="335">
        <v>102.1431</v>
      </c>
      <c r="Q278" s="335">
        <v>100.9194</v>
      </c>
      <c r="R278" s="335">
        <v>102.5668</v>
      </c>
      <c r="S278" s="335">
        <v>97.408699999999996</v>
      </c>
      <c r="T278" s="336">
        <v>89.080500000000001</v>
      </c>
      <c r="U278" s="334">
        <v>1.2133</v>
      </c>
      <c r="V278" s="335">
        <v>0.99270000000000003</v>
      </c>
      <c r="W278" s="335">
        <v>0.95250000000000001</v>
      </c>
      <c r="X278" s="335">
        <v>1.0008999999999999</v>
      </c>
      <c r="Y278" s="335">
        <v>0.95269999999999999</v>
      </c>
      <c r="Z278" s="335">
        <v>0.90149999999999997</v>
      </c>
      <c r="AA278" s="335">
        <v>0.89859999999999995</v>
      </c>
      <c r="AB278" s="335">
        <v>0.81610000000000005</v>
      </c>
      <c r="AC278" s="336">
        <v>0.72789999999999999</v>
      </c>
      <c r="AD278" s="340">
        <v>112</v>
      </c>
      <c r="AE278" s="332">
        <v>105</v>
      </c>
      <c r="AF278" s="332">
        <v>107</v>
      </c>
      <c r="AG278" s="332">
        <v>107</v>
      </c>
      <c r="AH278" s="332">
        <v>107</v>
      </c>
      <c r="AI278" s="332">
        <v>112</v>
      </c>
      <c r="AJ278" s="332">
        <v>114</v>
      </c>
      <c r="AK278" s="332">
        <v>119</v>
      </c>
      <c r="AL278" s="341">
        <v>122</v>
      </c>
    </row>
    <row r="279" spans="1:38" x14ac:dyDescent="0.15">
      <c r="A279" s="481"/>
      <c r="B279" s="330" t="s">
        <v>493</v>
      </c>
      <c r="C279" s="742">
        <v>35</v>
      </c>
      <c r="D279" s="743">
        <v>37</v>
      </c>
      <c r="E279" s="743">
        <v>72</v>
      </c>
      <c r="F279" s="743">
        <v>82</v>
      </c>
      <c r="G279" s="743">
        <v>93</v>
      </c>
      <c r="H279" s="743">
        <v>113</v>
      </c>
      <c r="I279" s="743">
        <v>93</v>
      </c>
      <c r="J279" s="743">
        <v>84</v>
      </c>
      <c r="K279" s="743">
        <v>80</v>
      </c>
      <c r="L279" s="334">
        <v>108.3897</v>
      </c>
      <c r="M279" s="335">
        <v>129.60220000000001</v>
      </c>
      <c r="N279" s="335">
        <v>169.7859</v>
      </c>
      <c r="O279" s="335">
        <v>189.64709999999999</v>
      </c>
      <c r="P279" s="335">
        <v>203.12190000000001</v>
      </c>
      <c r="Q279" s="335">
        <v>198.16419999999999</v>
      </c>
      <c r="R279" s="335">
        <v>214.0445</v>
      </c>
      <c r="S279" s="335">
        <v>223.7201</v>
      </c>
      <c r="T279" s="336">
        <v>213.21209999999999</v>
      </c>
      <c r="U279" s="334">
        <v>0.60319999999999996</v>
      </c>
      <c r="V279" s="335">
        <v>0.75939999999999996</v>
      </c>
      <c r="W279" s="335">
        <v>1.0723</v>
      </c>
      <c r="X279" s="335">
        <v>1.2509999999999999</v>
      </c>
      <c r="Y279" s="335">
        <v>1.4335</v>
      </c>
      <c r="Z279" s="335">
        <v>1.4079999999999999</v>
      </c>
      <c r="AA279" s="335">
        <v>1.5107999999999999</v>
      </c>
      <c r="AB279" s="335">
        <v>1.5787</v>
      </c>
      <c r="AC279" s="336">
        <v>1.5011000000000001</v>
      </c>
      <c r="AD279" s="340">
        <v>180</v>
      </c>
      <c r="AE279" s="332">
        <v>171</v>
      </c>
      <c r="AF279" s="332">
        <v>158</v>
      </c>
      <c r="AG279" s="332">
        <v>152</v>
      </c>
      <c r="AH279" s="332">
        <v>142</v>
      </c>
      <c r="AI279" s="332">
        <v>141</v>
      </c>
      <c r="AJ279" s="332">
        <v>142</v>
      </c>
      <c r="AK279" s="332">
        <v>142</v>
      </c>
      <c r="AL279" s="341">
        <v>142</v>
      </c>
    </row>
    <row r="280" spans="1:38" x14ac:dyDescent="0.15">
      <c r="A280" s="481"/>
      <c r="B280" s="342" t="s">
        <v>516</v>
      </c>
      <c r="C280" s="744">
        <v>98</v>
      </c>
      <c r="D280" s="745">
        <v>93</v>
      </c>
      <c r="E280" s="745">
        <v>131</v>
      </c>
      <c r="F280" s="745">
        <v>151</v>
      </c>
      <c r="G280" s="745">
        <v>161</v>
      </c>
      <c r="H280" s="745">
        <v>189</v>
      </c>
      <c r="I280" s="745">
        <v>165</v>
      </c>
      <c r="J280" s="745">
        <v>159</v>
      </c>
      <c r="K280" s="745">
        <v>149</v>
      </c>
      <c r="L280" s="346">
        <v>249.80419999999998</v>
      </c>
      <c r="M280" s="347">
        <v>239.1671</v>
      </c>
      <c r="N280" s="347">
        <v>277.00279999999998</v>
      </c>
      <c r="O280" s="347">
        <v>301.16819999999996</v>
      </c>
      <c r="P280" s="347">
        <v>309.17849999999999</v>
      </c>
      <c r="Q280" s="347">
        <v>304.88490000000002</v>
      </c>
      <c r="R280" s="347">
        <v>322.1096</v>
      </c>
      <c r="S280" s="347">
        <v>326.6918</v>
      </c>
      <c r="T280" s="348">
        <v>309.54739999999998</v>
      </c>
      <c r="U280" s="346">
        <v>1.8619000000000001</v>
      </c>
      <c r="V280" s="347">
        <v>1.8014999999999999</v>
      </c>
      <c r="W280" s="347">
        <v>2.0712999999999999</v>
      </c>
      <c r="X280" s="347">
        <v>2.29</v>
      </c>
      <c r="Y280" s="347">
        <v>2.4205000000000001</v>
      </c>
      <c r="Z280" s="347">
        <v>2.3513999999999999</v>
      </c>
      <c r="AA280" s="347">
        <v>2.4455</v>
      </c>
      <c r="AB280" s="347">
        <v>2.4298999999999999</v>
      </c>
      <c r="AC280" s="348">
        <v>2.2805</v>
      </c>
      <c r="AD280" s="352"/>
      <c r="AE280" s="344"/>
      <c r="AF280" s="344"/>
      <c r="AG280" s="344"/>
      <c r="AH280" s="344"/>
      <c r="AI280" s="344"/>
      <c r="AJ280" s="344"/>
      <c r="AK280" s="344"/>
      <c r="AL280" s="353"/>
    </row>
    <row r="281" spans="1:38" x14ac:dyDescent="0.15">
      <c r="A281" s="481"/>
      <c r="B281" s="330" t="s">
        <v>521</v>
      </c>
      <c r="C281" s="742">
        <v>16</v>
      </c>
      <c r="D281" s="743">
        <v>15</v>
      </c>
      <c r="E281" s="743">
        <v>13</v>
      </c>
      <c r="F281" s="743">
        <v>11</v>
      </c>
      <c r="G281" s="743">
        <v>11</v>
      </c>
      <c r="H281" s="743">
        <v>7</v>
      </c>
      <c r="I281" s="743">
        <v>13</v>
      </c>
      <c r="J281" s="743">
        <v>11</v>
      </c>
      <c r="K281" s="743">
        <v>11</v>
      </c>
      <c r="L281" s="334">
        <v>18.1953</v>
      </c>
      <c r="M281" s="335">
        <v>16.922499999999999</v>
      </c>
      <c r="N281" s="335">
        <v>15.2441</v>
      </c>
      <c r="O281" s="335">
        <v>16.195499999999999</v>
      </c>
      <c r="P281" s="335">
        <v>17.752400000000002</v>
      </c>
      <c r="Q281" s="335">
        <v>13.766</v>
      </c>
      <c r="R281" s="335">
        <v>15.0387</v>
      </c>
      <c r="S281" s="335">
        <v>12.6686</v>
      </c>
      <c r="T281" s="336">
        <v>11.1591</v>
      </c>
      <c r="U281" s="334">
        <v>0.1867</v>
      </c>
      <c r="V281" s="335">
        <v>0.1585</v>
      </c>
      <c r="W281" s="335">
        <v>0.15060000000000001</v>
      </c>
      <c r="X281" s="335">
        <v>0.15920000000000001</v>
      </c>
      <c r="Y281" s="335">
        <v>0.1646</v>
      </c>
      <c r="Z281" s="335">
        <v>0.13420000000000001</v>
      </c>
      <c r="AA281" s="335">
        <v>0.12870000000000001</v>
      </c>
      <c r="AB281" s="335">
        <v>0.1042</v>
      </c>
      <c r="AC281" s="336">
        <v>8.9099999999999999E-2</v>
      </c>
      <c r="AD281" s="340">
        <v>97</v>
      </c>
      <c r="AE281" s="332">
        <v>107</v>
      </c>
      <c r="AF281" s="332">
        <v>101</v>
      </c>
      <c r="AG281" s="332">
        <v>102</v>
      </c>
      <c r="AH281" s="332">
        <v>108</v>
      </c>
      <c r="AI281" s="332">
        <v>103</v>
      </c>
      <c r="AJ281" s="332">
        <v>117</v>
      </c>
      <c r="AK281" s="332">
        <v>122</v>
      </c>
      <c r="AL281" s="341">
        <v>125</v>
      </c>
    </row>
    <row r="282" spans="1:38" x14ac:dyDescent="0.15">
      <c r="A282" s="481"/>
      <c r="B282" s="330" t="s">
        <v>496</v>
      </c>
      <c r="C282" s="742">
        <v>14</v>
      </c>
      <c r="D282" s="743">
        <v>8</v>
      </c>
      <c r="E282" s="743">
        <v>8</v>
      </c>
      <c r="F282" s="743">
        <v>17</v>
      </c>
      <c r="G282" s="743">
        <v>17</v>
      </c>
      <c r="H282" s="743">
        <v>10</v>
      </c>
      <c r="I282" s="743">
        <v>10</v>
      </c>
      <c r="J282" s="743">
        <v>12</v>
      </c>
      <c r="K282" s="743">
        <v>21</v>
      </c>
      <c r="L282" s="334">
        <v>113.20140000000001</v>
      </c>
      <c r="M282" s="335">
        <v>99.011600000000001</v>
      </c>
      <c r="N282" s="335">
        <v>91.626199999999997</v>
      </c>
      <c r="O282" s="335">
        <v>92.624700000000004</v>
      </c>
      <c r="P282" s="335">
        <v>60.398499999999999</v>
      </c>
      <c r="Q282" s="335">
        <v>23.098299999999998</v>
      </c>
      <c r="R282" s="335">
        <v>31.003</v>
      </c>
      <c r="S282" s="335">
        <v>38.828800000000001</v>
      </c>
      <c r="T282" s="336">
        <v>51.4773</v>
      </c>
      <c r="U282" s="334">
        <v>0.65649999999999997</v>
      </c>
      <c r="V282" s="335">
        <v>0.6099</v>
      </c>
      <c r="W282" s="335">
        <v>0.57850000000000001</v>
      </c>
      <c r="X282" s="335">
        <v>0.59870000000000001</v>
      </c>
      <c r="Y282" s="335">
        <v>0.38840000000000002</v>
      </c>
      <c r="Z282" s="335">
        <v>0.13600000000000001</v>
      </c>
      <c r="AA282" s="335">
        <v>0.1782</v>
      </c>
      <c r="AB282" s="335">
        <v>0.22120000000000001</v>
      </c>
      <c r="AC282" s="336">
        <v>0.28370000000000001</v>
      </c>
      <c r="AD282" s="340">
        <v>172</v>
      </c>
      <c r="AE282" s="332">
        <v>162</v>
      </c>
      <c r="AF282" s="332">
        <v>158</v>
      </c>
      <c r="AG282" s="332">
        <v>155</v>
      </c>
      <c r="AH282" s="332">
        <v>156</v>
      </c>
      <c r="AI282" s="332">
        <v>170</v>
      </c>
      <c r="AJ282" s="332">
        <v>174</v>
      </c>
      <c r="AK282" s="332">
        <v>176</v>
      </c>
      <c r="AL282" s="341">
        <v>181</v>
      </c>
    </row>
    <row r="283" spans="1:38" x14ac:dyDescent="0.15">
      <c r="A283" s="481"/>
      <c r="B283" s="342" t="s">
        <v>497</v>
      </c>
      <c r="C283" s="744">
        <v>30</v>
      </c>
      <c r="D283" s="745">
        <v>23</v>
      </c>
      <c r="E283" s="745">
        <v>21</v>
      </c>
      <c r="F283" s="745">
        <v>28</v>
      </c>
      <c r="G283" s="745">
        <v>28</v>
      </c>
      <c r="H283" s="745">
        <v>17</v>
      </c>
      <c r="I283" s="745">
        <v>23</v>
      </c>
      <c r="J283" s="745">
        <v>23</v>
      </c>
      <c r="K283" s="745">
        <v>32</v>
      </c>
      <c r="L283" s="346">
        <v>131.39670000000001</v>
      </c>
      <c r="M283" s="347">
        <v>115.9341</v>
      </c>
      <c r="N283" s="347">
        <v>106.8703</v>
      </c>
      <c r="O283" s="347">
        <v>108.8202</v>
      </c>
      <c r="P283" s="347">
        <v>78.150900000000007</v>
      </c>
      <c r="Q283" s="347">
        <v>36.8643</v>
      </c>
      <c r="R283" s="347">
        <v>46.041699999999999</v>
      </c>
      <c r="S283" s="347">
        <v>51.497399999999999</v>
      </c>
      <c r="T283" s="348">
        <v>62.636400000000002</v>
      </c>
      <c r="U283" s="346">
        <v>0.84319999999999995</v>
      </c>
      <c r="V283" s="347">
        <v>0.76839999999999997</v>
      </c>
      <c r="W283" s="347">
        <v>0.72910000000000008</v>
      </c>
      <c r="X283" s="347">
        <v>0.75790000000000002</v>
      </c>
      <c r="Y283" s="347">
        <v>0.55300000000000005</v>
      </c>
      <c r="Z283" s="347">
        <v>0.2702</v>
      </c>
      <c r="AA283" s="347">
        <v>0.30690000000000001</v>
      </c>
      <c r="AB283" s="347">
        <v>0.32540000000000002</v>
      </c>
      <c r="AC283" s="348">
        <v>0.37280000000000002</v>
      </c>
      <c r="AD283" s="352"/>
      <c r="AE283" s="344"/>
      <c r="AF283" s="344"/>
      <c r="AG283" s="344"/>
      <c r="AH283" s="344"/>
      <c r="AI283" s="344"/>
      <c r="AJ283" s="344"/>
      <c r="AK283" s="344"/>
      <c r="AL283" s="353"/>
    </row>
    <row r="284" spans="1:38" x14ac:dyDescent="0.15">
      <c r="A284" s="481"/>
      <c r="B284" s="330" t="s">
        <v>498</v>
      </c>
      <c r="C284" s="742">
        <v>157</v>
      </c>
      <c r="D284" s="743">
        <v>148</v>
      </c>
      <c r="E284" s="743">
        <v>208</v>
      </c>
      <c r="F284" s="743">
        <v>215</v>
      </c>
      <c r="G284" s="743">
        <v>222</v>
      </c>
      <c r="H284" s="743">
        <v>242</v>
      </c>
      <c r="I284" s="743">
        <v>243</v>
      </c>
      <c r="J284" s="743">
        <v>232</v>
      </c>
      <c r="K284" s="743">
        <v>227</v>
      </c>
      <c r="L284" s="334">
        <v>140.12950000000001</v>
      </c>
      <c r="M284" s="335">
        <v>147.34370000000001</v>
      </c>
      <c r="N284" s="335">
        <v>184.74109999999999</v>
      </c>
      <c r="O284" s="335">
        <v>212.1645</v>
      </c>
      <c r="P284" s="335">
        <v>247.36170000000001</v>
      </c>
      <c r="Q284" s="335">
        <v>274.83890000000002</v>
      </c>
      <c r="R284" s="335">
        <v>314.93369999999999</v>
      </c>
      <c r="S284" s="335">
        <v>342.1893</v>
      </c>
      <c r="T284" s="336">
        <v>374.5865</v>
      </c>
      <c r="U284" s="334">
        <v>0.90410000000000001</v>
      </c>
      <c r="V284" s="335">
        <v>0.92859999999999998</v>
      </c>
      <c r="W284" s="335">
        <v>1.1584000000000001</v>
      </c>
      <c r="X284" s="335">
        <v>1.3793</v>
      </c>
      <c r="Y284" s="335">
        <v>1.5779000000000001</v>
      </c>
      <c r="Z284" s="335">
        <v>1.6874</v>
      </c>
      <c r="AA284" s="335">
        <v>1.8507</v>
      </c>
      <c r="AB284" s="335">
        <v>1.9997</v>
      </c>
      <c r="AC284" s="336">
        <v>2.1476000000000002</v>
      </c>
      <c r="AD284" s="340">
        <v>155</v>
      </c>
      <c r="AE284" s="332">
        <v>159</v>
      </c>
      <c r="AF284" s="332">
        <v>159</v>
      </c>
      <c r="AG284" s="332">
        <v>154</v>
      </c>
      <c r="AH284" s="332">
        <v>157</v>
      </c>
      <c r="AI284" s="332">
        <v>163</v>
      </c>
      <c r="AJ284" s="332">
        <v>170</v>
      </c>
      <c r="AK284" s="332">
        <v>171</v>
      </c>
      <c r="AL284" s="341">
        <v>174</v>
      </c>
    </row>
    <row r="285" spans="1:38" x14ac:dyDescent="0.15">
      <c r="A285" s="481"/>
      <c r="B285" s="330" t="s">
        <v>499</v>
      </c>
      <c r="C285" s="742">
        <v>1</v>
      </c>
      <c r="D285" s="743">
        <v>1</v>
      </c>
      <c r="E285" s="743">
        <v>2</v>
      </c>
      <c r="F285" s="743">
        <v>2</v>
      </c>
      <c r="G285" s="743">
        <v>2</v>
      </c>
      <c r="H285" s="743">
        <v>2</v>
      </c>
      <c r="I285" s="743">
        <v>1</v>
      </c>
      <c r="J285" s="743">
        <v>2</v>
      </c>
      <c r="K285" s="743">
        <v>1</v>
      </c>
      <c r="L285" s="334">
        <v>8.09E-2</v>
      </c>
      <c r="M285" s="335">
        <v>4.0399999999999998E-2</v>
      </c>
      <c r="N285" s="335">
        <v>0.14199999999999999</v>
      </c>
      <c r="O285" s="335">
        <v>0.21560000000000001</v>
      </c>
      <c r="P285" s="335">
        <v>0.15140000000000001</v>
      </c>
      <c r="Q285" s="335">
        <v>9.8400000000000001E-2</v>
      </c>
      <c r="R285" s="335">
        <v>3.8399999999999997E-2</v>
      </c>
      <c r="S285" s="335">
        <v>5.2299999999999999E-2</v>
      </c>
      <c r="T285" s="336">
        <v>3.6900000000000002E-2</v>
      </c>
      <c r="U285" s="334">
        <v>2.9999999999999997E-4</v>
      </c>
      <c r="V285" s="335">
        <v>1E-4</v>
      </c>
      <c r="W285" s="335">
        <v>4.0000000000000002E-4</v>
      </c>
      <c r="X285" s="335">
        <v>8.9999999999999998E-4</v>
      </c>
      <c r="Y285" s="335">
        <v>5.9999999999999995E-4</v>
      </c>
      <c r="Z285" s="335">
        <v>4.0000000000000002E-4</v>
      </c>
      <c r="AA285" s="335">
        <v>1E-4</v>
      </c>
      <c r="AB285" s="335">
        <v>1E-4</v>
      </c>
      <c r="AC285" s="336">
        <v>1E-4</v>
      </c>
      <c r="AD285" s="340">
        <v>315</v>
      </c>
      <c r="AE285" s="332">
        <v>288</v>
      </c>
      <c r="AF285" s="332">
        <v>349</v>
      </c>
      <c r="AG285" s="332">
        <v>245</v>
      </c>
      <c r="AH285" s="332">
        <v>242</v>
      </c>
      <c r="AI285" s="332">
        <v>278</v>
      </c>
      <c r="AJ285" s="332">
        <v>538</v>
      </c>
      <c r="AK285" s="332">
        <v>417</v>
      </c>
      <c r="AL285" s="341">
        <v>515</v>
      </c>
    </row>
    <row r="286" spans="1:38" x14ac:dyDescent="0.15">
      <c r="A286" s="481"/>
      <c r="B286" s="322" t="s">
        <v>512</v>
      </c>
      <c r="C286" s="746">
        <v>158</v>
      </c>
      <c r="D286" s="747">
        <v>149</v>
      </c>
      <c r="E286" s="747">
        <v>210</v>
      </c>
      <c r="F286" s="747">
        <v>217</v>
      </c>
      <c r="G286" s="747">
        <v>224</v>
      </c>
      <c r="H286" s="747">
        <v>244</v>
      </c>
      <c r="I286" s="747">
        <v>244</v>
      </c>
      <c r="J286" s="747">
        <v>234</v>
      </c>
      <c r="K286" s="747">
        <v>228</v>
      </c>
      <c r="L286" s="370">
        <v>140.21040000000002</v>
      </c>
      <c r="M286" s="371">
        <v>147.38410000000002</v>
      </c>
      <c r="N286" s="371">
        <v>184.88309999999998</v>
      </c>
      <c r="O286" s="371">
        <v>212.3801</v>
      </c>
      <c r="P286" s="371">
        <v>247.51310000000001</v>
      </c>
      <c r="Q286" s="371">
        <v>274.93730000000005</v>
      </c>
      <c r="R286" s="371">
        <v>314.97210000000001</v>
      </c>
      <c r="S286" s="371">
        <v>342.24160000000001</v>
      </c>
      <c r="T286" s="372">
        <v>374.6234</v>
      </c>
      <c r="U286" s="370">
        <v>0.90439999999999998</v>
      </c>
      <c r="V286" s="371">
        <v>0.92869999999999997</v>
      </c>
      <c r="W286" s="371">
        <v>1.1588000000000001</v>
      </c>
      <c r="X286" s="371">
        <v>1.3801999999999999</v>
      </c>
      <c r="Y286" s="371">
        <v>1.5785</v>
      </c>
      <c r="Z286" s="371">
        <v>1.6878</v>
      </c>
      <c r="AA286" s="371">
        <v>1.8508</v>
      </c>
      <c r="AB286" s="371">
        <v>1.9998</v>
      </c>
      <c r="AC286" s="372">
        <v>2.1477000000000004</v>
      </c>
      <c r="AD286" s="376"/>
      <c r="AE286" s="368"/>
      <c r="AF286" s="368"/>
      <c r="AG286" s="368"/>
      <c r="AH286" s="368"/>
      <c r="AI286" s="368"/>
      <c r="AJ286" s="368"/>
      <c r="AK286" s="368"/>
      <c r="AL286" s="377"/>
    </row>
    <row r="287" spans="1:38" x14ac:dyDescent="0.15">
      <c r="A287" s="482" t="s">
        <v>513</v>
      </c>
      <c r="B287" s="483"/>
      <c r="C287" s="746">
        <v>286</v>
      </c>
      <c r="D287" s="747">
        <v>265</v>
      </c>
      <c r="E287" s="747">
        <v>362</v>
      </c>
      <c r="F287" s="747">
        <v>396</v>
      </c>
      <c r="G287" s="747">
        <v>413</v>
      </c>
      <c r="H287" s="747">
        <v>450</v>
      </c>
      <c r="I287" s="747">
        <v>432</v>
      </c>
      <c r="J287" s="747">
        <v>416</v>
      </c>
      <c r="K287" s="747">
        <v>409</v>
      </c>
      <c r="L287" s="370">
        <v>521.41129999999998</v>
      </c>
      <c r="M287" s="371">
        <v>502.48530000000005</v>
      </c>
      <c r="N287" s="371">
        <v>568.75619999999992</v>
      </c>
      <c r="O287" s="371">
        <v>622.36849999999993</v>
      </c>
      <c r="P287" s="371">
        <v>634.84249999999997</v>
      </c>
      <c r="Q287" s="371">
        <v>616.68650000000002</v>
      </c>
      <c r="R287" s="371">
        <v>683.12339999999995</v>
      </c>
      <c r="S287" s="371">
        <v>720.43080000000009</v>
      </c>
      <c r="T287" s="372">
        <v>746.80719999999997</v>
      </c>
      <c r="U287" s="370">
        <v>3.6094999999999997</v>
      </c>
      <c r="V287" s="371">
        <v>3.4985999999999997</v>
      </c>
      <c r="W287" s="371">
        <v>3.9592000000000001</v>
      </c>
      <c r="X287" s="371">
        <v>4.4281000000000006</v>
      </c>
      <c r="Y287" s="371">
        <v>4.5519999999999996</v>
      </c>
      <c r="Z287" s="371">
        <v>4.3094000000000001</v>
      </c>
      <c r="AA287" s="371">
        <v>4.6032000000000002</v>
      </c>
      <c r="AB287" s="371">
        <v>4.7551000000000005</v>
      </c>
      <c r="AC287" s="372">
        <v>4.8010000000000002</v>
      </c>
      <c r="AD287" s="376"/>
      <c r="AE287" s="368"/>
      <c r="AF287" s="368"/>
      <c r="AG287" s="368"/>
      <c r="AH287" s="368"/>
      <c r="AI287" s="368"/>
      <c r="AJ287" s="368"/>
      <c r="AK287" s="368"/>
      <c r="AL287" s="377"/>
    </row>
    <row r="288" spans="1:38" x14ac:dyDescent="0.15">
      <c r="A288" s="485" t="s">
        <v>549</v>
      </c>
      <c r="B288" s="321" t="s">
        <v>550</v>
      </c>
      <c r="C288" s="750">
        <v>4</v>
      </c>
      <c r="D288" s="751">
        <v>5</v>
      </c>
      <c r="E288" s="751">
        <v>4</v>
      </c>
      <c r="F288" s="751">
        <v>6</v>
      </c>
      <c r="G288" s="751">
        <v>10</v>
      </c>
      <c r="H288" s="751">
        <v>9</v>
      </c>
      <c r="I288" s="751">
        <v>8</v>
      </c>
      <c r="J288" s="751">
        <v>11</v>
      </c>
      <c r="K288" s="751">
        <v>9</v>
      </c>
      <c r="L288" s="463">
        <v>2.1324999999999998</v>
      </c>
      <c r="M288" s="464">
        <v>2.6901999999999999</v>
      </c>
      <c r="N288" s="464">
        <v>1.2635000000000001</v>
      </c>
      <c r="O288" s="464">
        <v>2.9931000000000001</v>
      </c>
      <c r="P288" s="464">
        <v>5.7423999999999999</v>
      </c>
      <c r="Q288" s="464">
        <v>4.4184000000000001</v>
      </c>
      <c r="R288" s="464">
        <v>4.8555000000000001</v>
      </c>
      <c r="S288" s="464">
        <v>5.0937999999999999</v>
      </c>
      <c r="T288" s="465">
        <v>5.1048</v>
      </c>
      <c r="U288" s="463">
        <v>1.26E-2</v>
      </c>
      <c r="V288" s="464">
        <v>1.49E-2</v>
      </c>
      <c r="W288" s="464">
        <v>6.4000000000000003E-3</v>
      </c>
      <c r="X288" s="464">
        <v>1.5699999999999999E-2</v>
      </c>
      <c r="Y288" s="464">
        <v>2.63E-2</v>
      </c>
      <c r="Z288" s="464">
        <v>1.89E-2</v>
      </c>
      <c r="AA288" s="464">
        <v>2.1299999999999999E-2</v>
      </c>
      <c r="AB288" s="464">
        <v>2.24E-2</v>
      </c>
      <c r="AC288" s="465">
        <v>2.2100000000000002E-2</v>
      </c>
      <c r="AD288" s="466">
        <v>170</v>
      </c>
      <c r="AE288" s="462">
        <v>180</v>
      </c>
      <c r="AF288" s="462">
        <v>197</v>
      </c>
      <c r="AG288" s="462">
        <v>190</v>
      </c>
      <c r="AH288" s="462">
        <v>218</v>
      </c>
      <c r="AI288" s="462">
        <v>233</v>
      </c>
      <c r="AJ288" s="462">
        <v>228</v>
      </c>
      <c r="AK288" s="462">
        <v>228</v>
      </c>
      <c r="AL288" s="467">
        <v>231</v>
      </c>
    </row>
    <row r="289" spans="1:39" x14ac:dyDescent="0.15">
      <c r="A289" s="481"/>
      <c r="B289" s="330" t="s">
        <v>496</v>
      </c>
      <c r="C289" s="742">
        <v>3</v>
      </c>
      <c r="D289" s="743">
        <v>3</v>
      </c>
      <c r="E289" s="743">
        <v>1</v>
      </c>
      <c r="F289" s="743">
        <v>0</v>
      </c>
      <c r="G289" s="743">
        <v>0</v>
      </c>
      <c r="H289" s="743">
        <v>1</v>
      </c>
      <c r="I289" s="743">
        <v>0</v>
      </c>
      <c r="J289" s="743">
        <v>1</v>
      </c>
      <c r="K289" s="743">
        <v>1</v>
      </c>
      <c r="L289" s="334">
        <v>1.248</v>
      </c>
      <c r="M289" s="335">
        <v>7.51E-2</v>
      </c>
      <c r="N289" s="335">
        <v>8.0000000000000004E-4</v>
      </c>
      <c r="O289" s="335">
        <v>0</v>
      </c>
      <c r="P289" s="335">
        <v>0</v>
      </c>
      <c r="Q289" s="335">
        <v>7.7999999999999996E-3</v>
      </c>
      <c r="R289" s="335">
        <v>0</v>
      </c>
      <c r="S289" s="335">
        <v>5.0000000000000001E-4</v>
      </c>
      <c r="T289" s="336">
        <v>0.19159999999999999</v>
      </c>
      <c r="U289" s="334">
        <v>1.0699999999999999E-2</v>
      </c>
      <c r="V289" s="335">
        <v>2.9999999999999997E-4</v>
      </c>
      <c r="W289" s="335">
        <v>0</v>
      </c>
      <c r="X289" s="335">
        <v>0</v>
      </c>
      <c r="Y289" s="335">
        <v>0</v>
      </c>
      <c r="Z289" s="335">
        <v>2.0000000000000001E-4</v>
      </c>
      <c r="AA289" s="335">
        <v>0</v>
      </c>
      <c r="AB289" s="335">
        <v>0</v>
      </c>
      <c r="AC289" s="336">
        <v>1.5E-3</v>
      </c>
      <c r="AD289" s="340">
        <v>116</v>
      </c>
      <c r="AE289" s="332">
        <v>259</v>
      </c>
      <c r="AF289" s="332">
        <v>189</v>
      </c>
      <c r="AG289" s="332"/>
      <c r="AH289" s="332"/>
      <c r="AI289" s="332">
        <v>43</v>
      </c>
      <c r="AJ289" s="332"/>
      <c r="AK289" s="332">
        <v>500</v>
      </c>
      <c r="AL289" s="341">
        <v>129</v>
      </c>
    </row>
    <row r="290" spans="1:39" x14ac:dyDescent="0.15">
      <c r="A290" s="481"/>
      <c r="B290" s="342" t="s">
        <v>497</v>
      </c>
      <c r="C290" s="744">
        <v>7</v>
      </c>
      <c r="D290" s="745">
        <v>8</v>
      </c>
      <c r="E290" s="745">
        <v>5</v>
      </c>
      <c r="F290" s="745">
        <v>6</v>
      </c>
      <c r="G290" s="745">
        <v>10</v>
      </c>
      <c r="H290" s="745">
        <v>10</v>
      </c>
      <c r="I290" s="745">
        <v>8</v>
      </c>
      <c r="J290" s="745">
        <v>12</v>
      </c>
      <c r="K290" s="745">
        <v>10</v>
      </c>
      <c r="L290" s="346">
        <v>3.3804999999999996</v>
      </c>
      <c r="M290" s="347">
        <v>2.7652999999999999</v>
      </c>
      <c r="N290" s="347">
        <v>1.2643</v>
      </c>
      <c r="O290" s="347">
        <v>2.9931000000000001</v>
      </c>
      <c r="P290" s="347">
        <v>5.7423999999999999</v>
      </c>
      <c r="Q290" s="347">
        <v>4.4261999999999997</v>
      </c>
      <c r="R290" s="347">
        <v>4.8555000000000001</v>
      </c>
      <c r="S290" s="347">
        <v>5.0942999999999996</v>
      </c>
      <c r="T290" s="348">
        <v>5.2964000000000002</v>
      </c>
      <c r="U290" s="346">
        <v>2.3300000000000001E-2</v>
      </c>
      <c r="V290" s="347">
        <v>1.52E-2</v>
      </c>
      <c r="W290" s="347">
        <v>6.4000000000000003E-3</v>
      </c>
      <c r="X290" s="347">
        <v>1.5699999999999999E-2</v>
      </c>
      <c r="Y290" s="347">
        <v>2.63E-2</v>
      </c>
      <c r="Z290" s="347">
        <v>1.9099999999999999E-2</v>
      </c>
      <c r="AA290" s="347">
        <v>2.1299999999999999E-2</v>
      </c>
      <c r="AB290" s="347">
        <v>2.24E-2</v>
      </c>
      <c r="AC290" s="348">
        <v>2.3600000000000003E-2</v>
      </c>
      <c r="AD290" s="352"/>
      <c r="AE290" s="344"/>
      <c r="AF290" s="344"/>
      <c r="AG290" s="344"/>
      <c r="AH290" s="344"/>
      <c r="AI290" s="344"/>
      <c r="AJ290" s="344"/>
      <c r="AK290" s="344"/>
      <c r="AL290" s="353"/>
    </row>
    <row r="291" spans="1:39" x14ac:dyDescent="0.15">
      <c r="A291" s="481"/>
      <c r="B291" s="488" t="s">
        <v>498</v>
      </c>
      <c r="C291" s="758">
        <v>2</v>
      </c>
      <c r="D291" s="759">
        <v>4</v>
      </c>
      <c r="E291" s="759">
        <v>12</v>
      </c>
      <c r="F291" s="759">
        <v>21</v>
      </c>
      <c r="G291" s="759">
        <v>27</v>
      </c>
      <c r="H291" s="759">
        <v>22</v>
      </c>
      <c r="I291" s="759">
        <v>17</v>
      </c>
      <c r="J291" s="759">
        <v>29</v>
      </c>
      <c r="K291" s="759">
        <v>22</v>
      </c>
      <c r="L291" s="490">
        <v>0.12939999999999999</v>
      </c>
      <c r="M291" s="491">
        <v>3.8163</v>
      </c>
      <c r="N291" s="491">
        <v>18.904599999999999</v>
      </c>
      <c r="O291" s="491">
        <v>18.610099999999999</v>
      </c>
      <c r="P291" s="491">
        <v>26.846399999999999</v>
      </c>
      <c r="Q291" s="491">
        <v>28.766999999999999</v>
      </c>
      <c r="R291" s="491">
        <v>34.121000000000002</v>
      </c>
      <c r="S291" s="491">
        <v>18.810199999999998</v>
      </c>
      <c r="T291" s="492">
        <v>19.250699999999998</v>
      </c>
      <c r="U291" s="490">
        <v>8.0000000000000004E-4</v>
      </c>
      <c r="V291" s="491">
        <v>2.1000000000000001E-2</v>
      </c>
      <c r="W291" s="491">
        <v>0.1065</v>
      </c>
      <c r="X291" s="491">
        <v>0.10879999999999999</v>
      </c>
      <c r="Y291" s="491">
        <v>0.16489999999999999</v>
      </c>
      <c r="Z291" s="491">
        <v>0.1757</v>
      </c>
      <c r="AA291" s="491">
        <v>0.2056</v>
      </c>
      <c r="AB291" s="491">
        <v>0.1182</v>
      </c>
      <c r="AC291" s="492">
        <v>0.1094</v>
      </c>
      <c r="AD291" s="493">
        <v>160</v>
      </c>
      <c r="AE291" s="489">
        <v>181</v>
      </c>
      <c r="AF291" s="489">
        <v>177</v>
      </c>
      <c r="AG291" s="489">
        <v>171</v>
      </c>
      <c r="AH291" s="489">
        <v>163</v>
      </c>
      <c r="AI291" s="489">
        <v>164</v>
      </c>
      <c r="AJ291" s="489">
        <v>166</v>
      </c>
      <c r="AK291" s="489">
        <v>159</v>
      </c>
      <c r="AL291" s="494">
        <v>176</v>
      </c>
    </row>
    <row r="292" spans="1:39" x14ac:dyDescent="0.15">
      <c r="A292" s="482" t="s">
        <v>513</v>
      </c>
      <c r="B292" s="483"/>
      <c r="C292" s="746">
        <v>9</v>
      </c>
      <c r="D292" s="747">
        <v>12</v>
      </c>
      <c r="E292" s="747">
        <v>17</v>
      </c>
      <c r="F292" s="747">
        <v>27</v>
      </c>
      <c r="G292" s="747">
        <v>37</v>
      </c>
      <c r="H292" s="747">
        <v>32</v>
      </c>
      <c r="I292" s="747">
        <v>25</v>
      </c>
      <c r="J292" s="747">
        <v>41</v>
      </c>
      <c r="K292" s="747">
        <v>32</v>
      </c>
      <c r="L292" s="370">
        <v>3.5098999999999996</v>
      </c>
      <c r="M292" s="371">
        <v>6.5815999999999999</v>
      </c>
      <c r="N292" s="371">
        <v>20.168899999999997</v>
      </c>
      <c r="O292" s="371">
        <v>21.603200000000001</v>
      </c>
      <c r="P292" s="371">
        <v>32.588799999999999</v>
      </c>
      <c r="Q292" s="371">
        <v>33.193199999999997</v>
      </c>
      <c r="R292" s="371">
        <v>38.976500000000001</v>
      </c>
      <c r="S292" s="371">
        <v>23.904499999999999</v>
      </c>
      <c r="T292" s="372">
        <v>24.5471</v>
      </c>
      <c r="U292" s="370">
        <v>2.41E-2</v>
      </c>
      <c r="V292" s="371">
        <v>3.6200000000000003E-2</v>
      </c>
      <c r="W292" s="371">
        <v>0.1129</v>
      </c>
      <c r="X292" s="371">
        <v>0.1245</v>
      </c>
      <c r="Y292" s="371">
        <v>0.19119999999999998</v>
      </c>
      <c r="Z292" s="371">
        <v>0.1948</v>
      </c>
      <c r="AA292" s="371">
        <v>0.22689999999999999</v>
      </c>
      <c r="AB292" s="371">
        <v>0.1406</v>
      </c>
      <c r="AC292" s="372">
        <v>0.13300000000000001</v>
      </c>
      <c r="AD292" s="376"/>
      <c r="AE292" s="368"/>
      <c r="AF292" s="368"/>
      <c r="AG292" s="368"/>
      <c r="AH292" s="368"/>
      <c r="AI292" s="368"/>
      <c r="AJ292" s="368"/>
      <c r="AK292" s="368"/>
      <c r="AL292" s="377"/>
    </row>
    <row r="293" spans="1:39" x14ac:dyDescent="0.15">
      <c r="A293" s="498" t="s">
        <v>551</v>
      </c>
      <c r="B293" s="502" t="s">
        <v>498</v>
      </c>
      <c r="C293" s="761">
        <v>0</v>
      </c>
      <c r="D293" s="747">
        <v>0</v>
      </c>
      <c r="E293" s="747">
        <v>0</v>
      </c>
      <c r="F293" s="747">
        <v>2</v>
      </c>
      <c r="G293" s="747">
        <v>4</v>
      </c>
      <c r="H293" s="747">
        <v>0</v>
      </c>
      <c r="I293" s="747">
        <v>0</v>
      </c>
      <c r="J293" s="747">
        <v>0</v>
      </c>
      <c r="K293" s="747">
        <v>0</v>
      </c>
      <c r="L293" s="370">
        <v>0</v>
      </c>
      <c r="M293" s="371">
        <v>0</v>
      </c>
      <c r="N293" s="371">
        <v>0</v>
      </c>
      <c r="O293" s="371">
        <v>1.5854999999999999</v>
      </c>
      <c r="P293" s="371">
        <v>1.4482999999999999</v>
      </c>
      <c r="Q293" s="371">
        <v>0</v>
      </c>
      <c r="R293" s="371">
        <v>0</v>
      </c>
      <c r="S293" s="371">
        <v>0</v>
      </c>
      <c r="T293" s="372">
        <v>0</v>
      </c>
      <c r="U293" s="370">
        <v>0</v>
      </c>
      <c r="V293" s="371">
        <v>0</v>
      </c>
      <c r="W293" s="371">
        <v>0</v>
      </c>
      <c r="X293" s="371">
        <v>9.1000000000000004E-3</v>
      </c>
      <c r="Y293" s="371">
        <v>8.8999999999999999E-3</v>
      </c>
      <c r="Z293" s="371">
        <v>0</v>
      </c>
      <c r="AA293" s="371">
        <v>0</v>
      </c>
      <c r="AB293" s="371">
        <v>0</v>
      </c>
      <c r="AC293" s="372">
        <v>0</v>
      </c>
      <c r="AD293" s="376"/>
      <c r="AE293" s="368"/>
      <c r="AF293" s="368"/>
      <c r="AG293" s="368">
        <v>175</v>
      </c>
      <c r="AH293" s="368">
        <v>163</v>
      </c>
      <c r="AI293" s="368"/>
      <c r="AJ293" s="368"/>
      <c r="AK293" s="368"/>
      <c r="AL293" s="377"/>
    </row>
    <row r="294" spans="1:39" x14ac:dyDescent="0.15">
      <c r="A294" s="481" t="s">
        <v>552</v>
      </c>
      <c r="B294" s="502" t="s">
        <v>498</v>
      </c>
      <c r="C294" s="746">
        <v>1</v>
      </c>
      <c r="D294" s="747">
        <v>1</v>
      </c>
      <c r="E294" s="747">
        <v>1</v>
      </c>
      <c r="F294" s="747">
        <v>1</v>
      </c>
      <c r="G294" s="747">
        <v>1</v>
      </c>
      <c r="H294" s="747">
        <v>1</v>
      </c>
      <c r="I294" s="747">
        <v>1</v>
      </c>
      <c r="J294" s="747">
        <v>1</v>
      </c>
      <c r="K294" s="747">
        <v>0</v>
      </c>
      <c r="L294" s="370">
        <v>0.35859999999999997</v>
      </c>
      <c r="M294" s="371">
        <v>0.83979999999999999</v>
      </c>
      <c r="N294" s="371">
        <v>1.1716</v>
      </c>
      <c r="O294" s="371">
        <v>1.3186</v>
      </c>
      <c r="P294" s="371">
        <v>0.77629999999999999</v>
      </c>
      <c r="Q294" s="371">
        <v>0.53659999999999997</v>
      </c>
      <c r="R294" s="371">
        <v>0.46379999999999999</v>
      </c>
      <c r="S294" s="371">
        <v>0.39679999999999999</v>
      </c>
      <c r="T294" s="372">
        <v>0</v>
      </c>
      <c r="U294" s="370">
        <v>1.9E-3</v>
      </c>
      <c r="V294" s="371">
        <v>4.7000000000000002E-3</v>
      </c>
      <c r="W294" s="371">
        <v>6.6E-3</v>
      </c>
      <c r="X294" s="371">
        <v>7.3000000000000001E-3</v>
      </c>
      <c r="Y294" s="371">
        <v>4.1000000000000003E-3</v>
      </c>
      <c r="Z294" s="371">
        <v>2.8E-3</v>
      </c>
      <c r="AA294" s="371">
        <v>2.3999999999999998E-3</v>
      </c>
      <c r="AB294" s="371">
        <v>2.2000000000000001E-3</v>
      </c>
      <c r="AC294" s="372">
        <v>0</v>
      </c>
      <c r="AD294" s="376">
        <v>186</v>
      </c>
      <c r="AE294" s="368">
        <v>178</v>
      </c>
      <c r="AF294" s="368">
        <v>179</v>
      </c>
      <c r="AG294" s="368">
        <v>180</v>
      </c>
      <c r="AH294" s="368">
        <v>189</v>
      </c>
      <c r="AI294" s="368">
        <v>190</v>
      </c>
      <c r="AJ294" s="368">
        <v>190</v>
      </c>
      <c r="AK294" s="368">
        <v>183</v>
      </c>
      <c r="AL294" s="377"/>
    </row>
    <row r="295" spans="1:39" x14ac:dyDescent="0.15">
      <c r="A295" s="485" t="s">
        <v>553</v>
      </c>
      <c r="B295" s="321" t="s">
        <v>521</v>
      </c>
      <c r="C295" s="750">
        <v>1</v>
      </c>
      <c r="D295" s="751">
        <v>1</v>
      </c>
      <c r="E295" s="751">
        <v>1</v>
      </c>
      <c r="F295" s="751">
        <v>1</v>
      </c>
      <c r="G295" s="751">
        <v>1</v>
      </c>
      <c r="H295" s="751">
        <v>1</v>
      </c>
      <c r="I295" s="751">
        <v>1</v>
      </c>
      <c r="J295" s="751">
        <v>1</v>
      </c>
      <c r="K295" s="751">
        <v>1</v>
      </c>
      <c r="L295" s="463">
        <v>0.1042</v>
      </c>
      <c r="M295" s="464">
        <v>0.13539999999999999</v>
      </c>
      <c r="N295" s="464">
        <v>0.2661</v>
      </c>
      <c r="O295" s="464">
        <v>0.30880000000000002</v>
      </c>
      <c r="P295" s="464">
        <v>0.12759999999999999</v>
      </c>
      <c r="Q295" s="464">
        <v>0.28889999999999999</v>
      </c>
      <c r="R295" s="464">
        <v>0.21679999999999999</v>
      </c>
      <c r="S295" s="464">
        <v>0.35880000000000001</v>
      </c>
      <c r="T295" s="465">
        <v>0.30399999999999999</v>
      </c>
      <c r="U295" s="463">
        <v>5.0000000000000001E-4</v>
      </c>
      <c r="V295" s="464">
        <v>6.9999999999999999E-4</v>
      </c>
      <c r="W295" s="464">
        <v>1.4E-3</v>
      </c>
      <c r="X295" s="464">
        <v>1.6000000000000001E-3</v>
      </c>
      <c r="Y295" s="464">
        <v>6.9999999999999999E-4</v>
      </c>
      <c r="Z295" s="464">
        <v>1.5E-3</v>
      </c>
      <c r="AA295" s="464">
        <v>1.6000000000000001E-3</v>
      </c>
      <c r="AB295" s="464">
        <v>2E-3</v>
      </c>
      <c r="AC295" s="465">
        <v>1.6000000000000001E-3</v>
      </c>
      <c r="AD295" s="466">
        <v>212</v>
      </c>
      <c r="AE295" s="462">
        <v>191</v>
      </c>
      <c r="AF295" s="462">
        <v>193</v>
      </c>
      <c r="AG295" s="462">
        <v>188</v>
      </c>
      <c r="AH295" s="462">
        <v>185</v>
      </c>
      <c r="AI295" s="462">
        <v>192</v>
      </c>
      <c r="AJ295" s="462">
        <v>135</v>
      </c>
      <c r="AK295" s="462">
        <v>182</v>
      </c>
      <c r="AL295" s="467">
        <v>189</v>
      </c>
    </row>
    <row r="296" spans="1:39" x14ac:dyDescent="0.15">
      <c r="A296" s="481"/>
      <c r="B296" s="330" t="s">
        <v>496</v>
      </c>
      <c r="C296" s="742">
        <v>0</v>
      </c>
      <c r="D296" s="743">
        <v>0</v>
      </c>
      <c r="E296" s="743">
        <v>0</v>
      </c>
      <c r="F296" s="743">
        <v>0</v>
      </c>
      <c r="G296" s="743">
        <v>0</v>
      </c>
      <c r="H296" s="743">
        <v>1</v>
      </c>
      <c r="I296" s="743">
        <v>0</v>
      </c>
      <c r="J296" s="743">
        <v>1</v>
      </c>
      <c r="K296" s="743">
        <v>0</v>
      </c>
      <c r="L296" s="334">
        <v>0</v>
      </c>
      <c r="M296" s="335">
        <v>0</v>
      </c>
      <c r="N296" s="335">
        <v>0</v>
      </c>
      <c r="O296" s="335">
        <v>0</v>
      </c>
      <c r="P296" s="335">
        <v>0</v>
      </c>
      <c r="Q296" s="335">
        <v>1.6999999999999999E-3</v>
      </c>
      <c r="R296" s="335">
        <v>0</v>
      </c>
      <c r="S296" s="335">
        <v>4.4999999999999997E-3</v>
      </c>
      <c r="T296" s="336">
        <v>0</v>
      </c>
      <c r="U296" s="334">
        <v>0</v>
      </c>
      <c r="V296" s="335">
        <v>0</v>
      </c>
      <c r="W296" s="335">
        <v>0</v>
      </c>
      <c r="X296" s="335">
        <v>0</v>
      </c>
      <c r="Y296" s="335">
        <v>0</v>
      </c>
      <c r="Z296" s="335">
        <v>0</v>
      </c>
      <c r="AA296" s="335">
        <v>0</v>
      </c>
      <c r="AB296" s="335">
        <v>0</v>
      </c>
      <c r="AC296" s="336">
        <v>0</v>
      </c>
      <c r="AD296" s="340"/>
      <c r="AE296" s="332"/>
      <c r="AF296" s="332"/>
      <c r="AG296" s="332"/>
      <c r="AH296" s="332"/>
      <c r="AI296" s="332">
        <v>722</v>
      </c>
      <c r="AJ296" s="332"/>
      <c r="AK296" s="332">
        <v>299</v>
      </c>
      <c r="AL296" s="341"/>
    </row>
    <row r="297" spans="1:39" x14ac:dyDescent="0.15">
      <c r="A297" s="481"/>
      <c r="B297" s="342" t="s">
        <v>497</v>
      </c>
      <c r="C297" s="744">
        <v>1</v>
      </c>
      <c r="D297" s="745">
        <v>1</v>
      </c>
      <c r="E297" s="745">
        <v>1</v>
      </c>
      <c r="F297" s="745">
        <v>1</v>
      </c>
      <c r="G297" s="745">
        <v>1</v>
      </c>
      <c r="H297" s="745">
        <v>2</v>
      </c>
      <c r="I297" s="745">
        <v>1</v>
      </c>
      <c r="J297" s="745">
        <v>2</v>
      </c>
      <c r="K297" s="745">
        <v>1</v>
      </c>
      <c r="L297" s="346">
        <v>0.1042</v>
      </c>
      <c r="M297" s="347">
        <v>0.13539999999999999</v>
      </c>
      <c r="N297" s="347">
        <v>0.2661</v>
      </c>
      <c r="O297" s="347">
        <v>0.30880000000000002</v>
      </c>
      <c r="P297" s="347">
        <v>0.12759999999999999</v>
      </c>
      <c r="Q297" s="347">
        <v>0.29059999999999997</v>
      </c>
      <c r="R297" s="347">
        <v>0.21679999999999999</v>
      </c>
      <c r="S297" s="347">
        <v>0.36330000000000001</v>
      </c>
      <c r="T297" s="348">
        <v>0.30399999999999999</v>
      </c>
      <c r="U297" s="346">
        <v>5.0000000000000001E-4</v>
      </c>
      <c r="V297" s="347">
        <v>6.9999999999999999E-4</v>
      </c>
      <c r="W297" s="347">
        <v>1.4E-3</v>
      </c>
      <c r="X297" s="347">
        <v>1.6000000000000001E-3</v>
      </c>
      <c r="Y297" s="347">
        <v>6.9999999999999999E-4</v>
      </c>
      <c r="Z297" s="347">
        <v>1.5E-3</v>
      </c>
      <c r="AA297" s="347">
        <v>1.6000000000000001E-3</v>
      </c>
      <c r="AB297" s="347">
        <v>2E-3</v>
      </c>
      <c r="AC297" s="348">
        <v>1.6000000000000001E-3</v>
      </c>
      <c r="AD297" s="352"/>
      <c r="AE297" s="344"/>
      <c r="AF297" s="344"/>
      <c r="AG297" s="344"/>
      <c r="AH297" s="344"/>
      <c r="AI297" s="344"/>
      <c r="AJ297" s="344"/>
      <c r="AK297" s="344"/>
      <c r="AL297" s="353"/>
    </row>
    <row r="298" spans="1:39" x14ac:dyDescent="0.15">
      <c r="A298" s="481"/>
      <c r="B298" s="488" t="s">
        <v>498</v>
      </c>
      <c r="C298" s="758">
        <v>1</v>
      </c>
      <c r="D298" s="759">
        <v>1</v>
      </c>
      <c r="E298" s="759">
        <v>1</v>
      </c>
      <c r="F298" s="759">
        <v>6</v>
      </c>
      <c r="G298" s="759">
        <v>7</v>
      </c>
      <c r="H298" s="759">
        <v>5</v>
      </c>
      <c r="I298" s="759">
        <v>7</v>
      </c>
      <c r="J298" s="759">
        <v>6</v>
      </c>
      <c r="K298" s="759">
        <v>5</v>
      </c>
      <c r="L298" s="490">
        <v>2.5700000000000001E-2</v>
      </c>
      <c r="M298" s="491">
        <v>0.17269999999999999</v>
      </c>
      <c r="N298" s="491">
        <v>4.7699999999999999E-2</v>
      </c>
      <c r="O298" s="491">
        <v>1.2728999999999999</v>
      </c>
      <c r="P298" s="491">
        <v>1.0678000000000001</v>
      </c>
      <c r="Q298" s="491">
        <v>1.6108</v>
      </c>
      <c r="R298" s="491">
        <v>2.2067999999999999</v>
      </c>
      <c r="S298" s="491">
        <v>11.6653</v>
      </c>
      <c r="T298" s="492">
        <v>28.561900000000001</v>
      </c>
      <c r="U298" s="490">
        <v>2.0000000000000001E-4</v>
      </c>
      <c r="V298" s="491">
        <v>1E-3</v>
      </c>
      <c r="W298" s="491">
        <v>2.9999999999999997E-4</v>
      </c>
      <c r="X298" s="491">
        <v>3.8E-3</v>
      </c>
      <c r="Y298" s="491">
        <v>3.5000000000000001E-3</v>
      </c>
      <c r="Z298" s="491">
        <v>7.6E-3</v>
      </c>
      <c r="AA298" s="491">
        <v>6.8999999999999999E-3</v>
      </c>
      <c r="AB298" s="491">
        <v>3.7699999999999997E-2</v>
      </c>
      <c r="AC298" s="492">
        <v>9.4399999999999998E-2</v>
      </c>
      <c r="AD298" s="493">
        <v>112</v>
      </c>
      <c r="AE298" s="489">
        <v>176</v>
      </c>
      <c r="AF298" s="489">
        <v>179</v>
      </c>
      <c r="AG298" s="489">
        <v>333</v>
      </c>
      <c r="AH298" s="489">
        <v>305</v>
      </c>
      <c r="AI298" s="489">
        <v>212</v>
      </c>
      <c r="AJ298" s="489">
        <v>319</v>
      </c>
      <c r="AK298" s="489">
        <v>309</v>
      </c>
      <c r="AL298" s="494">
        <v>303</v>
      </c>
    </row>
    <row r="299" spans="1:39" x14ac:dyDescent="0.15">
      <c r="A299" s="482" t="s">
        <v>513</v>
      </c>
      <c r="B299" s="483"/>
      <c r="C299" s="746">
        <v>2</v>
      </c>
      <c r="D299" s="747">
        <v>2</v>
      </c>
      <c r="E299" s="747">
        <v>2</v>
      </c>
      <c r="F299" s="747">
        <v>7</v>
      </c>
      <c r="G299" s="747">
        <v>8</v>
      </c>
      <c r="H299" s="747">
        <v>7</v>
      </c>
      <c r="I299" s="747">
        <v>8</v>
      </c>
      <c r="J299" s="747">
        <v>8</v>
      </c>
      <c r="K299" s="747">
        <v>6</v>
      </c>
      <c r="L299" s="370">
        <v>0.12990000000000002</v>
      </c>
      <c r="M299" s="371">
        <v>0.30809999999999998</v>
      </c>
      <c r="N299" s="371">
        <v>0.31380000000000002</v>
      </c>
      <c r="O299" s="371">
        <v>1.5816999999999999</v>
      </c>
      <c r="P299" s="371">
        <v>1.1954</v>
      </c>
      <c r="Q299" s="371">
        <v>1.9014</v>
      </c>
      <c r="R299" s="371">
        <v>2.4236</v>
      </c>
      <c r="S299" s="371">
        <v>12.028600000000001</v>
      </c>
      <c r="T299" s="372">
        <v>28.8659</v>
      </c>
      <c r="U299" s="370">
        <v>6.9999999999999999E-4</v>
      </c>
      <c r="V299" s="371">
        <v>1.7000000000000001E-3</v>
      </c>
      <c r="W299" s="371">
        <v>1.6999999999999999E-3</v>
      </c>
      <c r="X299" s="371">
        <v>5.4000000000000003E-3</v>
      </c>
      <c r="Y299" s="371">
        <v>4.1999999999999997E-3</v>
      </c>
      <c r="Z299" s="371">
        <v>9.1000000000000004E-3</v>
      </c>
      <c r="AA299" s="371">
        <v>8.5000000000000006E-3</v>
      </c>
      <c r="AB299" s="371">
        <v>3.9699999999999999E-2</v>
      </c>
      <c r="AC299" s="372">
        <v>9.6000000000000002E-2</v>
      </c>
      <c r="AD299" s="376"/>
      <c r="AE299" s="368"/>
      <c r="AF299" s="368"/>
      <c r="AG299" s="368"/>
      <c r="AH299" s="368"/>
      <c r="AI299" s="368"/>
      <c r="AJ299" s="368"/>
      <c r="AK299" s="368"/>
      <c r="AL299" s="377"/>
    </row>
    <row r="300" spans="1:39" x14ac:dyDescent="0.15">
      <c r="A300" s="477" t="s">
        <v>1000</v>
      </c>
      <c r="B300" s="385"/>
      <c r="C300" s="743"/>
      <c r="D300" s="743"/>
      <c r="E300" s="743"/>
      <c r="F300" s="743"/>
      <c r="G300" s="743"/>
      <c r="H300" s="743"/>
      <c r="I300" s="743"/>
      <c r="J300" s="743"/>
      <c r="K300" s="743"/>
      <c r="L300" s="335"/>
      <c r="M300" s="335"/>
      <c r="N300" s="335"/>
      <c r="O300" s="335"/>
      <c r="P300" s="335"/>
      <c r="Q300" s="335"/>
      <c r="R300" s="335"/>
      <c r="S300" s="335"/>
      <c r="T300" s="335"/>
      <c r="U300" s="335"/>
      <c r="V300" s="335"/>
      <c r="W300" s="335"/>
      <c r="X300" s="335"/>
      <c r="Y300" s="335"/>
      <c r="Z300" s="335"/>
      <c r="AA300" s="335"/>
      <c r="AB300" s="335"/>
      <c r="AC300" s="335"/>
      <c r="AD300" s="332"/>
      <c r="AE300" s="332"/>
      <c r="AF300" s="332"/>
      <c r="AG300" s="332"/>
      <c r="AH300" s="332"/>
      <c r="AI300" s="332"/>
      <c r="AJ300" s="332"/>
      <c r="AK300" s="332"/>
      <c r="AL300" s="332"/>
    </row>
    <row r="301" spans="1:39" x14ac:dyDescent="0.15">
      <c r="A301" s="486"/>
      <c r="B301" s="385"/>
      <c r="C301" s="743"/>
      <c r="D301" s="743"/>
      <c r="E301" s="743"/>
      <c r="F301" s="743"/>
      <c r="G301" s="743"/>
      <c r="H301" s="743"/>
      <c r="I301" s="743"/>
      <c r="J301" s="743"/>
      <c r="K301" s="743"/>
      <c r="L301" s="338"/>
      <c r="M301" s="338"/>
      <c r="N301" s="338"/>
      <c r="O301" s="338"/>
      <c r="P301" s="338"/>
      <c r="Q301" s="338"/>
      <c r="R301" s="338"/>
      <c r="S301" s="338"/>
      <c r="T301" s="338"/>
      <c r="U301" s="338"/>
      <c r="V301" s="338"/>
      <c r="W301" s="338"/>
      <c r="X301" s="338"/>
      <c r="Y301" s="338"/>
      <c r="Z301" s="338"/>
      <c r="AA301" s="338"/>
      <c r="AB301" s="338"/>
      <c r="AC301" s="338"/>
      <c r="AD301" s="332"/>
      <c r="AE301" s="332"/>
      <c r="AF301" s="332"/>
      <c r="AG301" s="332"/>
      <c r="AH301" s="332"/>
      <c r="AI301" s="332"/>
      <c r="AJ301" s="332"/>
      <c r="AK301" s="332"/>
      <c r="AL301" s="332"/>
      <c r="AM301" s="332"/>
    </row>
    <row r="302" spans="1:39" x14ac:dyDescent="0.15">
      <c r="A302" s="388"/>
      <c r="B302" s="321"/>
      <c r="C302" s="913" t="s">
        <v>474</v>
      </c>
      <c r="D302" s="914"/>
      <c r="E302" s="914"/>
      <c r="F302" s="914"/>
      <c r="G302" s="914"/>
      <c r="H302" s="914"/>
      <c r="I302" s="914"/>
      <c r="J302" s="914"/>
      <c r="K302" s="915"/>
      <c r="L302" s="916" t="s">
        <v>475</v>
      </c>
      <c r="M302" s="911"/>
      <c r="N302" s="911"/>
      <c r="O302" s="911"/>
      <c r="P302" s="911"/>
      <c r="Q302" s="911"/>
      <c r="R302" s="911"/>
      <c r="S302" s="911"/>
      <c r="T302" s="912"/>
      <c r="U302" s="908" t="s">
        <v>476</v>
      </c>
      <c r="V302" s="906"/>
      <c r="W302" s="906"/>
      <c r="X302" s="906"/>
      <c r="Y302" s="906"/>
      <c r="Z302" s="906"/>
      <c r="AA302" s="906"/>
      <c r="AB302" s="906"/>
      <c r="AC302" s="909"/>
      <c r="AD302" s="905" t="s">
        <v>478</v>
      </c>
      <c r="AE302" s="906"/>
      <c r="AF302" s="906"/>
      <c r="AG302" s="906"/>
      <c r="AH302" s="906"/>
      <c r="AI302" s="906"/>
      <c r="AJ302" s="906"/>
      <c r="AK302" s="906"/>
      <c r="AL302" s="907"/>
    </row>
    <row r="303" spans="1:39" x14ac:dyDescent="0.15">
      <c r="A303" s="389" t="s">
        <v>479</v>
      </c>
      <c r="B303" s="322" t="s">
        <v>480</v>
      </c>
      <c r="C303" s="752" t="s">
        <v>481</v>
      </c>
      <c r="D303" s="752" t="s">
        <v>482</v>
      </c>
      <c r="E303" s="752" t="s">
        <v>483</v>
      </c>
      <c r="F303" s="752" t="s">
        <v>484</v>
      </c>
      <c r="G303" s="752" t="s">
        <v>485</v>
      </c>
      <c r="H303" s="752" t="s">
        <v>486</v>
      </c>
      <c r="I303" s="752" t="s">
        <v>487</v>
      </c>
      <c r="J303" s="752" t="s">
        <v>488</v>
      </c>
      <c r="K303" s="753" t="s">
        <v>489</v>
      </c>
      <c r="L303" s="459" t="s">
        <v>481</v>
      </c>
      <c r="M303" s="323" t="s">
        <v>482</v>
      </c>
      <c r="N303" s="323" t="s">
        <v>483</v>
      </c>
      <c r="O303" s="323" t="s">
        <v>484</v>
      </c>
      <c r="P303" s="323" t="s">
        <v>485</v>
      </c>
      <c r="Q303" s="323" t="s">
        <v>486</v>
      </c>
      <c r="R303" s="323" t="s">
        <v>487</v>
      </c>
      <c r="S303" s="323" t="s">
        <v>488</v>
      </c>
      <c r="T303" s="460" t="s">
        <v>489</v>
      </c>
      <c r="U303" s="328" t="s">
        <v>481</v>
      </c>
      <c r="V303" s="323" t="s">
        <v>482</v>
      </c>
      <c r="W303" s="323" t="s">
        <v>483</v>
      </c>
      <c r="X303" s="323" t="s">
        <v>484</v>
      </c>
      <c r="Y303" s="323" t="s">
        <v>485</v>
      </c>
      <c r="Z303" s="323" t="s">
        <v>486</v>
      </c>
      <c r="AA303" s="323" t="s">
        <v>487</v>
      </c>
      <c r="AB303" s="323" t="s">
        <v>488</v>
      </c>
      <c r="AC303" s="324" t="s">
        <v>489</v>
      </c>
      <c r="AD303" s="328" t="s">
        <v>481</v>
      </c>
      <c r="AE303" s="323" t="s">
        <v>482</v>
      </c>
      <c r="AF303" s="323" t="s">
        <v>483</v>
      </c>
      <c r="AG303" s="323" t="s">
        <v>484</v>
      </c>
      <c r="AH303" s="323" t="s">
        <v>485</v>
      </c>
      <c r="AI303" s="323" t="s">
        <v>486</v>
      </c>
      <c r="AJ303" s="323" t="s">
        <v>487</v>
      </c>
      <c r="AK303" s="323" t="s">
        <v>488</v>
      </c>
      <c r="AL303" s="323" t="s">
        <v>489</v>
      </c>
    </row>
    <row r="304" spans="1:39" x14ac:dyDescent="0.15">
      <c r="A304" s="485" t="s">
        <v>554</v>
      </c>
      <c r="B304" s="321" t="s">
        <v>509</v>
      </c>
      <c r="C304" s="750">
        <v>0</v>
      </c>
      <c r="D304" s="751">
        <v>0</v>
      </c>
      <c r="E304" s="751">
        <v>0</v>
      </c>
      <c r="F304" s="751">
        <v>0</v>
      </c>
      <c r="G304" s="751">
        <v>0</v>
      </c>
      <c r="H304" s="751">
        <v>0</v>
      </c>
      <c r="I304" s="751">
        <v>0</v>
      </c>
      <c r="J304" s="751">
        <v>1</v>
      </c>
      <c r="K304" s="751">
        <v>0</v>
      </c>
      <c r="L304" s="463">
        <v>0</v>
      </c>
      <c r="M304" s="464">
        <v>0</v>
      </c>
      <c r="N304" s="464">
        <v>0</v>
      </c>
      <c r="O304" s="464">
        <v>0</v>
      </c>
      <c r="P304" s="464">
        <v>0</v>
      </c>
      <c r="Q304" s="464">
        <v>0</v>
      </c>
      <c r="R304" s="464">
        <v>0</v>
      </c>
      <c r="S304" s="464">
        <v>0.96870000000000001</v>
      </c>
      <c r="T304" s="465">
        <v>0</v>
      </c>
      <c r="U304" s="463">
        <v>0</v>
      </c>
      <c r="V304" s="464">
        <v>0</v>
      </c>
      <c r="W304" s="464">
        <v>0</v>
      </c>
      <c r="X304" s="464">
        <v>0</v>
      </c>
      <c r="Y304" s="464">
        <v>0</v>
      </c>
      <c r="Z304" s="464">
        <v>0</v>
      </c>
      <c r="AA304" s="464">
        <v>0</v>
      </c>
      <c r="AB304" s="464">
        <v>5.4999999999999997E-3</v>
      </c>
      <c r="AC304" s="465">
        <v>0</v>
      </c>
      <c r="AD304" s="466"/>
      <c r="AE304" s="462"/>
      <c r="AF304" s="462"/>
      <c r="AG304" s="462"/>
      <c r="AH304" s="462"/>
      <c r="AI304" s="462"/>
      <c r="AJ304" s="462"/>
      <c r="AK304" s="462">
        <v>177</v>
      </c>
      <c r="AL304" s="467"/>
    </row>
    <row r="305" spans="1:38" x14ac:dyDescent="0.15">
      <c r="A305" s="481"/>
      <c r="B305" s="330" t="s">
        <v>723</v>
      </c>
      <c r="C305" s="742">
        <v>0</v>
      </c>
      <c r="D305" s="743">
        <v>0</v>
      </c>
      <c r="E305" s="743">
        <v>0</v>
      </c>
      <c r="F305" s="743">
        <v>0</v>
      </c>
      <c r="G305" s="743">
        <v>0</v>
      </c>
      <c r="H305" s="743">
        <v>1</v>
      </c>
      <c r="I305" s="743">
        <v>1</v>
      </c>
      <c r="J305" s="743">
        <v>1</v>
      </c>
      <c r="K305" s="743">
        <v>0</v>
      </c>
      <c r="L305" s="334">
        <v>0</v>
      </c>
      <c r="M305" s="335">
        <v>0</v>
      </c>
      <c r="N305" s="335">
        <v>0</v>
      </c>
      <c r="O305" s="335">
        <v>0</v>
      </c>
      <c r="P305" s="335">
        <v>0</v>
      </c>
      <c r="Q305" s="335">
        <v>7.5800000000000006E-2</v>
      </c>
      <c r="R305" s="335">
        <v>0.87439999999999996</v>
      </c>
      <c r="S305" s="335">
        <v>0.92410000000000003</v>
      </c>
      <c r="T305" s="336">
        <v>0</v>
      </c>
      <c r="U305" s="334">
        <v>0</v>
      </c>
      <c r="V305" s="335">
        <v>0</v>
      </c>
      <c r="W305" s="335">
        <v>0</v>
      </c>
      <c r="X305" s="335">
        <v>0</v>
      </c>
      <c r="Y305" s="335">
        <v>0</v>
      </c>
      <c r="Z305" s="335">
        <v>5.9999999999999995E-4</v>
      </c>
      <c r="AA305" s="335">
        <v>6.1999999999999998E-3</v>
      </c>
      <c r="AB305" s="335">
        <v>6.7999999999999996E-3</v>
      </c>
      <c r="AC305" s="336">
        <v>0</v>
      </c>
      <c r="AD305" s="340"/>
      <c r="AE305" s="332"/>
      <c r="AF305" s="332"/>
      <c r="AG305" s="332"/>
      <c r="AH305" s="332"/>
      <c r="AI305" s="332">
        <v>132</v>
      </c>
      <c r="AJ305" s="332">
        <v>142</v>
      </c>
      <c r="AK305" s="332">
        <v>136</v>
      </c>
      <c r="AL305" s="341"/>
    </row>
    <row r="306" spans="1:38" x14ac:dyDescent="0.15">
      <c r="A306" s="481"/>
      <c r="B306" s="330" t="s">
        <v>555</v>
      </c>
      <c r="C306" s="742">
        <v>0</v>
      </c>
      <c r="D306" s="743">
        <v>0</v>
      </c>
      <c r="E306" s="743">
        <v>0</v>
      </c>
      <c r="F306" s="743">
        <v>0</v>
      </c>
      <c r="G306" s="743">
        <v>0</v>
      </c>
      <c r="H306" s="743">
        <v>1</v>
      </c>
      <c r="I306" s="743">
        <v>0</v>
      </c>
      <c r="J306" s="743">
        <v>3</v>
      </c>
      <c r="K306" s="743">
        <v>1</v>
      </c>
      <c r="L306" s="334">
        <v>0</v>
      </c>
      <c r="M306" s="335">
        <v>0</v>
      </c>
      <c r="N306" s="335">
        <v>0</v>
      </c>
      <c r="O306" s="335">
        <v>0</v>
      </c>
      <c r="P306" s="335">
        <v>0</v>
      </c>
      <c r="Q306" s="335">
        <v>3.1399999999999997E-2</v>
      </c>
      <c r="R306" s="335">
        <v>0</v>
      </c>
      <c r="S306" s="335">
        <v>7.7853000000000003</v>
      </c>
      <c r="T306" s="336">
        <v>11.379099999999999</v>
      </c>
      <c r="U306" s="334">
        <v>0</v>
      </c>
      <c r="V306" s="335">
        <v>0</v>
      </c>
      <c r="W306" s="335">
        <v>0</v>
      </c>
      <c r="X306" s="335">
        <v>0</v>
      </c>
      <c r="Y306" s="335">
        <v>0</v>
      </c>
      <c r="Z306" s="335">
        <v>2.0000000000000001E-4</v>
      </c>
      <c r="AA306" s="335">
        <v>0</v>
      </c>
      <c r="AB306" s="335">
        <v>4.1300000000000003E-2</v>
      </c>
      <c r="AC306" s="336">
        <v>6.0299999999999999E-2</v>
      </c>
      <c r="AD306" s="340"/>
      <c r="AE306" s="332"/>
      <c r="AF306" s="332"/>
      <c r="AG306" s="332"/>
      <c r="AH306" s="332"/>
      <c r="AI306" s="332">
        <v>163</v>
      </c>
      <c r="AJ306" s="332">
        <v>0</v>
      </c>
      <c r="AK306" s="332">
        <v>188</v>
      </c>
      <c r="AL306" s="341">
        <v>189</v>
      </c>
    </row>
    <row r="307" spans="1:38" x14ac:dyDescent="0.15">
      <c r="A307" s="481"/>
      <c r="B307" s="342" t="s">
        <v>510</v>
      </c>
      <c r="C307" s="744">
        <v>0</v>
      </c>
      <c r="D307" s="745">
        <v>0</v>
      </c>
      <c r="E307" s="745">
        <v>0</v>
      </c>
      <c r="F307" s="745">
        <v>0</v>
      </c>
      <c r="G307" s="745">
        <v>0</v>
      </c>
      <c r="H307" s="745">
        <v>2</v>
      </c>
      <c r="I307" s="745">
        <v>1</v>
      </c>
      <c r="J307" s="745">
        <v>5</v>
      </c>
      <c r="K307" s="745">
        <v>1</v>
      </c>
      <c r="L307" s="346">
        <v>0</v>
      </c>
      <c r="M307" s="347">
        <v>0</v>
      </c>
      <c r="N307" s="347">
        <v>0</v>
      </c>
      <c r="O307" s="347">
        <v>0</v>
      </c>
      <c r="P307" s="347">
        <v>0</v>
      </c>
      <c r="Q307" s="347">
        <v>0.1072</v>
      </c>
      <c r="R307" s="347">
        <v>0.87439999999999996</v>
      </c>
      <c r="S307" s="347">
        <v>9.6781000000000006</v>
      </c>
      <c r="T307" s="348">
        <v>11.379099999999999</v>
      </c>
      <c r="U307" s="346">
        <v>0</v>
      </c>
      <c r="V307" s="347">
        <v>0</v>
      </c>
      <c r="W307" s="347">
        <v>0</v>
      </c>
      <c r="X307" s="347">
        <v>0</v>
      </c>
      <c r="Y307" s="347">
        <v>0</v>
      </c>
      <c r="Z307" s="347">
        <v>7.9999999999999993E-4</v>
      </c>
      <c r="AA307" s="347">
        <v>6.1999999999999998E-3</v>
      </c>
      <c r="AB307" s="347">
        <v>5.3600000000000002E-2</v>
      </c>
      <c r="AC307" s="348">
        <v>6.0299999999999999E-2</v>
      </c>
      <c r="AD307" s="352"/>
      <c r="AE307" s="344"/>
      <c r="AF307" s="344"/>
      <c r="AG307" s="344"/>
      <c r="AH307" s="344"/>
      <c r="AI307" s="344"/>
      <c r="AJ307" s="344"/>
      <c r="AK307" s="344"/>
      <c r="AL307" s="353"/>
    </row>
    <row r="308" spans="1:38" x14ac:dyDescent="0.15">
      <c r="A308" s="481"/>
      <c r="B308" s="330" t="s">
        <v>498</v>
      </c>
      <c r="C308" s="742">
        <v>1</v>
      </c>
      <c r="D308" s="743">
        <v>0</v>
      </c>
      <c r="E308" s="743">
        <v>0</v>
      </c>
      <c r="F308" s="743">
        <v>0</v>
      </c>
      <c r="G308" s="743">
        <v>2</v>
      </c>
      <c r="H308" s="743">
        <v>2</v>
      </c>
      <c r="I308" s="743">
        <v>0</v>
      </c>
      <c r="J308" s="743">
        <v>0</v>
      </c>
      <c r="K308" s="743">
        <v>1</v>
      </c>
      <c r="L308" s="334">
        <v>0.13059999999999999</v>
      </c>
      <c r="M308" s="335">
        <v>0</v>
      </c>
      <c r="N308" s="335">
        <v>0</v>
      </c>
      <c r="O308" s="335">
        <v>0</v>
      </c>
      <c r="P308" s="335">
        <v>1.4036999999999999</v>
      </c>
      <c r="Q308" s="335">
        <v>0.3085</v>
      </c>
      <c r="R308" s="335">
        <v>0</v>
      </c>
      <c r="S308" s="335">
        <v>0</v>
      </c>
      <c r="T308" s="336">
        <v>0.14660000000000001</v>
      </c>
      <c r="U308" s="334">
        <v>8.9999999999999998E-4</v>
      </c>
      <c r="V308" s="335">
        <v>0</v>
      </c>
      <c r="W308" s="335">
        <v>0</v>
      </c>
      <c r="X308" s="335">
        <v>0</v>
      </c>
      <c r="Y308" s="335">
        <v>7.1000000000000004E-3</v>
      </c>
      <c r="Z308" s="335">
        <v>1.5E-3</v>
      </c>
      <c r="AA308" s="335">
        <v>0</v>
      </c>
      <c r="AB308" s="335">
        <v>0</v>
      </c>
      <c r="AC308" s="336">
        <v>8.0000000000000004E-4</v>
      </c>
      <c r="AD308" s="340">
        <v>144</v>
      </c>
      <c r="AE308" s="332"/>
      <c r="AF308" s="332"/>
      <c r="AG308" s="332"/>
      <c r="AH308" s="332">
        <v>199</v>
      </c>
      <c r="AI308" s="332">
        <v>206</v>
      </c>
      <c r="AJ308" s="332"/>
      <c r="AK308" s="332"/>
      <c r="AL308" s="341">
        <v>173</v>
      </c>
    </row>
    <row r="309" spans="1:38" x14ac:dyDescent="0.15">
      <c r="A309" s="481"/>
      <c r="B309" s="330" t="s">
        <v>499</v>
      </c>
      <c r="C309" s="742">
        <v>0</v>
      </c>
      <c r="D309" s="743">
        <v>1</v>
      </c>
      <c r="E309" s="743">
        <v>3</v>
      </c>
      <c r="F309" s="743">
        <v>3</v>
      </c>
      <c r="G309" s="743">
        <v>3</v>
      </c>
      <c r="H309" s="743">
        <v>6</v>
      </c>
      <c r="I309" s="743">
        <v>6</v>
      </c>
      <c r="J309" s="743">
        <v>6</v>
      </c>
      <c r="K309" s="743">
        <v>2</v>
      </c>
      <c r="L309" s="334">
        <v>0</v>
      </c>
      <c r="M309" s="335">
        <v>1.796</v>
      </c>
      <c r="N309" s="335">
        <v>8.4918999999999993</v>
      </c>
      <c r="O309" s="335">
        <v>8.2416999999999998</v>
      </c>
      <c r="P309" s="335">
        <v>12.111499999999999</v>
      </c>
      <c r="Q309" s="335">
        <v>7.6920999999999999</v>
      </c>
      <c r="R309" s="335">
        <v>7.8280000000000003</v>
      </c>
      <c r="S309" s="335">
        <v>1.6395999999999999</v>
      </c>
      <c r="T309" s="336">
        <v>0.46820000000000001</v>
      </c>
      <c r="U309" s="334">
        <v>0</v>
      </c>
      <c r="V309" s="335">
        <v>1.01E-2</v>
      </c>
      <c r="W309" s="335">
        <v>4.6899999999999997E-2</v>
      </c>
      <c r="X309" s="335">
        <v>4.5699999999999998E-2</v>
      </c>
      <c r="Y309" s="335">
        <v>5.79E-2</v>
      </c>
      <c r="Z309" s="335">
        <v>4.2000000000000003E-2</v>
      </c>
      <c r="AA309" s="335">
        <v>4.36E-2</v>
      </c>
      <c r="AB309" s="335">
        <v>8.8999999999999999E-3</v>
      </c>
      <c r="AC309" s="336">
        <v>2.3E-3</v>
      </c>
      <c r="AD309" s="340"/>
      <c r="AE309" s="332">
        <v>178</v>
      </c>
      <c r="AF309" s="332">
        <v>181</v>
      </c>
      <c r="AG309" s="332">
        <v>180</v>
      </c>
      <c r="AH309" s="332">
        <v>209</v>
      </c>
      <c r="AI309" s="332">
        <v>183</v>
      </c>
      <c r="AJ309" s="332">
        <v>179</v>
      </c>
      <c r="AK309" s="332">
        <v>184</v>
      </c>
      <c r="AL309" s="341">
        <v>205</v>
      </c>
    </row>
    <row r="310" spans="1:38" x14ac:dyDescent="0.15">
      <c r="A310" s="481"/>
      <c r="B310" s="322" t="s">
        <v>512</v>
      </c>
      <c r="C310" s="746">
        <v>1</v>
      </c>
      <c r="D310" s="747">
        <v>1</v>
      </c>
      <c r="E310" s="747">
        <v>3</v>
      </c>
      <c r="F310" s="747">
        <v>3</v>
      </c>
      <c r="G310" s="747">
        <v>5</v>
      </c>
      <c r="H310" s="747">
        <v>8</v>
      </c>
      <c r="I310" s="747">
        <v>6</v>
      </c>
      <c r="J310" s="747">
        <v>6</v>
      </c>
      <c r="K310" s="747">
        <v>3</v>
      </c>
      <c r="L310" s="370">
        <v>0.13059999999999999</v>
      </c>
      <c r="M310" s="371">
        <v>1.796</v>
      </c>
      <c r="N310" s="371">
        <v>8.4918999999999993</v>
      </c>
      <c r="O310" s="371">
        <v>8.2416999999999998</v>
      </c>
      <c r="P310" s="371">
        <v>13.5152</v>
      </c>
      <c r="Q310" s="371">
        <v>8.0006000000000004</v>
      </c>
      <c r="R310" s="371">
        <v>7.8280000000000003</v>
      </c>
      <c r="S310" s="371">
        <v>1.6395999999999999</v>
      </c>
      <c r="T310" s="372">
        <v>0.61480000000000001</v>
      </c>
      <c r="U310" s="370">
        <v>8.9999999999999998E-4</v>
      </c>
      <c r="V310" s="371">
        <v>1.01E-2</v>
      </c>
      <c r="W310" s="371">
        <v>4.6899999999999997E-2</v>
      </c>
      <c r="X310" s="371">
        <v>4.5699999999999998E-2</v>
      </c>
      <c r="Y310" s="371">
        <v>6.5000000000000002E-2</v>
      </c>
      <c r="Z310" s="371">
        <v>4.3500000000000004E-2</v>
      </c>
      <c r="AA310" s="371">
        <v>4.36E-2</v>
      </c>
      <c r="AB310" s="371">
        <v>8.8999999999999999E-3</v>
      </c>
      <c r="AC310" s="372">
        <v>3.0999999999999999E-3</v>
      </c>
      <c r="AD310" s="376"/>
      <c r="AE310" s="368"/>
      <c r="AF310" s="368"/>
      <c r="AG310" s="368"/>
      <c r="AH310" s="368"/>
      <c r="AI310" s="368"/>
      <c r="AJ310" s="368"/>
      <c r="AK310" s="368"/>
      <c r="AL310" s="377"/>
    </row>
    <row r="311" spans="1:38" x14ac:dyDescent="0.15">
      <c r="A311" s="482" t="s">
        <v>513</v>
      </c>
      <c r="B311" s="483"/>
      <c r="C311" s="746">
        <v>1</v>
      </c>
      <c r="D311" s="747">
        <v>1</v>
      </c>
      <c r="E311" s="747">
        <v>3</v>
      </c>
      <c r="F311" s="747">
        <v>3</v>
      </c>
      <c r="G311" s="747">
        <v>5</v>
      </c>
      <c r="H311" s="747">
        <v>10</v>
      </c>
      <c r="I311" s="747">
        <v>7</v>
      </c>
      <c r="J311" s="747">
        <v>11</v>
      </c>
      <c r="K311" s="747">
        <v>4</v>
      </c>
      <c r="L311" s="370">
        <v>0.13059999999999999</v>
      </c>
      <c r="M311" s="371">
        <v>1.796</v>
      </c>
      <c r="N311" s="371">
        <v>8.4918999999999993</v>
      </c>
      <c r="O311" s="371">
        <v>8.2416999999999998</v>
      </c>
      <c r="P311" s="371">
        <v>13.5152</v>
      </c>
      <c r="Q311" s="371">
        <v>8.107800000000001</v>
      </c>
      <c r="R311" s="371">
        <v>8.7024000000000008</v>
      </c>
      <c r="S311" s="371">
        <v>11.3177</v>
      </c>
      <c r="T311" s="372">
        <v>11.9939</v>
      </c>
      <c r="U311" s="370">
        <v>8.9999999999999998E-4</v>
      </c>
      <c r="V311" s="371">
        <v>1.01E-2</v>
      </c>
      <c r="W311" s="371">
        <v>4.6899999999999997E-2</v>
      </c>
      <c r="X311" s="371">
        <v>4.5699999999999998E-2</v>
      </c>
      <c r="Y311" s="371">
        <v>6.5000000000000002E-2</v>
      </c>
      <c r="Z311" s="371">
        <v>4.4300000000000006E-2</v>
      </c>
      <c r="AA311" s="371">
        <v>4.9799999999999997E-2</v>
      </c>
      <c r="AB311" s="371">
        <v>6.25E-2</v>
      </c>
      <c r="AC311" s="372">
        <v>6.3399999999999998E-2</v>
      </c>
      <c r="AD311" s="376"/>
      <c r="AE311" s="368"/>
      <c r="AF311" s="368"/>
      <c r="AG311" s="368"/>
      <c r="AH311" s="368"/>
      <c r="AI311" s="368"/>
      <c r="AJ311" s="368"/>
      <c r="AK311" s="368"/>
      <c r="AL311" s="377"/>
    </row>
    <row r="312" spans="1:38" x14ac:dyDescent="0.15">
      <c r="A312" s="504" t="s">
        <v>556</v>
      </c>
      <c r="B312" s="495" t="s">
        <v>498</v>
      </c>
      <c r="C312" s="746">
        <v>109</v>
      </c>
      <c r="D312" s="747">
        <v>98</v>
      </c>
      <c r="E312" s="747">
        <v>105</v>
      </c>
      <c r="F312" s="747">
        <v>105</v>
      </c>
      <c r="G312" s="747">
        <v>122</v>
      </c>
      <c r="H312" s="747">
        <v>124</v>
      </c>
      <c r="I312" s="747">
        <v>115</v>
      </c>
      <c r="J312" s="747">
        <v>111</v>
      </c>
      <c r="K312" s="747">
        <v>114</v>
      </c>
      <c r="L312" s="370">
        <v>73.873400000000004</v>
      </c>
      <c r="M312" s="371">
        <v>83.035499999999999</v>
      </c>
      <c r="N312" s="371">
        <v>90.893299999999996</v>
      </c>
      <c r="O312" s="371">
        <v>96.594999999999999</v>
      </c>
      <c r="P312" s="371">
        <v>99.288700000000006</v>
      </c>
      <c r="Q312" s="371">
        <v>95.418000000000006</v>
      </c>
      <c r="R312" s="371">
        <v>84.676500000000004</v>
      </c>
      <c r="S312" s="371">
        <v>89.363900000000001</v>
      </c>
      <c r="T312" s="372">
        <v>83.132999999999996</v>
      </c>
      <c r="U312" s="370">
        <v>0.32979999999999998</v>
      </c>
      <c r="V312" s="371">
        <v>0.39219999999999999</v>
      </c>
      <c r="W312" s="371">
        <v>0.43519999999999998</v>
      </c>
      <c r="X312" s="371">
        <v>0.45450000000000002</v>
      </c>
      <c r="Y312" s="371">
        <v>0.44540000000000002</v>
      </c>
      <c r="Z312" s="371">
        <v>0.4047</v>
      </c>
      <c r="AA312" s="371">
        <v>0.35020000000000001</v>
      </c>
      <c r="AB312" s="371">
        <v>0.36299999999999999</v>
      </c>
      <c r="AC312" s="372">
        <v>0.34420000000000001</v>
      </c>
      <c r="AD312" s="376">
        <v>224</v>
      </c>
      <c r="AE312" s="368">
        <v>212</v>
      </c>
      <c r="AF312" s="368">
        <v>209</v>
      </c>
      <c r="AG312" s="368">
        <v>213</v>
      </c>
      <c r="AH312" s="368">
        <v>223</v>
      </c>
      <c r="AI312" s="368">
        <v>236</v>
      </c>
      <c r="AJ312" s="368">
        <v>242</v>
      </c>
      <c r="AK312" s="368">
        <v>246</v>
      </c>
      <c r="AL312" s="377">
        <v>242</v>
      </c>
    </row>
    <row r="313" spans="1:38" x14ac:dyDescent="0.15">
      <c r="A313" s="485" t="s">
        <v>557</v>
      </c>
      <c r="B313" s="484" t="s">
        <v>521</v>
      </c>
      <c r="C313" s="748">
        <v>13</v>
      </c>
      <c r="D313" s="749">
        <v>12</v>
      </c>
      <c r="E313" s="749">
        <v>10</v>
      </c>
      <c r="F313" s="749">
        <v>9</v>
      </c>
      <c r="G313" s="749">
        <v>7</v>
      </c>
      <c r="H313" s="749">
        <v>7</v>
      </c>
      <c r="I313" s="749">
        <v>7</v>
      </c>
      <c r="J313" s="749">
        <v>8</v>
      </c>
      <c r="K313" s="749">
        <v>8</v>
      </c>
      <c r="L313" s="391">
        <v>34.195500000000003</v>
      </c>
      <c r="M313" s="392">
        <v>38.740299999999998</v>
      </c>
      <c r="N313" s="392">
        <v>39.467199999999998</v>
      </c>
      <c r="O313" s="392">
        <v>43.735799999999998</v>
      </c>
      <c r="P313" s="392">
        <v>31.311199999999999</v>
      </c>
      <c r="Q313" s="392">
        <v>21.4222</v>
      </c>
      <c r="R313" s="392">
        <v>20.184100000000001</v>
      </c>
      <c r="S313" s="392">
        <v>22.258700000000001</v>
      </c>
      <c r="T313" s="393">
        <v>23.451000000000001</v>
      </c>
      <c r="U313" s="391">
        <v>0.19670000000000001</v>
      </c>
      <c r="V313" s="392">
        <v>0.23569999999999999</v>
      </c>
      <c r="W313" s="392">
        <v>0.2331</v>
      </c>
      <c r="X313" s="392">
        <v>0.26989999999999997</v>
      </c>
      <c r="Y313" s="392">
        <v>0.1895</v>
      </c>
      <c r="Z313" s="392">
        <v>0.1186</v>
      </c>
      <c r="AA313" s="392">
        <v>0.1045</v>
      </c>
      <c r="AB313" s="392">
        <v>0.1134</v>
      </c>
      <c r="AC313" s="393">
        <v>0.12139999999999999</v>
      </c>
      <c r="AD313" s="394">
        <v>174</v>
      </c>
      <c r="AE313" s="390">
        <v>164</v>
      </c>
      <c r="AF313" s="390">
        <v>169</v>
      </c>
      <c r="AG313" s="390">
        <v>162</v>
      </c>
      <c r="AH313" s="390">
        <v>165</v>
      </c>
      <c r="AI313" s="390">
        <v>181</v>
      </c>
      <c r="AJ313" s="390">
        <v>193</v>
      </c>
      <c r="AK313" s="390">
        <v>196</v>
      </c>
      <c r="AL313" s="395">
        <v>193</v>
      </c>
    </row>
    <row r="314" spans="1:38" x14ac:dyDescent="0.15">
      <c r="A314" s="481"/>
      <c r="B314" s="487" t="s">
        <v>498</v>
      </c>
      <c r="C314" s="754">
        <v>0</v>
      </c>
      <c r="D314" s="755">
        <v>0</v>
      </c>
      <c r="E314" s="755">
        <v>1</v>
      </c>
      <c r="F314" s="755">
        <v>1</v>
      </c>
      <c r="G314" s="755">
        <v>2</v>
      </c>
      <c r="H314" s="755">
        <v>6</v>
      </c>
      <c r="I314" s="755">
        <v>5</v>
      </c>
      <c r="J314" s="755">
        <v>4</v>
      </c>
      <c r="K314" s="755">
        <v>4</v>
      </c>
      <c r="L314" s="397">
        <v>0</v>
      </c>
      <c r="M314" s="398">
        <v>0</v>
      </c>
      <c r="N314" s="398">
        <v>0.11609999999999999</v>
      </c>
      <c r="O314" s="398">
        <v>0.1181</v>
      </c>
      <c r="P314" s="398">
        <v>0.18049999999999999</v>
      </c>
      <c r="Q314" s="398">
        <v>2.4083999999999999</v>
      </c>
      <c r="R314" s="398">
        <v>2.4346000000000001</v>
      </c>
      <c r="S314" s="398">
        <v>2.0853999999999999</v>
      </c>
      <c r="T314" s="399">
        <v>1.0087999999999999</v>
      </c>
      <c r="U314" s="397">
        <v>0</v>
      </c>
      <c r="V314" s="398">
        <v>0</v>
      </c>
      <c r="W314" s="398">
        <v>6.9999999999999999E-4</v>
      </c>
      <c r="X314" s="398">
        <v>6.9999999999999999E-4</v>
      </c>
      <c r="Y314" s="398">
        <v>1.1000000000000001E-3</v>
      </c>
      <c r="Z314" s="398">
        <v>1.35E-2</v>
      </c>
      <c r="AA314" s="398">
        <v>1.38E-2</v>
      </c>
      <c r="AB314" s="398">
        <v>1.1900000000000001E-2</v>
      </c>
      <c r="AC314" s="399">
        <v>5.3E-3</v>
      </c>
      <c r="AD314" s="400"/>
      <c r="AE314" s="396"/>
      <c r="AF314" s="396">
        <v>166</v>
      </c>
      <c r="AG314" s="396">
        <v>167</v>
      </c>
      <c r="AH314" s="396">
        <v>170</v>
      </c>
      <c r="AI314" s="396">
        <v>178</v>
      </c>
      <c r="AJ314" s="396">
        <v>176</v>
      </c>
      <c r="AK314" s="396">
        <v>176</v>
      </c>
      <c r="AL314" s="401">
        <v>192</v>
      </c>
    </row>
    <row r="315" spans="1:38" x14ac:dyDescent="0.15">
      <c r="A315" s="481"/>
      <c r="B315" s="330" t="s">
        <v>534</v>
      </c>
      <c r="C315" s="742">
        <v>30</v>
      </c>
      <c r="D315" s="743">
        <v>28</v>
      </c>
      <c r="E315" s="743">
        <v>46</v>
      </c>
      <c r="F315" s="743">
        <v>35</v>
      </c>
      <c r="G315" s="743">
        <v>33</v>
      </c>
      <c r="H315" s="743">
        <v>25</v>
      </c>
      <c r="I315" s="743">
        <v>32</v>
      </c>
      <c r="J315" s="743">
        <v>31</v>
      </c>
      <c r="K315" s="743">
        <v>34</v>
      </c>
      <c r="L315" s="334">
        <v>27.645399999999999</v>
      </c>
      <c r="M315" s="335">
        <v>17.562100000000001</v>
      </c>
      <c r="N315" s="335">
        <v>20.145299999999999</v>
      </c>
      <c r="O315" s="335">
        <v>17.110700000000001</v>
      </c>
      <c r="P315" s="335">
        <v>11.178100000000001</v>
      </c>
      <c r="Q315" s="335">
        <v>10.3552</v>
      </c>
      <c r="R315" s="335">
        <v>14.192600000000001</v>
      </c>
      <c r="S315" s="335">
        <v>18.395900000000001</v>
      </c>
      <c r="T315" s="336">
        <v>26.482199999999999</v>
      </c>
      <c r="U315" s="334">
        <v>0.14710000000000001</v>
      </c>
      <c r="V315" s="335">
        <v>8.7499999999999994E-2</v>
      </c>
      <c r="W315" s="335">
        <v>9.9099999999999994E-2</v>
      </c>
      <c r="X315" s="335">
        <v>8.4099999999999994E-2</v>
      </c>
      <c r="Y315" s="335">
        <v>5.11E-2</v>
      </c>
      <c r="Z315" s="335">
        <v>4.3900000000000002E-2</v>
      </c>
      <c r="AA315" s="335">
        <v>6.3299999999999995E-2</v>
      </c>
      <c r="AB315" s="335">
        <v>7.85E-2</v>
      </c>
      <c r="AC315" s="336">
        <v>0.10639999999999999</v>
      </c>
      <c r="AD315" s="340">
        <v>188</v>
      </c>
      <c r="AE315" s="332">
        <v>201</v>
      </c>
      <c r="AF315" s="332">
        <v>203</v>
      </c>
      <c r="AG315" s="332">
        <v>203</v>
      </c>
      <c r="AH315" s="332">
        <v>219</v>
      </c>
      <c r="AI315" s="332">
        <v>236</v>
      </c>
      <c r="AJ315" s="332">
        <v>224</v>
      </c>
      <c r="AK315" s="332">
        <v>234</v>
      </c>
      <c r="AL315" s="341">
        <v>249</v>
      </c>
    </row>
    <row r="316" spans="1:38" x14ac:dyDescent="0.15">
      <c r="A316" s="481"/>
      <c r="B316" s="330" t="s">
        <v>535</v>
      </c>
      <c r="C316" s="742">
        <v>3</v>
      </c>
      <c r="D316" s="743">
        <v>6</v>
      </c>
      <c r="E316" s="743">
        <v>5</v>
      </c>
      <c r="F316" s="743">
        <v>7</v>
      </c>
      <c r="G316" s="743">
        <v>8</v>
      </c>
      <c r="H316" s="743">
        <v>8</v>
      </c>
      <c r="I316" s="743">
        <v>6</v>
      </c>
      <c r="J316" s="743">
        <v>11</v>
      </c>
      <c r="K316" s="743">
        <v>11</v>
      </c>
      <c r="L316" s="334">
        <v>5.1317000000000004</v>
      </c>
      <c r="M316" s="335">
        <v>6.7317999999999998</v>
      </c>
      <c r="N316" s="335">
        <v>7.8777999999999997</v>
      </c>
      <c r="O316" s="335">
        <v>8.0479000000000003</v>
      </c>
      <c r="P316" s="335">
        <v>9.3407</v>
      </c>
      <c r="Q316" s="335">
        <v>8.1539999999999999</v>
      </c>
      <c r="R316" s="335">
        <v>10.033300000000001</v>
      </c>
      <c r="S316" s="335">
        <v>10.522399999999999</v>
      </c>
      <c r="T316" s="336">
        <v>11.4361</v>
      </c>
      <c r="U316" s="334">
        <v>1.4E-2</v>
      </c>
      <c r="V316" s="335">
        <v>1.8800000000000001E-2</v>
      </c>
      <c r="W316" s="335">
        <v>2.1000000000000001E-2</v>
      </c>
      <c r="X316" s="335">
        <v>2.5000000000000001E-2</v>
      </c>
      <c r="Y316" s="335">
        <v>2.8500000000000001E-2</v>
      </c>
      <c r="Z316" s="335">
        <v>2.75E-2</v>
      </c>
      <c r="AA316" s="335">
        <v>3.2099999999999997E-2</v>
      </c>
      <c r="AB316" s="335">
        <v>3.0599999999999999E-2</v>
      </c>
      <c r="AC316" s="336">
        <v>3.3700000000000001E-2</v>
      </c>
      <c r="AD316" s="340">
        <v>368</v>
      </c>
      <c r="AE316" s="332">
        <v>358</v>
      </c>
      <c r="AF316" s="332">
        <v>375</v>
      </c>
      <c r="AG316" s="332">
        <v>322</v>
      </c>
      <c r="AH316" s="332">
        <v>328</v>
      </c>
      <c r="AI316" s="332">
        <v>296</v>
      </c>
      <c r="AJ316" s="332">
        <v>312</v>
      </c>
      <c r="AK316" s="332">
        <v>343</v>
      </c>
      <c r="AL316" s="341">
        <v>340</v>
      </c>
    </row>
    <row r="317" spans="1:38" x14ac:dyDescent="0.15">
      <c r="A317" s="481"/>
      <c r="B317" s="322" t="s">
        <v>721</v>
      </c>
      <c r="C317" s="746">
        <v>33</v>
      </c>
      <c r="D317" s="747">
        <v>34</v>
      </c>
      <c r="E317" s="747">
        <v>51</v>
      </c>
      <c r="F317" s="747">
        <v>42</v>
      </c>
      <c r="G317" s="747">
        <v>41</v>
      </c>
      <c r="H317" s="747">
        <v>33</v>
      </c>
      <c r="I317" s="747">
        <v>38</v>
      </c>
      <c r="J317" s="747">
        <v>42</v>
      </c>
      <c r="K317" s="747">
        <v>45</v>
      </c>
      <c r="L317" s="370">
        <v>32.777099999999997</v>
      </c>
      <c r="M317" s="371">
        <v>24.293900000000001</v>
      </c>
      <c r="N317" s="371">
        <v>28.023099999999999</v>
      </c>
      <c r="O317" s="371">
        <v>25.1586</v>
      </c>
      <c r="P317" s="371">
        <v>20.518799999999999</v>
      </c>
      <c r="Q317" s="371">
        <v>18.5092</v>
      </c>
      <c r="R317" s="371">
        <v>24.225900000000003</v>
      </c>
      <c r="S317" s="371">
        <v>28.918300000000002</v>
      </c>
      <c r="T317" s="372">
        <v>37.918300000000002</v>
      </c>
      <c r="U317" s="370">
        <v>0.16110000000000002</v>
      </c>
      <c r="V317" s="371">
        <v>0.10629999999999999</v>
      </c>
      <c r="W317" s="371">
        <v>0.1201</v>
      </c>
      <c r="X317" s="371">
        <v>0.1091</v>
      </c>
      <c r="Y317" s="371">
        <v>7.9600000000000004E-2</v>
      </c>
      <c r="Z317" s="371">
        <v>7.1400000000000005E-2</v>
      </c>
      <c r="AA317" s="371">
        <v>9.5399999999999985E-2</v>
      </c>
      <c r="AB317" s="371">
        <v>0.1091</v>
      </c>
      <c r="AC317" s="372">
        <v>0.1401</v>
      </c>
      <c r="AD317" s="376">
        <v>203</v>
      </c>
      <c r="AE317" s="368">
        <v>229</v>
      </c>
      <c r="AF317" s="368">
        <v>233</v>
      </c>
      <c r="AG317" s="368">
        <v>231</v>
      </c>
      <c r="AH317" s="368">
        <v>258</v>
      </c>
      <c r="AI317" s="368">
        <v>259</v>
      </c>
      <c r="AJ317" s="368">
        <v>254</v>
      </c>
      <c r="AK317" s="368">
        <v>265</v>
      </c>
      <c r="AL317" s="377">
        <v>271</v>
      </c>
    </row>
    <row r="318" spans="1:38" x14ac:dyDescent="0.15">
      <c r="A318" s="482" t="s">
        <v>513</v>
      </c>
      <c r="B318" s="483"/>
      <c r="C318" s="746">
        <v>46</v>
      </c>
      <c r="D318" s="747">
        <v>46</v>
      </c>
      <c r="E318" s="747">
        <v>62</v>
      </c>
      <c r="F318" s="747">
        <v>52</v>
      </c>
      <c r="G318" s="747">
        <v>50</v>
      </c>
      <c r="H318" s="747">
        <v>46</v>
      </c>
      <c r="I318" s="747">
        <v>50</v>
      </c>
      <c r="J318" s="747">
        <v>54</v>
      </c>
      <c r="K318" s="747">
        <v>57</v>
      </c>
      <c r="L318" s="370">
        <v>66.9726</v>
      </c>
      <c r="M318" s="371">
        <v>63.034199999999998</v>
      </c>
      <c r="N318" s="371">
        <v>67.606400000000008</v>
      </c>
      <c r="O318" s="371">
        <v>69.012499999999989</v>
      </c>
      <c r="P318" s="371">
        <v>52.010499999999993</v>
      </c>
      <c r="Q318" s="371">
        <v>42.339799999999997</v>
      </c>
      <c r="R318" s="371">
        <v>46.8446</v>
      </c>
      <c r="S318" s="371">
        <v>53.2624</v>
      </c>
      <c r="T318" s="372">
        <v>62.378100000000003</v>
      </c>
      <c r="U318" s="370">
        <v>0.35780000000000001</v>
      </c>
      <c r="V318" s="371">
        <v>0.34199999999999997</v>
      </c>
      <c r="W318" s="371">
        <v>0.35389999999999999</v>
      </c>
      <c r="X318" s="371">
        <v>0.37969999999999993</v>
      </c>
      <c r="Y318" s="371">
        <v>0.2702</v>
      </c>
      <c r="Z318" s="371">
        <v>0.20350000000000001</v>
      </c>
      <c r="AA318" s="371">
        <v>0.21369999999999997</v>
      </c>
      <c r="AB318" s="371">
        <v>0.2344</v>
      </c>
      <c r="AC318" s="372">
        <v>0.26680000000000004</v>
      </c>
      <c r="AD318" s="376"/>
      <c r="AE318" s="368"/>
      <c r="AF318" s="368"/>
      <c r="AG318" s="368"/>
      <c r="AH318" s="368"/>
      <c r="AI318" s="368"/>
      <c r="AJ318" s="368"/>
      <c r="AK318" s="368"/>
      <c r="AL318" s="377"/>
    </row>
    <row r="319" spans="1:38" x14ac:dyDescent="0.15">
      <c r="A319" s="485" t="s">
        <v>558</v>
      </c>
      <c r="B319" s="321" t="s">
        <v>498</v>
      </c>
      <c r="C319" s="750">
        <v>31</v>
      </c>
      <c r="D319" s="751">
        <v>27</v>
      </c>
      <c r="E319" s="751">
        <v>24</v>
      </c>
      <c r="F319" s="751">
        <v>26</v>
      </c>
      <c r="G319" s="751">
        <v>29</v>
      </c>
      <c r="H319" s="751">
        <v>36</v>
      </c>
      <c r="I319" s="751">
        <v>37</v>
      </c>
      <c r="J319" s="751">
        <v>39</v>
      </c>
      <c r="K319" s="751">
        <v>34</v>
      </c>
      <c r="L319" s="463">
        <v>32.432699999999997</v>
      </c>
      <c r="M319" s="464">
        <v>29.1526</v>
      </c>
      <c r="N319" s="464">
        <v>34.474499999999999</v>
      </c>
      <c r="O319" s="464">
        <v>20.5505</v>
      </c>
      <c r="P319" s="464">
        <v>19.4588</v>
      </c>
      <c r="Q319" s="464">
        <v>29.526499999999999</v>
      </c>
      <c r="R319" s="464">
        <v>29.0107</v>
      </c>
      <c r="S319" s="464">
        <v>35.993600000000001</v>
      </c>
      <c r="T319" s="465">
        <v>33.275300000000001</v>
      </c>
      <c r="U319" s="463">
        <v>0.1711</v>
      </c>
      <c r="V319" s="464">
        <v>0.1575</v>
      </c>
      <c r="W319" s="464">
        <v>0.19020000000000001</v>
      </c>
      <c r="X319" s="464">
        <v>0.1153</v>
      </c>
      <c r="Y319" s="464">
        <v>0.1084</v>
      </c>
      <c r="Z319" s="464">
        <v>0.16139999999999999</v>
      </c>
      <c r="AA319" s="464">
        <v>0.15279999999999999</v>
      </c>
      <c r="AB319" s="464">
        <v>0.1779</v>
      </c>
      <c r="AC319" s="465">
        <v>0.16589999999999999</v>
      </c>
      <c r="AD319" s="466">
        <v>190</v>
      </c>
      <c r="AE319" s="462">
        <v>185</v>
      </c>
      <c r="AF319" s="462">
        <v>181</v>
      </c>
      <c r="AG319" s="462">
        <v>178</v>
      </c>
      <c r="AH319" s="462">
        <v>179</v>
      </c>
      <c r="AI319" s="462">
        <v>183</v>
      </c>
      <c r="AJ319" s="462">
        <v>190</v>
      </c>
      <c r="AK319" s="462">
        <v>202</v>
      </c>
      <c r="AL319" s="467">
        <v>201</v>
      </c>
    </row>
    <row r="320" spans="1:38" x14ac:dyDescent="0.15">
      <c r="A320" s="481"/>
      <c r="B320" s="495" t="s">
        <v>500</v>
      </c>
      <c r="C320" s="746">
        <v>1</v>
      </c>
      <c r="D320" s="747">
        <v>1</v>
      </c>
      <c r="E320" s="747">
        <v>3</v>
      </c>
      <c r="F320" s="747">
        <v>4</v>
      </c>
      <c r="G320" s="747">
        <v>3</v>
      </c>
      <c r="H320" s="747">
        <v>4</v>
      </c>
      <c r="I320" s="747">
        <v>5</v>
      </c>
      <c r="J320" s="747">
        <v>4</v>
      </c>
      <c r="K320" s="747">
        <v>3</v>
      </c>
      <c r="L320" s="370">
        <v>0.76370000000000005</v>
      </c>
      <c r="M320" s="371">
        <v>0.63500000000000001</v>
      </c>
      <c r="N320" s="371">
        <v>0.72060000000000002</v>
      </c>
      <c r="O320" s="371">
        <v>17.889299999999999</v>
      </c>
      <c r="P320" s="371">
        <v>17.015899999999998</v>
      </c>
      <c r="Q320" s="371">
        <v>2.6631</v>
      </c>
      <c r="R320" s="371">
        <v>1.5905</v>
      </c>
      <c r="S320" s="371">
        <v>2.4529000000000001</v>
      </c>
      <c r="T320" s="372">
        <v>0.23419999999999999</v>
      </c>
      <c r="U320" s="370">
        <v>4.0000000000000001E-3</v>
      </c>
      <c r="V320" s="371">
        <v>3.3999999999999998E-3</v>
      </c>
      <c r="W320" s="371">
        <v>4.0000000000000001E-3</v>
      </c>
      <c r="X320" s="371">
        <v>0.10340000000000001</v>
      </c>
      <c r="Y320" s="371">
        <v>9.9000000000000005E-2</v>
      </c>
      <c r="Z320" s="371">
        <v>1.54E-2</v>
      </c>
      <c r="AA320" s="371">
        <v>6.8999999999999999E-3</v>
      </c>
      <c r="AB320" s="371">
        <v>1.01E-2</v>
      </c>
      <c r="AC320" s="372">
        <v>1.5E-3</v>
      </c>
      <c r="AD320" s="376">
        <v>189</v>
      </c>
      <c r="AE320" s="368">
        <v>189</v>
      </c>
      <c r="AF320" s="368">
        <v>180</v>
      </c>
      <c r="AG320" s="368">
        <v>173</v>
      </c>
      <c r="AH320" s="368">
        <v>172</v>
      </c>
      <c r="AI320" s="368">
        <v>173</v>
      </c>
      <c r="AJ320" s="368">
        <v>230</v>
      </c>
      <c r="AK320" s="368">
        <v>242</v>
      </c>
      <c r="AL320" s="377">
        <v>156</v>
      </c>
    </row>
    <row r="321" spans="1:38" x14ac:dyDescent="0.15">
      <c r="A321" s="482" t="s">
        <v>513</v>
      </c>
      <c r="B321" s="483"/>
      <c r="C321" s="746">
        <v>32</v>
      </c>
      <c r="D321" s="747">
        <v>28</v>
      </c>
      <c r="E321" s="747">
        <v>27</v>
      </c>
      <c r="F321" s="747">
        <v>30</v>
      </c>
      <c r="G321" s="747">
        <v>32</v>
      </c>
      <c r="H321" s="747">
        <v>40</v>
      </c>
      <c r="I321" s="747">
        <v>42</v>
      </c>
      <c r="J321" s="747">
        <v>43</v>
      </c>
      <c r="K321" s="747">
        <v>37</v>
      </c>
      <c r="L321" s="370">
        <v>33.196399999999997</v>
      </c>
      <c r="M321" s="371">
        <v>29.787600000000001</v>
      </c>
      <c r="N321" s="371">
        <v>35.195099999999996</v>
      </c>
      <c r="O321" s="371">
        <v>38.439799999999998</v>
      </c>
      <c r="P321" s="371">
        <v>36.474699999999999</v>
      </c>
      <c r="Q321" s="371">
        <v>32.189599999999999</v>
      </c>
      <c r="R321" s="371">
        <v>30.601199999999999</v>
      </c>
      <c r="S321" s="371">
        <v>38.4465</v>
      </c>
      <c r="T321" s="372">
        <v>33.509500000000003</v>
      </c>
      <c r="U321" s="370">
        <v>0.17510000000000001</v>
      </c>
      <c r="V321" s="371">
        <v>0.16089999999999999</v>
      </c>
      <c r="W321" s="371">
        <v>0.19420000000000001</v>
      </c>
      <c r="X321" s="371">
        <v>0.21870000000000001</v>
      </c>
      <c r="Y321" s="371">
        <v>0.2074</v>
      </c>
      <c r="Z321" s="371">
        <v>0.17679999999999998</v>
      </c>
      <c r="AA321" s="371">
        <v>0.15969999999999998</v>
      </c>
      <c r="AB321" s="371">
        <v>0.188</v>
      </c>
      <c r="AC321" s="372">
        <v>0.16739999999999999</v>
      </c>
      <c r="AD321" s="376"/>
      <c r="AE321" s="368"/>
      <c r="AF321" s="368"/>
      <c r="AG321" s="368"/>
      <c r="AH321" s="368"/>
      <c r="AI321" s="368"/>
      <c r="AJ321" s="368"/>
      <c r="AK321" s="368"/>
      <c r="AL321" s="377"/>
    </row>
    <row r="322" spans="1:38" x14ac:dyDescent="0.15">
      <c r="A322" s="485" t="s">
        <v>559</v>
      </c>
      <c r="B322" s="321" t="s">
        <v>723</v>
      </c>
      <c r="C322" s="750">
        <v>2</v>
      </c>
      <c r="D322" s="751">
        <v>2</v>
      </c>
      <c r="E322" s="751">
        <v>3</v>
      </c>
      <c r="F322" s="751">
        <v>3</v>
      </c>
      <c r="G322" s="751">
        <v>3</v>
      </c>
      <c r="H322" s="751">
        <v>3</v>
      </c>
      <c r="I322" s="751">
        <v>2</v>
      </c>
      <c r="J322" s="751">
        <v>2</v>
      </c>
      <c r="K322" s="751">
        <v>2</v>
      </c>
      <c r="L322" s="463">
        <v>0.38090000000000002</v>
      </c>
      <c r="M322" s="464">
        <v>0.29520000000000002</v>
      </c>
      <c r="N322" s="464">
        <v>0.1875</v>
      </c>
      <c r="O322" s="464">
        <v>2.4712000000000001</v>
      </c>
      <c r="P322" s="464">
        <v>0.66390000000000005</v>
      </c>
      <c r="Q322" s="464">
        <v>2.4581</v>
      </c>
      <c r="R322" s="464">
        <v>1.7410000000000001</v>
      </c>
      <c r="S322" s="464">
        <v>2.5322</v>
      </c>
      <c r="T322" s="465">
        <v>2.6312000000000002</v>
      </c>
      <c r="U322" s="463">
        <v>1.6000000000000001E-3</v>
      </c>
      <c r="V322" s="464">
        <v>1.1999999999999999E-3</v>
      </c>
      <c r="W322" s="464">
        <v>5.9999999999999995E-4</v>
      </c>
      <c r="X322" s="464">
        <v>8.6999999999999994E-3</v>
      </c>
      <c r="Y322" s="464">
        <v>3.5999999999999999E-3</v>
      </c>
      <c r="Z322" s="464">
        <v>9.1999999999999998E-3</v>
      </c>
      <c r="AA322" s="464">
        <v>6.7999999999999996E-3</v>
      </c>
      <c r="AB322" s="464">
        <v>8.0999999999999996E-3</v>
      </c>
      <c r="AC322" s="465">
        <v>7.4000000000000003E-3</v>
      </c>
      <c r="AD322" s="466">
        <v>244</v>
      </c>
      <c r="AE322" s="462">
        <v>237</v>
      </c>
      <c r="AF322" s="462">
        <v>302</v>
      </c>
      <c r="AG322" s="462">
        <v>284</v>
      </c>
      <c r="AH322" s="462">
        <v>186</v>
      </c>
      <c r="AI322" s="462">
        <v>268</v>
      </c>
      <c r="AJ322" s="462">
        <v>257</v>
      </c>
      <c r="AK322" s="462">
        <v>313</v>
      </c>
      <c r="AL322" s="467">
        <v>354</v>
      </c>
    </row>
    <row r="323" spans="1:38" x14ac:dyDescent="0.15">
      <c r="A323" s="481"/>
      <c r="B323" s="330" t="s">
        <v>493</v>
      </c>
      <c r="C323" s="742">
        <v>3</v>
      </c>
      <c r="D323" s="743">
        <v>2</v>
      </c>
      <c r="E323" s="743">
        <v>2</v>
      </c>
      <c r="F323" s="743">
        <v>2</v>
      </c>
      <c r="G323" s="743">
        <v>3</v>
      </c>
      <c r="H323" s="743">
        <v>4</v>
      </c>
      <c r="I323" s="743">
        <v>3</v>
      </c>
      <c r="J323" s="743">
        <v>5</v>
      </c>
      <c r="K323" s="743">
        <v>5</v>
      </c>
      <c r="L323" s="334">
        <v>1.8539000000000001</v>
      </c>
      <c r="M323" s="335">
        <v>3.1894999999999998</v>
      </c>
      <c r="N323" s="335">
        <v>2.6135000000000002</v>
      </c>
      <c r="O323" s="335">
        <v>3.1309999999999998</v>
      </c>
      <c r="P323" s="335">
        <v>2.2448000000000001</v>
      </c>
      <c r="Q323" s="335">
        <v>3.9342000000000001</v>
      </c>
      <c r="R323" s="335">
        <v>2.6701000000000001</v>
      </c>
      <c r="S323" s="335">
        <v>1.3205</v>
      </c>
      <c r="T323" s="336">
        <v>3.6981999999999999</v>
      </c>
      <c r="U323" s="334">
        <v>9.4000000000000004E-3</v>
      </c>
      <c r="V323" s="335">
        <v>1.6799999999999999E-2</v>
      </c>
      <c r="W323" s="335">
        <v>1.41E-2</v>
      </c>
      <c r="X323" s="335">
        <v>1.67E-2</v>
      </c>
      <c r="Y323" s="335">
        <v>1.23E-2</v>
      </c>
      <c r="Z323" s="335">
        <v>2.0799999999999999E-2</v>
      </c>
      <c r="AA323" s="335">
        <v>1.4200000000000001E-2</v>
      </c>
      <c r="AB323" s="335">
        <v>6.7999999999999996E-3</v>
      </c>
      <c r="AC323" s="336">
        <v>1.89E-2</v>
      </c>
      <c r="AD323" s="340">
        <v>197</v>
      </c>
      <c r="AE323" s="332">
        <v>190</v>
      </c>
      <c r="AF323" s="332">
        <v>186</v>
      </c>
      <c r="AG323" s="332">
        <v>188</v>
      </c>
      <c r="AH323" s="332">
        <v>182</v>
      </c>
      <c r="AI323" s="332">
        <v>189</v>
      </c>
      <c r="AJ323" s="332">
        <v>188</v>
      </c>
      <c r="AK323" s="332">
        <v>195</v>
      </c>
      <c r="AL323" s="341">
        <v>196</v>
      </c>
    </row>
    <row r="324" spans="1:38" x14ac:dyDescent="0.15">
      <c r="A324" s="481"/>
      <c r="B324" s="342" t="s">
        <v>525</v>
      </c>
      <c r="C324" s="744">
        <v>5</v>
      </c>
      <c r="D324" s="745">
        <v>4</v>
      </c>
      <c r="E324" s="745">
        <v>5</v>
      </c>
      <c r="F324" s="745">
        <v>5</v>
      </c>
      <c r="G324" s="745">
        <v>6</v>
      </c>
      <c r="H324" s="745">
        <v>7</v>
      </c>
      <c r="I324" s="745">
        <v>5</v>
      </c>
      <c r="J324" s="745">
        <v>7</v>
      </c>
      <c r="K324" s="745">
        <v>7</v>
      </c>
      <c r="L324" s="346">
        <v>2.2347999999999999</v>
      </c>
      <c r="M324" s="347">
        <v>3.4846999999999997</v>
      </c>
      <c r="N324" s="347">
        <v>2.8010000000000002</v>
      </c>
      <c r="O324" s="347">
        <v>5.6021999999999998</v>
      </c>
      <c r="P324" s="347">
        <v>2.9087000000000001</v>
      </c>
      <c r="Q324" s="347">
        <v>6.3923000000000005</v>
      </c>
      <c r="R324" s="347">
        <v>4.4111000000000002</v>
      </c>
      <c r="S324" s="347">
        <v>3.8527</v>
      </c>
      <c r="T324" s="348">
        <v>6.3293999999999997</v>
      </c>
      <c r="U324" s="346">
        <v>1.1000000000000001E-2</v>
      </c>
      <c r="V324" s="347">
        <v>1.7999999999999999E-2</v>
      </c>
      <c r="W324" s="347">
        <v>1.47E-2</v>
      </c>
      <c r="X324" s="347">
        <v>2.5399999999999999E-2</v>
      </c>
      <c r="Y324" s="347">
        <v>1.5900000000000001E-2</v>
      </c>
      <c r="Z324" s="347">
        <v>0.03</v>
      </c>
      <c r="AA324" s="347">
        <v>2.1000000000000001E-2</v>
      </c>
      <c r="AB324" s="347">
        <v>1.49E-2</v>
      </c>
      <c r="AC324" s="348">
        <v>2.63E-2</v>
      </c>
      <c r="AD324" s="352"/>
      <c r="AE324" s="344"/>
      <c r="AF324" s="344"/>
      <c r="AG324" s="344"/>
      <c r="AH324" s="344"/>
      <c r="AI324" s="344"/>
      <c r="AJ324" s="344"/>
      <c r="AK324" s="344"/>
      <c r="AL324" s="353"/>
    </row>
    <row r="325" spans="1:38" x14ac:dyDescent="0.15">
      <c r="A325" s="481"/>
      <c r="B325" s="487" t="s">
        <v>496</v>
      </c>
      <c r="C325" s="754">
        <v>0</v>
      </c>
      <c r="D325" s="755">
        <v>0</v>
      </c>
      <c r="E325" s="755">
        <v>0</v>
      </c>
      <c r="F325" s="755">
        <v>0</v>
      </c>
      <c r="G325" s="755">
        <v>0</v>
      </c>
      <c r="H325" s="755">
        <v>1</v>
      </c>
      <c r="I325" s="755">
        <v>1</v>
      </c>
      <c r="J325" s="755">
        <v>1</v>
      </c>
      <c r="K325" s="755">
        <v>1</v>
      </c>
      <c r="L325" s="397">
        <v>0</v>
      </c>
      <c r="M325" s="398">
        <v>0</v>
      </c>
      <c r="N325" s="398">
        <v>0</v>
      </c>
      <c r="O325" s="398">
        <v>0</v>
      </c>
      <c r="P325" s="398">
        <v>0</v>
      </c>
      <c r="Q325" s="398">
        <v>1.5999000000000001</v>
      </c>
      <c r="R325" s="398">
        <v>2.1637</v>
      </c>
      <c r="S325" s="398">
        <v>8.8842999999999996</v>
      </c>
      <c r="T325" s="399">
        <v>2.0739000000000001</v>
      </c>
      <c r="U325" s="397">
        <v>0</v>
      </c>
      <c r="V325" s="398">
        <v>0</v>
      </c>
      <c r="W325" s="398">
        <v>0</v>
      </c>
      <c r="X325" s="398">
        <v>0</v>
      </c>
      <c r="Y325" s="398">
        <v>0</v>
      </c>
      <c r="Z325" s="398">
        <v>1.0200000000000001E-2</v>
      </c>
      <c r="AA325" s="398">
        <v>1.5900000000000001E-2</v>
      </c>
      <c r="AB325" s="398">
        <v>4.7399999999999998E-2</v>
      </c>
      <c r="AC325" s="399">
        <v>1.15E-2</v>
      </c>
      <c r="AD325" s="400"/>
      <c r="AE325" s="396"/>
      <c r="AF325" s="396"/>
      <c r="AG325" s="396"/>
      <c r="AH325" s="396"/>
      <c r="AI325" s="396">
        <v>156</v>
      </c>
      <c r="AJ325" s="396">
        <v>136</v>
      </c>
      <c r="AK325" s="396">
        <v>187</v>
      </c>
      <c r="AL325" s="401">
        <v>181</v>
      </c>
    </row>
    <row r="326" spans="1:38" x14ac:dyDescent="0.15">
      <c r="A326" s="481"/>
      <c r="B326" s="330" t="s">
        <v>498</v>
      </c>
      <c r="C326" s="742">
        <v>580</v>
      </c>
      <c r="D326" s="743">
        <v>526</v>
      </c>
      <c r="E326" s="743">
        <v>589</v>
      </c>
      <c r="F326" s="743">
        <v>638</v>
      </c>
      <c r="G326" s="743">
        <v>680</v>
      </c>
      <c r="H326" s="743">
        <v>710</v>
      </c>
      <c r="I326" s="743">
        <v>664</v>
      </c>
      <c r="J326" s="743">
        <v>668</v>
      </c>
      <c r="K326" s="743">
        <v>644</v>
      </c>
      <c r="L326" s="334">
        <v>567.60069999999996</v>
      </c>
      <c r="M326" s="335">
        <v>612.70100000000002</v>
      </c>
      <c r="N326" s="335">
        <v>755.7056</v>
      </c>
      <c r="O326" s="335">
        <v>892.10540000000003</v>
      </c>
      <c r="P326" s="335">
        <v>939.32740000000001</v>
      </c>
      <c r="Q326" s="335">
        <v>986.45349999999996</v>
      </c>
      <c r="R326" s="335">
        <v>940.76949999999999</v>
      </c>
      <c r="S326" s="335">
        <v>942.44039999999995</v>
      </c>
      <c r="T326" s="336">
        <v>904.34270000000004</v>
      </c>
      <c r="U326" s="334">
        <v>3.0807000000000002</v>
      </c>
      <c r="V326" s="335">
        <v>3.3917000000000002</v>
      </c>
      <c r="W326" s="335">
        <v>4.0899000000000001</v>
      </c>
      <c r="X326" s="335">
        <v>4.9128999999999996</v>
      </c>
      <c r="Y326" s="335">
        <v>5.1010999999999997</v>
      </c>
      <c r="Z326" s="335">
        <v>4.9103000000000003</v>
      </c>
      <c r="AA326" s="335">
        <v>4.4542000000000002</v>
      </c>
      <c r="AB326" s="335">
        <v>4.4581999999999997</v>
      </c>
      <c r="AC326" s="336">
        <v>4.3312999999999997</v>
      </c>
      <c r="AD326" s="340">
        <v>184</v>
      </c>
      <c r="AE326" s="332">
        <v>181</v>
      </c>
      <c r="AF326" s="332">
        <v>185</v>
      </c>
      <c r="AG326" s="332">
        <v>182</v>
      </c>
      <c r="AH326" s="332">
        <v>184</v>
      </c>
      <c r="AI326" s="332">
        <v>201</v>
      </c>
      <c r="AJ326" s="332">
        <v>211</v>
      </c>
      <c r="AK326" s="332">
        <v>211</v>
      </c>
      <c r="AL326" s="341">
        <v>209</v>
      </c>
    </row>
    <row r="327" spans="1:38" x14ac:dyDescent="0.15">
      <c r="A327" s="481"/>
      <c r="B327" s="330" t="s">
        <v>500</v>
      </c>
      <c r="C327" s="742">
        <v>0</v>
      </c>
      <c r="D327" s="743">
        <v>2</v>
      </c>
      <c r="E327" s="743">
        <v>4</v>
      </c>
      <c r="F327" s="743">
        <v>2</v>
      </c>
      <c r="G327" s="743">
        <v>2</v>
      </c>
      <c r="H327" s="743">
        <v>1</v>
      </c>
      <c r="I327" s="743">
        <v>1</v>
      </c>
      <c r="J327" s="743">
        <v>1</v>
      </c>
      <c r="K327" s="743">
        <v>3</v>
      </c>
      <c r="L327" s="334">
        <v>0</v>
      </c>
      <c r="M327" s="335">
        <v>0.44330000000000003</v>
      </c>
      <c r="N327" s="335">
        <v>0.30359999999999998</v>
      </c>
      <c r="O327" s="335">
        <v>6.1238000000000001</v>
      </c>
      <c r="P327" s="335">
        <v>0.76349999999999996</v>
      </c>
      <c r="Q327" s="335">
        <v>2.3800000000000002E-2</v>
      </c>
      <c r="R327" s="335">
        <v>8.9899999999999994E-2</v>
      </c>
      <c r="S327" s="335">
        <v>0.1467</v>
      </c>
      <c r="T327" s="336">
        <v>0.26740000000000003</v>
      </c>
      <c r="U327" s="334">
        <v>0</v>
      </c>
      <c r="V327" s="335">
        <v>2.2000000000000001E-3</v>
      </c>
      <c r="W327" s="335">
        <v>1.5E-3</v>
      </c>
      <c r="X327" s="335">
        <v>2.3199999999999998E-2</v>
      </c>
      <c r="Y327" s="335">
        <v>3.3E-3</v>
      </c>
      <c r="Z327" s="335">
        <v>1E-4</v>
      </c>
      <c r="AA327" s="335">
        <v>2.0000000000000001E-4</v>
      </c>
      <c r="AB327" s="335">
        <v>2.9999999999999997E-4</v>
      </c>
      <c r="AC327" s="336">
        <v>6.9999999999999999E-4</v>
      </c>
      <c r="AD327" s="340"/>
      <c r="AE327" s="332">
        <v>202</v>
      </c>
      <c r="AF327" s="332">
        <v>201</v>
      </c>
      <c r="AG327" s="332">
        <v>264</v>
      </c>
      <c r="AH327" s="332">
        <v>232</v>
      </c>
      <c r="AI327" s="332">
        <v>463</v>
      </c>
      <c r="AJ327" s="332">
        <v>518</v>
      </c>
      <c r="AK327" s="332">
        <v>506</v>
      </c>
      <c r="AL327" s="341">
        <v>391</v>
      </c>
    </row>
    <row r="328" spans="1:38" x14ac:dyDescent="0.15">
      <c r="A328" s="481"/>
      <c r="B328" s="322" t="s">
        <v>512</v>
      </c>
      <c r="C328" s="746">
        <v>580</v>
      </c>
      <c r="D328" s="747">
        <v>528</v>
      </c>
      <c r="E328" s="747">
        <v>593</v>
      </c>
      <c r="F328" s="747">
        <v>640</v>
      </c>
      <c r="G328" s="747">
        <v>682</v>
      </c>
      <c r="H328" s="747">
        <v>711</v>
      </c>
      <c r="I328" s="747">
        <v>665</v>
      </c>
      <c r="J328" s="747">
        <v>669</v>
      </c>
      <c r="K328" s="747">
        <v>647</v>
      </c>
      <c r="L328" s="370">
        <v>567.60069999999996</v>
      </c>
      <c r="M328" s="371">
        <v>613.14430000000004</v>
      </c>
      <c r="N328" s="371">
        <v>756.00919999999996</v>
      </c>
      <c r="O328" s="371">
        <v>898.22919999999999</v>
      </c>
      <c r="P328" s="371">
        <v>940.09090000000003</v>
      </c>
      <c r="Q328" s="371">
        <v>986.47730000000001</v>
      </c>
      <c r="R328" s="371">
        <v>940.85939999999994</v>
      </c>
      <c r="S328" s="371">
        <v>942.58709999999996</v>
      </c>
      <c r="T328" s="372">
        <v>904.61009999999999</v>
      </c>
      <c r="U328" s="370">
        <v>3.0807000000000002</v>
      </c>
      <c r="V328" s="371">
        <v>3.3939000000000004</v>
      </c>
      <c r="W328" s="371">
        <v>4.0914000000000001</v>
      </c>
      <c r="X328" s="371">
        <v>4.9360999999999997</v>
      </c>
      <c r="Y328" s="371">
        <v>5.1044</v>
      </c>
      <c r="Z328" s="371">
        <v>4.9104000000000001</v>
      </c>
      <c r="AA328" s="371">
        <v>4.4544000000000006</v>
      </c>
      <c r="AB328" s="371">
        <v>4.4584999999999999</v>
      </c>
      <c r="AC328" s="372">
        <v>4.3319999999999999</v>
      </c>
      <c r="AD328" s="376"/>
      <c r="AE328" s="368"/>
      <c r="AF328" s="368"/>
      <c r="AG328" s="368"/>
      <c r="AH328" s="368"/>
      <c r="AI328" s="368"/>
      <c r="AJ328" s="368"/>
      <c r="AK328" s="368"/>
      <c r="AL328" s="377"/>
    </row>
    <row r="329" spans="1:38" x14ac:dyDescent="0.15">
      <c r="A329" s="482" t="s">
        <v>513</v>
      </c>
      <c r="B329" s="483"/>
      <c r="C329" s="746">
        <v>585</v>
      </c>
      <c r="D329" s="747">
        <v>532</v>
      </c>
      <c r="E329" s="747">
        <v>598</v>
      </c>
      <c r="F329" s="747">
        <v>645</v>
      </c>
      <c r="G329" s="747">
        <v>688</v>
      </c>
      <c r="H329" s="747">
        <v>719</v>
      </c>
      <c r="I329" s="747">
        <v>671</v>
      </c>
      <c r="J329" s="747">
        <v>677</v>
      </c>
      <c r="K329" s="747">
        <v>655</v>
      </c>
      <c r="L329" s="370">
        <v>569.83549999999991</v>
      </c>
      <c r="M329" s="371">
        <v>616.62900000000002</v>
      </c>
      <c r="N329" s="371">
        <v>758.81020000000001</v>
      </c>
      <c r="O329" s="371">
        <v>903.83140000000003</v>
      </c>
      <c r="P329" s="371">
        <v>942.99959999999999</v>
      </c>
      <c r="Q329" s="371">
        <v>994.46950000000004</v>
      </c>
      <c r="R329" s="371">
        <v>947.43419999999992</v>
      </c>
      <c r="S329" s="371">
        <v>955.32409999999993</v>
      </c>
      <c r="T329" s="372">
        <v>913.01339999999993</v>
      </c>
      <c r="U329" s="370">
        <v>3.0917000000000003</v>
      </c>
      <c r="V329" s="371">
        <v>3.4119000000000002</v>
      </c>
      <c r="W329" s="371">
        <v>4.1061000000000005</v>
      </c>
      <c r="X329" s="371">
        <v>4.9615</v>
      </c>
      <c r="Y329" s="371">
        <v>5.1203000000000003</v>
      </c>
      <c r="Z329" s="371">
        <v>4.9505999999999997</v>
      </c>
      <c r="AA329" s="371">
        <v>4.4913000000000007</v>
      </c>
      <c r="AB329" s="371">
        <v>4.5207999999999995</v>
      </c>
      <c r="AC329" s="372">
        <v>4.3697999999999997</v>
      </c>
      <c r="AD329" s="376"/>
      <c r="AE329" s="368"/>
      <c r="AF329" s="368"/>
      <c r="AG329" s="368"/>
      <c r="AH329" s="368"/>
      <c r="AI329" s="368"/>
      <c r="AJ329" s="368"/>
      <c r="AK329" s="368"/>
      <c r="AL329" s="377"/>
    </row>
    <row r="330" spans="1:38" x14ac:dyDescent="0.15">
      <c r="A330" s="485" t="s">
        <v>560</v>
      </c>
      <c r="B330" s="484" t="s">
        <v>492</v>
      </c>
      <c r="C330" s="748">
        <v>1</v>
      </c>
      <c r="D330" s="749">
        <v>0</v>
      </c>
      <c r="E330" s="749">
        <v>0</v>
      </c>
      <c r="F330" s="749">
        <v>0</v>
      </c>
      <c r="G330" s="749">
        <v>2</v>
      </c>
      <c r="H330" s="749">
        <v>1</v>
      </c>
      <c r="I330" s="749">
        <v>1</v>
      </c>
      <c r="J330" s="749">
        <v>0</v>
      </c>
      <c r="K330" s="749">
        <v>0</v>
      </c>
      <c r="L330" s="391">
        <v>4.4999999999999997E-3</v>
      </c>
      <c r="M330" s="392">
        <v>0</v>
      </c>
      <c r="N330" s="392">
        <v>0</v>
      </c>
      <c r="O330" s="392">
        <v>0</v>
      </c>
      <c r="P330" s="392">
        <v>5.3999999999999999E-2</v>
      </c>
      <c r="Q330" s="392">
        <v>9.6699999999999994E-2</v>
      </c>
      <c r="R330" s="392">
        <v>7.0300000000000001E-2</v>
      </c>
      <c r="S330" s="392">
        <v>0</v>
      </c>
      <c r="T330" s="393">
        <v>0</v>
      </c>
      <c r="U330" s="391">
        <v>0</v>
      </c>
      <c r="V330" s="392">
        <v>0</v>
      </c>
      <c r="W330" s="392">
        <v>0</v>
      </c>
      <c r="X330" s="392">
        <v>0</v>
      </c>
      <c r="Y330" s="392">
        <v>2.0000000000000001E-4</v>
      </c>
      <c r="Z330" s="392">
        <v>4.0000000000000002E-4</v>
      </c>
      <c r="AA330" s="392">
        <v>2.9999999999999997E-4</v>
      </c>
      <c r="AB330" s="392">
        <v>0</v>
      </c>
      <c r="AC330" s="393">
        <v>0</v>
      </c>
      <c r="AD330" s="394">
        <v>121</v>
      </c>
      <c r="AE330" s="390"/>
      <c r="AF330" s="390"/>
      <c r="AG330" s="390"/>
      <c r="AH330" s="390">
        <v>271</v>
      </c>
      <c r="AI330" s="390">
        <v>233</v>
      </c>
      <c r="AJ330" s="390">
        <v>240</v>
      </c>
      <c r="AK330" s="390"/>
      <c r="AL330" s="395"/>
    </row>
    <row r="331" spans="1:38" x14ac:dyDescent="0.15">
      <c r="A331" s="481"/>
      <c r="B331" s="330" t="s">
        <v>561</v>
      </c>
      <c r="C331" s="742">
        <v>0</v>
      </c>
      <c r="D331" s="743">
        <v>0</v>
      </c>
      <c r="E331" s="743">
        <v>0</v>
      </c>
      <c r="F331" s="743">
        <v>1</v>
      </c>
      <c r="G331" s="743">
        <v>1</v>
      </c>
      <c r="H331" s="743">
        <v>1</v>
      </c>
      <c r="I331" s="743">
        <v>1</v>
      </c>
      <c r="J331" s="743">
        <v>1</v>
      </c>
      <c r="K331" s="743">
        <v>2</v>
      </c>
      <c r="L331" s="334">
        <v>0</v>
      </c>
      <c r="M331" s="335">
        <v>0</v>
      </c>
      <c r="N331" s="335">
        <v>0</v>
      </c>
      <c r="O331" s="335">
        <v>5.4000000000000003E-3</v>
      </c>
      <c r="P331" s="335">
        <v>5.9999999999999995E-4</v>
      </c>
      <c r="Q331" s="335">
        <v>2.0000000000000001E-4</v>
      </c>
      <c r="R331" s="335">
        <v>1.4E-3</v>
      </c>
      <c r="S331" s="335">
        <v>6.6E-3</v>
      </c>
      <c r="T331" s="336">
        <v>7.6E-3</v>
      </c>
      <c r="U331" s="334">
        <v>0</v>
      </c>
      <c r="V331" s="335">
        <v>0</v>
      </c>
      <c r="W331" s="335">
        <v>0</v>
      </c>
      <c r="X331" s="335">
        <v>1E-4</v>
      </c>
      <c r="Y331" s="335">
        <v>0</v>
      </c>
      <c r="Z331" s="335">
        <v>0</v>
      </c>
      <c r="AA331" s="335">
        <v>0</v>
      </c>
      <c r="AB331" s="335">
        <v>0</v>
      </c>
      <c r="AC331" s="336">
        <v>0</v>
      </c>
      <c r="AD331" s="340"/>
      <c r="AE331" s="332"/>
      <c r="AF331" s="332"/>
      <c r="AG331" s="332">
        <v>76</v>
      </c>
      <c r="AH331" s="332">
        <v>50</v>
      </c>
      <c r="AI331" s="332">
        <v>148</v>
      </c>
      <c r="AJ331" s="332">
        <v>149</v>
      </c>
      <c r="AK331" s="332">
        <v>141</v>
      </c>
      <c r="AL331" s="341">
        <v>166</v>
      </c>
    </row>
    <row r="332" spans="1:38" x14ac:dyDescent="0.15">
      <c r="A332" s="481"/>
      <c r="B332" s="330" t="s">
        <v>496</v>
      </c>
      <c r="C332" s="742">
        <v>0</v>
      </c>
      <c r="D332" s="743">
        <v>0</v>
      </c>
      <c r="E332" s="743">
        <v>0</v>
      </c>
      <c r="F332" s="743">
        <v>0</v>
      </c>
      <c r="G332" s="743">
        <v>0</v>
      </c>
      <c r="H332" s="743">
        <v>1</v>
      </c>
      <c r="I332" s="743">
        <v>0</v>
      </c>
      <c r="J332" s="743">
        <v>0</v>
      </c>
      <c r="K332" s="743">
        <v>0</v>
      </c>
      <c r="L332" s="334">
        <v>0</v>
      </c>
      <c r="M332" s="335">
        <v>0</v>
      </c>
      <c r="N332" s="335">
        <v>0</v>
      </c>
      <c r="O332" s="335">
        <v>0</v>
      </c>
      <c r="P332" s="335">
        <v>0</v>
      </c>
      <c r="Q332" s="335">
        <v>9.7999999999999997E-3</v>
      </c>
      <c r="R332" s="335">
        <v>0</v>
      </c>
      <c r="S332" s="335">
        <v>0</v>
      </c>
      <c r="T332" s="336">
        <v>0</v>
      </c>
      <c r="U332" s="334">
        <v>0</v>
      </c>
      <c r="V332" s="335">
        <v>0</v>
      </c>
      <c r="W332" s="335">
        <v>0</v>
      </c>
      <c r="X332" s="335">
        <v>0</v>
      </c>
      <c r="Y332" s="335">
        <v>0</v>
      </c>
      <c r="Z332" s="335">
        <v>2.0000000000000001E-4</v>
      </c>
      <c r="AA332" s="335">
        <v>0</v>
      </c>
      <c r="AB332" s="335">
        <v>0</v>
      </c>
      <c r="AC332" s="336">
        <v>0</v>
      </c>
      <c r="AD332" s="340"/>
      <c r="AE332" s="332"/>
      <c r="AF332" s="332"/>
      <c r="AG332" s="332"/>
      <c r="AH332" s="332"/>
      <c r="AI332" s="332">
        <v>50</v>
      </c>
      <c r="AJ332" s="332"/>
      <c r="AK332" s="332"/>
      <c r="AL332" s="341"/>
    </row>
    <row r="333" spans="1:38" x14ac:dyDescent="0.15">
      <c r="A333" s="481"/>
      <c r="B333" s="342" t="s">
        <v>497</v>
      </c>
      <c r="C333" s="744">
        <v>0</v>
      </c>
      <c r="D333" s="745">
        <v>0</v>
      </c>
      <c r="E333" s="745">
        <v>0</v>
      </c>
      <c r="F333" s="745">
        <v>1</v>
      </c>
      <c r="G333" s="745">
        <v>1</v>
      </c>
      <c r="H333" s="745">
        <v>2</v>
      </c>
      <c r="I333" s="745">
        <v>1</v>
      </c>
      <c r="J333" s="745">
        <v>1</v>
      </c>
      <c r="K333" s="745">
        <v>2</v>
      </c>
      <c r="L333" s="346">
        <v>0</v>
      </c>
      <c r="M333" s="347">
        <v>0</v>
      </c>
      <c r="N333" s="347">
        <v>0</v>
      </c>
      <c r="O333" s="347">
        <v>5.4000000000000003E-3</v>
      </c>
      <c r="P333" s="347">
        <v>5.9999999999999995E-4</v>
      </c>
      <c r="Q333" s="347">
        <v>0.01</v>
      </c>
      <c r="R333" s="347">
        <v>1.4E-3</v>
      </c>
      <c r="S333" s="347">
        <v>6.6E-3</v>
      </c>
      <c r="T333" s="348">
        <v>7.6E-3</v>
      </c>
      <c r="U333" s="346">
        <v>0</v>
      </c>
      <c r="V333" s="347">
        <v>0</v>
      </c>
      <c r="W333" s="347">
        <v>0</v>
      </c>
      <c r="X333" s="347">
        <v>1E-4</v>
      </c>
      <c r="Y333" s="347">
        <v>0</v>
      </c>
      <c r="Z333" s="347">
        <v>2.0000000000000001E-4</v>
      </c>
      <c r="AA333" s="347">
        <v>0</v>
      </c>
      <c r="AB333" s="347">
        <v>0</v>
      </c>
      <c r="AC333" s="348">
        <v>0</v>
      </c>
      <c r="AD333" s="352"/>
      <c r="AE333" s="344"/>
      <c r="AF333" s="344"/>
      <c r="AG333" s="344"/>
      <c r="AH333" s="344"/>
      <c r="AI333" s="344"/>
      <c r="AJ333" s="344"/>
      <c r="AK333" s="344"/>
      <c r="AL333" s="353"/>
    </row>
    <row r="334" spans="1:38" x14ac:dyDescent="0.15">
      <c r="A334" s="481"/>
      <c r="B334" s="330" t="s">
        <v>499</v>
      </c>
      <c r="C334" s="742">
        <v>1</v>
      </c>
      <c r="D334" s="743">
        <v>0</v>
      </c>
      <c r="E334" s="743">
        <v>0</v>
      </c>
      <c r="F334" s="743">
        <v>0</v>
      </c>
      <c r="G334" s="743">
        <v>0</v>
      </c>
      <c r="H334" s="743">
        <v>0</v>
      </c>
      <c r="I334" s="743">
        <v>0</v>
      </c>
      <c r="J334" s="743">
        <v>0</v>
      </c>
      <c r="K334" s="743">
        <v>0</v>
      </c>
      <c r="L334" s="334">
        <v>0.41389999999999999</v>
      </c>
      <c r="M334" s="335">
        <v>0</v>
      </c>
      <c r="N334" s="335">
        <v>0</v>
      </c>
      <c r="O334" s="335">
        <v>0</v>
      </c>
      <c r="P334" s="335">
        <v>0</v>
      </c>
      <c r="Q334" s="335">
        <v>0</v>
      </c>
      <c r="R334" s="335">
        <v>0</v>
      </c>
      <c r="S334" s="335">
        <v>0</v>
      </c>
      <c r="T334" s="336">
        <v>0</v>
      </c>
      <c r="U334" s="334">
        <v>1.2999999999999999E-3</v>
      </c>
      <c r="V334" s="335">
        <v>0</v>
      </c>
      <c r="W334" s="335">
        <v>0</v>
      </c>
      <c r="X334" s="335">
        <v>0</v>
      </c>
      <c r="Y334" s="335">
        <v>0</v>
      </c>
      <c r="Z334" s="335">
        <v>0</v>
      </c>
      <c r="AA334" s="335">
        <v>0</v>
      </c>
      <c r="AB334" s="335">
        <v>0</v>
      </c>
      <c r="AC334" s="336">
        <v>0</v>
      </c>
      <c r="AD334" s="340">
        <v>315</v>
      </c>
      <c r="AE334" s="332"/>
      <c r="AF334" s="332"/>
      <c r="AG334" s="332"/>
      <c r="AH334" s="332"/>
      <c r="AI334" s="332"/>
      <c r="AJ334" s="332"/>
      <c r="AK334" s="332"/>
      <c r="AL334" s="341"/>
    </row>
    <row r="335" spans="1:38" x14ac:dyDescent="0.15">
      <c r="A335" s="481"/>
      <c r="B335" s="330" t="s">
        <v>500</v>
      </c>
      <c r="C335" s="742">
        <v>1</v>
      </c>
      <c r="D335" s="743">
        <v>0</v>
      </c>
      <c r="E335" s="743">
        <v>1</v>
      </c>
      <c r="F335" s="743">
        <v>1</v>
      </c>
      <c r="G335" s="743">
        <v>0</v>
      </c>
      <c r="H335" s="743">
        <v>0</v>
      </c>
      <c r="I335" s="743">
        <v>0</v>
      </c>
      <c r="J335" s="743">
        <v>0</v>
      </c>
      <c r="K335" s="743">
        <v>0</v>
      </c>
      <c r="L335" s="334">
        <v>0.35189999999999999</v>
      </c>
      <c r="M335" s="335">
        <v>0</v>
      </c>
      <c r="N335" s="335">
        <v>1.0723</v>
      </c>
      <c r="O335" s="335">
        <v>0.3377</v>
      </c>
      <c r="P335" s="335">
        <v>0</v>
      </c>
      <c r="Q335" s="335">
        <v>0</v>
      </c>
      <c r="R335" s="335">
        <v>0</v>
      </c>
      <c r="S335" s="335">
        <v>0</v>
      </c>
      <c r="T335" s="336">
        <v>0</v>
      </c>
      <c r="U335" s="334">
        <v>1.1999999999999999E-3</v>
      </c>
      <c r="V335" s="335">
        <v>0</v>
      </c>
      <c r="W335" s="335">
        <v>4.0000000000000001E-3</v>
      </c>
      <c r="X335" s="335">
        <v>1.1999999999999999E-3</v>
      </c>
      <c r="Y335" s="335">
        <v>0</v>
      </c>
      <c r="Z335" s="335">
        <v>0</v>
      </c>
      <c r="AA335" s="335">
        <v>0</v>
      </c>
      <c r="AB335" s="335">
        <v>0</v>
      </c>
      <c r="AC335" s="336">
        <v>0</v>
      </c>
      <c r="AD335" s="340">
        <v>282</v>
      </c>
      <c r="AE335" s="332"/>
      <c r="AF335" s="332">
        <v>265</v>
      </c>
      <c r="AG335" s="332">
        <v>274</v>
      </c>
      <c r="AH335" s="332"/>
      <c r="AI335" s="332"/>
      <c r="AJ335" s="332"/>
      <c r="AK335" s="332"/>
      <c r="AL335" s="341"/>
    </row>
    <row r="336" spans="1:38" x14ac:dyDescent="0.15">
      <c r="A336" s="481"/>
      <c r="B336" s="322" t="s">
        <v>512</v>
      </c>
      <c r="C336" s="746">
        <v>2</v>
      </c>
      <c r="D336" s="747">
        <v>0</v>
      </c>
      <c r="E336" s="747">
        <v>1</v>
      </c>
      <c r="F336" s="747">
        <v>1</v>
      </c>
      <c r="G336" s="747">
        <v>0</v>
      </c>
      <c r="H336" s="747">
        <v>0</v>
      </c>
      <c r="I336" s="747">
        <v>0</v>
      </c>
      <c r="J336" s="747">
        <v>0</v>
      </c>
      <c r="K336" s="747">
        <v>0</v>
      </c>
      <c r="L336" s="370">
        <v>0.76580000000000004</v>
      </c>
      <c r="M336" s="371">
        <v>0</v>
      </c>
      <c r="N336" s="371">
        <v>1.0723</v>
      </c>
      <c r="O336" s="371">
        <v>0.3377</v>
      </c>
      <c r="P336" s="371">
        <v>0</v>
      </c>
      <c r="Q336" s="371">
        <v>0</v>
      </c>
      <c r="R336" s="371">
        <v>0</v>
      </c>
      <c r="S336" s="371">
        <v>0</v>
      </c>
      <c r="T336" s="372">
        <v>0</v>
      </c>
      <c r="U336" s="370">
        <v>2.4999999999999996E-3</v>
      </c>
      <c r="V336" s="371">
        <v>0</v>
      </c>
      <c r="W336" s="371">
        <v>4.0000000000000001E-3</v>
      </c>
      <c r="X336" s="371">
        <v>1.1999999999999999E-3</v>
      </c>
      <c r="Y336" s="371">
        <v>0</v>
      </c>
      <c r="Z336" s="371">
        <v>0</v>
      </c>
      <c r="AA336" s="371">
        <v>0</v>
      </c>
      <c r="AB336" s="371">
        <v>0</v>
      </c>
      <c r="AC336" s="372">
        <v>0</v>
      </c>
      <c r="AD336" s="376"/>
      <c r="AE336" s="368"/>
      <c r="AF336" s="368"/>
      <c r="AG336" s="368"/>
      <c r="AH336" s="368"/>
      <c r="AI336" s="368"/>
      <c r="AJ336" s="368"/>
      <c r="AK336" s="368"/>
      <c r="AL336" s="377"/>
    </row>
    <row r="337" spans="1:38" x14ac:dyDescent="0.15">
      <c r="A337" s="482" t="s">
        <v>513</v>
      </c>
      <c r="B337" s="483"/>
      <c r="C337" s="746">
        <v>3</v>
      </c>
      <c r="D337" s="747">
        <v>0</v>
      </c>
      <c r="E337" s="747">
        <v>1</v>
      </c>
      <c r="F337" s="747">
        <v>2</v>
      </c>
      <c r="G337" s="747">
        <v>3</v>
      </c>
      <c r="H337" s="747">
        <v>3</v>
      </c>
      <c r="I337" s="747">
        <v>2</v>
      </c>
      <c r="J337" s="747">
        <v>1</v>
      </c>
      <c r="K337" s="747">
        <v>2</v>
      </c>
      <c r="L337" s="370">
        <v>0.77029999999999998</v>
      </c>
      <c r="M337" s="371">
        <v>0</v>
      </c>
      <c r="N337" s="371">
        <v>1.0723</v>
      </c>
      <c r="O337" s="371">
        <v>0.34310000000000002</v>
      </c>
      <c r="P337" s="371">
        <v>5.4600000000000003E-2</v>
      </c>
      <c r="Q337" s="371">
        <v>0.10669999999999999</v>
      </c>
      <c r="R337" s="371">
        <v>7.17E-2</v>
      </c>
      <c r="S337" s="371">
        <v>6.6E-3</v>
      </c>
      <c r="T337" s="372">
        <v>7.6E-3</v>
      </c>
      <c r="U337" s="370">
        <v>2.4999999999999996E-3</v>
      </c>
      <c r="V337" s="371">
        <v>0</v>
      </c>
      <c r="W337" s="371">
        <v>4.0000000000000001E-3</v>
      </c>
      <c r="X337" s="371">
        <v>1.2999999999999999E-3</v>
      </c>
      <c r="Y337" s="371">
        <v>2.0000000000000001E-4</v>
      </c>
      <c r="Z337" s="371">
        <v>6.0000000000000006E-4</v>
      </c>
      <c r="AA337" s="371">
        <v>2.9999999999999997E-4</v>
      </c>
      <c r="AB337" s="371">
        <v>0</v>
      </c>
      <c r="AC337" s="372">
        <v>0</v>
      </c>
      <c r="AD337" s="376"/>
      <c r="AE337" s="368"/>
      <c r="AF337" s="368"/>
      <c r="AG337" s="368"/>
      <c r="AH337" s="368"/>
      <c r="AI337" s="368"/>
      <c r="AJ337" s="368"/>
      <c r="AK337" s="368"/>
      <c r="AL337" s="377"/>
    </row>
    <row r="338" spans="1:38" x14ac:dyDescent="0.15">
      <c r="A338" s="485" t="s">
        <v>562</v>
      </c>
      <c r="B338" s="484" t="s">
        <v>493</v>
      </c>
      <c r="C338" s="748">
        <v>3</v>
      </c>
      <c r="D338" s="749">
        <v>2</v>
      </c>
      <c r="E338" s="749">
        <v>2</v>
      </c>
      <c r="F338" s="749">
        <v>6</v>
      </c>
      <c r="G338" s="749">
        <v>6</v>
      </c>
      <c r="H338" s="749">
        <v>7</v>
      </c>
      <c r="I338" s="749">
        <v>4</v>
      </c>
      <c r="J338" s="749">
        <v>7</v>
      </c>
      <c r="K338" s="749">
        <v>2</v>
      </c>
      <c r="L338" s="391">
        <v>3.9226000000000001</v>
      </c>
      <c r="M338" s="392">
        <v>4.2893999999999997</v>
      </c>
      <c r="N338" s="392">
        <v>1.6717</v>
      </c>
      <c r="O338" s="392">
        <v>3.0156999999999998</v>
      </c>
      <c r="P338" s="392">
        <v>1.6086</v>
      </c>
      <c r="Q338" s="392">
        <v>1.0424</v>
      </c>
      <c r="R338" s="392">
        <v>0.3972</v>
      </c>
      <c r="S338" s="392">
        <v>3.1714000000000002</v>
      </c>
      <c r="T338" s="393">
        <v>1.6747000000000001</v>
      </c>
      <c r="U338" s="391">
        <v>1.4999999999999999E-2</v>
      </c>
      <c r="V338" s="392">
        <v>1.6400000000000001E-2</v>
      </c>
      <c r="W338" s="392">
        <v>6.6E-3</v>
      </c>
      <c r="X338" s="392">
        <v>1.23E-2</v>
      </c>
      <c r="Y338" s="392">
        <v>7.3000000000000001E-3</v>
      </c>
      <c r="Z338" s="392">
        <v>5.0000000000000001E-3</v>
      </c>
      <c r="AA338" s="392">
        <v>2.3E-3</v>
      </c>
      <c r="AB338" s="392">
        <v>1.6299999999999999E-2</v>
      </c>
      <c r="AC338" s="393">
        <v>9.1000000000000004E-3</v>
      </c>
      <c r="AD338" s="394">
        <v>261</v>
      </c>
      <c r="AE338" s="390">
        <v>261</v>
      </c>
      <c r="AF338" s="390">
        <v>253</v>
      </c>
      <c r="AG338" s="390">
        <v>245</v>
      </c>
      <c r="AH338" s="390">
        <v>221</v>
      </c>
      <c r="AI338" s="390">
        <v>209</v>
      </c>
      <c r="AJ338" s="390">
        <v>174</v>
      </c>
      <c r="AK338" s="390">
        <v>195</v>
      </c>
      <c r="AL338" s="395">
        <v>185</v>
      </c>
    </row>
    <row r="339" spans="1:38" x14ac:dyDescent="0.15">
      <c r="A339" s="481"/>
      <c r="B339" s="487" t="s">
        <v>563</v>
      </c>
      <c r="C339" s="754">
        <v>1</v>
      </c>
      <c r="D339" s="755">
        <v>2</v>
      </c>
      <c r="E339" s="755">
        <v>1</v>
      </c>
      <c r="F339" s="755">
        <v>1</v>
      </c>
      <c r="G339" s="755">
        <v>2</v>
      </c>
      <c r="H339" s="755">
        <v>1</v>
      </c>
      <c r="I339" s="755">
        <v>1</v>
      </c>
      <c r="J339" s="755">
        <v>1</v>
      </c>
      <c r="K339" s="755">
        <v>1</v>
      </c>
      <c r="L339" s="397">
        <v>1.06E-2</v>
      </c>
      <c r="M339" s="398">
        <v>9.2200000000000004E-2</v>
      </c>
      <c r="N339" s="398">
        <v>5.5300000000000002E-2</v>
      </c>
      <c r="O339" s="398">
        <v>3.8899999999999997E-2</v>
      </c>
      <c r="P339" s="398">
        <v>5.91E-2</v>
      </c>
      <c r="Q339" s="398">
        <v>1.2699999999999999E-2</v>
      </c>
      <c r="R339" s="398">
        <v>1.5900000000000001E-2</v>
      </c>
      <c r="S339" s="398">
        <v>1.61E-2</v>
      </c>
      <c r="T339" s="399">
        <v>1.9E-3</v>
      </c>
      <c r="U339" s="397">
        <v>1E-4</v>
      </c>
      <c r="V339" s="398">
        <v>8.0000000000000004E-4</v>
      </c>
      <c r="W339" s="398">
        <v>5.0000000000000001E-4</v>
      </c>
      <c r="X339" s="398">
        <v>2.9999999999999997E-4</v>
      </c>
      <c r="Y339" s="398">
        <v>5.9999999999999995E-4</v>
      </c>
      <c r="Z339" s="398">
        <v>1E-4</v>
      </c>
      <c r="AA339" s="398">
        <v>1E-4</v>
      </c>
      <c r="AB339" s="398">
        <v>1E-4</v>
      </c>
      <c r="AC339" s="399">
        <v>0</v>
      </c>
      <c r="AD339" s="400">
        <v>99</v>
      </c>
      <c r="AE339" s="396">
        <v>116</v>
      </c>
      <c r="AF339" s="396">
        <v>110</v>
      </c>
      <c r="AG339" s="396">
        <v>112</v>
      </c>
      <c r="AH339" s="396">
        <v>101</v>
      </c>
      <c r="AI339" s="396">
        <v>104</v>
      </c>
      <c r="AJ339" s="396">
        <v>230</v>
      </c>
      <c r="AK339" s="396">
        <v>213</v>
      </c>
      <c r="AL339" s="401">
        <v>198</v>
      </c>
    </row>
    <row r="340" spans="1:38" x14ac:dyDescent="0.15">
      <c r="A340" s="481"/>
      <c r="B340" s="488" t="s">
        <v>498</v>
      </c>
      <c r="C340" s="758">
        <v>27</v>
      </c>
      <c r="D340" s="759">
        <v>34</v>
      </c>
      <c r="E340" s="759">
        <v>41</v>
      </c>
      <c r="F340" s="759">
        <v>38</v>
      </c>
      <c r="G340" s="759">
        <v>48</v>
      </c>
      <c r="H340" s="759">
        <v>42</v>
      </c>
      <c r="I340" s="759">
        <v>34</v>
      </c>
      <c r="J340" s="759">
        <v>30</v>
      </c>
      <c r="K340" s="759">
        <v>26</v>
      </c>
      <c r="L340" s="490">
        <v>13.4963</v>
      </c>
      <c r="M340" s="491">
        <v>28.024799999999999</v>
      </c>
      <c r="N340" s="491">
        <v>36.426400000000001</v>
      </c>
      <c r="O340" s="491">
        <v>37.2804</v>
      </c>
      <c r="P340" s="491">
        <v>56.9313</v>
      </c>
      <c r="Q340" s="491">
        <v>42.354500000000002</v>
      </c>
      <c r="R340" s="491">
        <v>37.873100000000001</v>
      </c>
      <c r="S340" s="491">
        <v>28.836300000000001</v>
      </c>
      <c r="T340" s="492">
        <v>25.4269</v>
      </c>
      <c r="U340" s="490">
        <v>4.6699999999999998E-2</v>
      </c>
      <c r="V340" s="491">
        <v>0.1124</v>
      </c>
      <c r="W340" s="491">
        <v>0.15359999999999999</v>
      </c>
      <c r="X340" s="491">
        <v>0.15329999999999999</v>
      </c>
      <c r="Y340" s="491">
        <v>0.25659999999999999</v>
      </c>
      <c r="Z340" s="491">
        <v>0.18790000000000001</v>
      </c>
      <c r="AA340" s="491">
        <v>0.17169999999999999</v>
      </c>
      <c r="AB340" s="491">
        <v>0.12479999999999999</v>
      </c>
      <c r="AC340" s="492">
        <v>0.1205</v>
      </c>
      <c r="AD340" s="493">
        <v>289</v>
      </c>
      <c r="AE340" s="489">
        <v>249</v>
      </c>
      <c r="AF340" s="489">
        <v>237</v>
      </c>
      <c r="AG340" s="489">
        <v>243</v>
      </c>
      <c r="AH340" s="489">
        <v>222</v>
      </c>
      <c r="AI340" s="489">
        <v>225</v>
      </c>
      <c r="AJ340" s="489">
        <v>221</v>
      </c>
      <c r="AK340" s="489">
        <v>231</v>
      </c>
      <c r="AL340" s="494">
        <v>211</v>
      </c>
    </row>
    <row r="341" spans="1:38" x14ac:dyDescent="0.15">
      <c r="A341" s="482" t="s">
        <v>513</v>
      </c>
      <c r="B341" s="483"/>
      <c r="C341" s="746">
        <v>31</v>
      </c>
      <c r="D341" s="747">
        <v>38</v>
      </c>
      <c r="E341" s="747">
        <v>44</v>
      </c>
      <c r="F341" s="747">
        <v>45</v>
      </c>
      <c r="G341" s="747">
        <v>56</v>
      </c>
      <c r="H341" s="747">
        <v>50</v>
      </c>
      <c r="I341" s="747">
        <v>39</v>
      </c>
      <c r="J341" s="747">
        <v>38</v>
      </c>
      <c r="K341" s="747">
        <v>29</v>
      </c>
      <c r="L341" s="370">
        <v>17.429500000000001</v>
      </c>
      <c r="M341" s="371">
        <v>32.406399999999998</v>
      </c>
      <c r="N341" s="371">
        <v>38.153399999999998</v>
      </c>
      <c r="O341" s="371">
        <v>40.335000000000001</v>
      </c>
      <c r="P341" s="371">
        <v>58.599000000000004</v>
      </c>
      <c r="Q341" s="371">
        <v>43.409600000000005</v>
      </c>
      <c r="R341" s="371">
        <v>38.286200000000001</v>
      </c>
      <c r="S341" s="371">
        <v>32.023800000000001</v>
      </c>
      <c r="T341" s="372">
        <v>27.1035</v>
      </c>
      <c r="U341" s="370">
        <v>6.1799999999999994E-2</v>
      </c>
      <c r="V341" s="371">
        <v>0.12959999999999999</v>
      </c>
      <c r="W341" s="371">
        <v>0.16069999999999998</v>
      </c>
      <c r="X341" s="371">
        <v>0.16589999999999999</v>
      </c>
      <c r="Y341" s="371">
        <v>0.26450000000000001</v>
      </c>
      <c r="Z341" s="371">
        <v>0.193</v>
      </c>
      <c r="AA341" s="371">
        <v>0.1741</v>
      </c>
      <c r="AB341" s="371">
        <v>0.14119999999999999</v>
      </c>
      <c r="AC341" s="372">
        <v>0.12959999999999999</v>
      </c>
      <c r="AD341" s="376"/>
      <c r="AE341" s="368"/>
      <c r="AF341" s="368"/>
      <c r="AG341" s="368"/>
      <c r="AH341" s="368"/>
      <c r="AI341" s="368"/>
      <c r="AJ341" s="368"/>
      <c r="AK341" s="368"/>
      <c r="AL341" s="377"/>
    </row>
    <row r="342" spans="1:38" x14ac:dyDescent="0.15">
      <c r="A342" s="485" t="s">
        <v>564</v>
      </c>
      <c r="B342" s="321" t="s">
        <v>492</v>
      </c>
      <c r="C342" s="750">
        <v>2</v>
      </c>
      <c r="D342" s="751">
        <v>2</v>
      </c>
      <c r="E342" s="751">
        <v>0</v>
      </c>
      <c r="F342" s="751">
        <v>0</v>
      </c>
      <c r="G342" s="751">
        <v>3</v>
      </c>
      <c r="H342" s="751">
        <v>2</v>
      </c>
      <c r="I342" s="751">
        <v>1</v>
      </c>
      <c r="J342" s="751">
        <v>0</v>
      </c>
      <c r="K342" s="751">
        <v>0</v>
      </c>
      <c r="L342" s="463">
        <v>0.1321</v>
      </c>
      <c r="M342" s="464">
        <v>3.44E-2</v>
      </c>
      <c r="N342" s="464">
        <v>0</v>
      </c>
      <c r="O342" s="464">
        <v>0</v>
      </c>
      <c r="P342" s="464">
        <v>5.0183</v>
      </c>
      <c r="Q342" s="464">
        <v>7.7390999999999996</v>
      </c>
      <c r="R342" s="464">
        <v>7.5899999999999995E-2</v>
      </c>
      <c r="S342" s="464">
        <v>0</v>
      </c>
      <c r="T342" s="465">
        <v>0</v>
      </c>
      <c r="U342" s="463">
        <v>8.9999999999999998E-4</v>
      </c>
      <c r="V342" s="464">
        <v>2.9999999999999997E-4</v>
      </c>
      <c r="W342" s="464">
        <v>0</v>
      </c>
      <c r="X342" s="464">
        <v>0</v>
      </c>
      <c r="Y342" s="464">
        <v>2.0199999999999999E-2</v>
      </c>
      <c r="Z342" s="464">
        <v>3.1199999999999999E-2</v>
      </c>
      <c r="AA342" s="464">
        <v>2.9999999999999997E-4</v>
      </c>
      <c r="AB342" s="464">
        <v>0</v>
      </c>
      <c r="AC342" s="465">
        <v>0</v>
      </c>
      <c r="AD342" s="466">
        <v>140</v>
      </c>
      <c r="AE342" s="462">
        <v>135</v>
      </c>
      <c r="AF342" s="462"/>
      <c r="AG342" s="462"/>
      <c r="AH342" s="462">
        <v>248</v>
      </c>
      <c r="AI342" s="462">
        <v>248</v>
      </c>
      <c r="AJ342" s="462">
        <v>252</v>
      </c>
      <c r="AK342" s="462"/>
      <c r="AL342" s="467"/>
    </row>
    <row r="343" spans="1:38" x14ac:dyDescent="0.15">
      <c r="A343" s="481"/>
      <c r="B343" s="330" t="s">
        <v>493</v>
      </c>
      <c r="C343" s="742">
        <v>4</v>
      </c>
      <c r="D343" s="743">
        <v>1</v>
      </c>
      <c r="E343" s="743">
        <v>0</v>
      </c>
      <c r="F343" s="743">
        <v>0</v>
      </c>
      <c r="G343" s="743">
        <v>2</v>
      </c>
      <c r="H343" s="743">
        <v>1</v>
      </c>
      <c r="I343" s="743">
        <v>2</v>
      </c>
      <c r="J343" s="743">
        <v>0</v>
      </c>
      <c r="K343" s="743">
        <v>1</v>
      </c>
      <c r="L343" s="334">
        <v>2.9906000000000001</v>
      </c>
      <c r="M343" s="335">
        <v>0.2346</v>
      </c>
      <c r="N343" s="335">
        <v>0</v>
      </c>
      <c r="O343" s="335">
        <v>0</v>
      </c>
      <c r="P343" s="335">
        <v>9.8599999999999993E-2</v>
      </c>
      <c r="Q343" s="335">
        <v>0.1308</v>
      </c>
      <c r="R343" s="335">
        <v>0.27589999999999998</v>
      </c>
      <c r="S343" s="335">
        <v>0</v>
      </c>
      <c r="T343" s="336">
        <v>4.9299999999999997E-2</v>
      </c>
      <c r="U343" s="334">
        <v>1.7899999999999999E-2</v>
      </c>
      <c r="V343" s="335">
        <v>1.6000000000000001E-3</v>
      </c>
      <c r="W343" s="335">
        <v>0</v>
      </c>
      <c r="X343" s="335">
        <v>0</v>
      </c>
      <c r="Y343" s="335">
        <v>4.0000000000000002E-4</v>
      </c>
      <c r="Z343" s="335">
        <v>1.1999999999999999E-3</v>
      </c>
      <c r="AA343" s="335">
        <v>1.1999999999999999E-3</v>
      </c>
      <c r="AB343" s="335">
        <v>0</v>
      </c>
      <c r="AC343" s="336">
        <v>2.9999999999999997E-4</v>
      </c>
      <c r="AD343" s="340">
        <v>167</v>
      </c>
      <c r="AE343" s="332">
        <v>142</v>
      </c>
      <c r="AF343" s="332"/>
      <c r="AG343" s="332"/>
      <c r="AH343" s="332">
        <v>260</v>
      </c>
      <c r="AI343" s="332">
        <v>112</v>
      </c>
      <c r="AJ343" s="332">
        <v>222</v>
      </c>
      <c r="AK343" s="332"/>
      <c r="AL343" s="341">
        <v>168</v>
      </c>
    </row>
    <row r="344" spans="1:38" x14ac:dyDescent="0.15">
      <c r="A344" s="481"/>
      <c r="B344" s="342" t="s">
        <v>525</v>
      </c>
      <c r="C344" s="744">
        <v>6</v>
      </c>
      <c r="D344" s="745">
        <v>3</v>
      </c>
      <c r="E344" s="745">
        <v>0</v>
      </c>
      <c r="F344" s="745">
        <v>0</v>
      </c>
      <c r="G344" s="745">
        <v>5</v>
      </c>
      <c r="H344" s="745">
        <v>3</v>
      </c>
      <c r="I344" s="745">
        <v>3</v>
      </c>
      <c r="J344" s="745">
        <v>0</v>
      </c>
      <c r="K344" s="745">
        <v>1</v>
      </c>
      <c r="L344" s="346">
        <v>3.1227</v>
      </c>
      <c r="M344" s="347">
        <v>0.26900000000000002</v>
      </c>
      <c r="N344" s="347">
        <v>0</v>
      </c>
      <c r="O344" s="347">
        <v>0</v>
      </c>
      <c r="P344" s="347">
        <v>5.1169000000000002</v>
      </c>
      <c r="Q344" s="347">
        <v>7.8698999999999995</v>
      </c>
      <c r="R344" s="347">
        <v>0.3518</v>
      </c>
      <c r="S344" s="347">
        <v>0</v>
      </c>
      <c r="T344" s="348">
        <v>4.9299999999999997E-2</v>
      </c>
      <c r="U344" s="346">
        <v>1.8800000000000001E-2</v>
      </c>
      <c r="V344" s="347">
        <v>1.9E-3</v>
      </c>
      <c r="W344" s="347">
        <v>0</v>
      </c>
      <c r="X344" s="347">
        <v>0</v>
      </c>
      <c r="Y344" s="347">
        <v>2.06E-2</v>
      </c>
      <c r="Z344" s="347">
        <v>3.2399999999999998E-2</v>
      </c>
      <c r="AA344" s="347">
        <v>1.4999999999999998E-3</v>
      </c>
      <c r="AB344" s="347">
        <v>0</v>
      </c>
      <c r="AC344" s="348">
        <v>2.9999999999999997E-4</v>
      </c>
      <c r="AD344" s="352"/>
      <c r="AE344" s="344"/>
      <c r="AF344" s="344"/>
      <c r="AG344" s="344"/>
      <c r="AH344" s="344"/>
      <c r="AI344" s="344"/>
      <c r="AJ344" s="344"/>
      <c r="AK344" s="344"/>
      <c r="AL344" s="353"/>
    </row>
    <row r="345" spans="1:38" x14ac:dyDescent="0.15">
      <c r="A345" s="481"/>
      <c r="B345" s="487" t="s">
        <v>521</v>
      </c>
      <c r="C345" s="754">
        <v>0</v>
      </c>
      <c r="D345" s="755">
        <v>0</v>
      </c>
      <c r="E345" s="755">
        <v>1</v>
      </c>
      <c r="F345" s="755">
        <v>0</v>
      </c>
      <c r="G345" s="755">
        <v>0</v>
      </c>
      <c r="H345" s="755">
        <v>0</v>
      </c>
      <c r="I345" s="755">
        <v>0</v>
      </c>
      <c r="J345" s="755">
        <v>0</v>
      </c>
      <c r="K345" s="755">
        <v>0</v>
      </c>
      <c r="L345" s="397">
        <v>0</v>
      </c>
      <c r="M345" s="398">
        <v>0</v>
      </c>
      <c r="N345" s="398">
        <v>8.0000000000000004E-4</v>
      </c>
      <c r="O345" s="398">
        <v>0</v>
      </c>
      <c r="P345" s="398">
        <v>0</v>
      </c>
      <c r="Q345" s="398">
        <v>0</v>
      </c>
      <c r="R345" s="398">
        <v>0</v>
      </c>
      <c r="S345" s="398">
        <v>0</v>
      </c>
      <c r="T345" s="399">
        <v>0</v>
      </c>
      <c r="U345" s="397">
        <v>0</v>
      </c>
      <c r="V345" s="398">
        <v>0</v>
      </c>
      <c r="W345" s="398">
        <v>0</v>
      </c>
      <c r="X345" s="398">
        <v>0</v>
      </c>
      <c r="Y345" s="398">
        <v>0</v>
      </c>
      <c r="Z345" s="398">
        <v>0</v>
      </c>
      <c r="AA345" s="398">
        <v>0</v>
      </c>
      <c r="AB345" s="398">
        <v>0</v>
      </c>
      <c r="AC345" s="399">
        <v>0</v>
      </c>
      <c r="AD345" s="400"/>
      <c r="AE345" s="396"/>
      <c r="AF345" s="396">
        <v>196</v>
      </c>
      <c r="AG345" s="396"/>
      <c r="AH345" s="396"/>
      <c r="AI345" s="396"/>
      <c r="AJ345" s="396"/>
      <c r="AK345" s="396"/>
      <c r="AL345" s="401"/>
    </row>
    <row r="346" spans="1:38" x14ac:dyDescent="0.15">
      <c r="A346" s="481"/>
      <c r="B346" s="488" t="s">
        <v>498</v>
      </c>
      <c r="C346" s="758">
        <v>3</v>
      </c>
      <c r="D346" s="759">
        <v>5</v>
      </c>
      <c r="E346" s="759">
        <v>16</v>
      </c>
      <c r="F346" s="759">
        <v>16</v>
      </c>
      <c r="G346" s="759">
        <v>14</v>
      </c>
      <c r="H346" s="759">
        <v>14</v>
      </c>
      <c r="I346" s="759">
        <v>12</v>
      </c>
      <c r="J346" s="759">
        <v>15</v>
      </c>
      <c r="K346" s="759">
        <v>12</v>
      </c>
      <c r="L346" s="490">
        <v>3.4016000000000002</v>
      </c>
      <c r="M346" s="491">
        <v>1.748</v>
      </c>
      <c r="N346" s="491">
        <v>10.649100000000001</v>
      </c>
      <c r="O346" s="491">
        <v>25.572700000000001</v>
      </c>
      <c r="P346" s="491">
        <v>29.7959</v>
      </c>
      <c r="Q346" s="491">
        <v>24.462299999999999</v>
      </c>
      <c r="R346" s="491">
        <v>19.184699999999999</v>
      </c>
      <c r="S346" s="491">
        <v>10.9101</v>
      </c>
      <c r="T346" s="492">
        <v>7.0918999999999999</v>
      </c>
      <c r="U346" s="490">
        <v>1.66E-2</v>
      </c>
      <c r="V346" s="491">
        <v>8.3999999999999995E-3</v>
      </c>
      <c r="W346" s="491">
        <v>5.7200000000000001E-2</v>
      </c>
      <c r="X346" s="491">
        <v>0.10630000000000001</v>
      </c>
      <c r="Y346" s="491">
        <v>0.13700000000000001</v>
      </c>
      <c r="Z346" s="491">
        <v>0.11940000000000001</v>
      </c>
      <c r="AA346" s="491">
        <v>9.3399999999999997E-2</v>
      </c>
      <c r="AB346" s="491">
        <v>5.3499999999999999E-2</v>
      </c>
      <c r="AC346" s="492">
        <v>3.5499999999999997E-2</v>
      </c>
      <c r="AD346" s="493">
        <v>205</v>
      </c>
      <c r="AE346" s="489">
        <v>207</v>
      </c>
      <c r="AF346" s="489">
        <v>186</v>
      </c>
      <c r="AG346" s="489">
        <v>240</v>
      </c>
      <c r="AH346" s="489">
        <v>217</v>
      </c>
      <c r="AI346" s="489">
        <v>205</v>
      </c>
      <c r="AJ346" s="489">
        <v>205</v>
      </c>
      <c r="AK346" s="489">
        <v>204</v>
      </c>
      <c r="AL346" s="494">
        <v>200</v>
      </c>
    </row>
    <row r="347" spans="1:38" x14ac:dyDescent="0.15">
      <c r="A347" s="482" t="s">
        <v>513</v>
      </c>
      <c r="B347" s="483"/>
      <c r="C347" s="746">
        <v>9</v>
      </c>
      <c r="D347" s="747">
        <v>8</v>
      </c>
      <c r="E347" s="747">
        <v>17</v>
      </c>
      <c r="F347" s="747">
        <v>16</v>
      </c>
      <c r="G347" s="747">
        <v>19</v>
      </c>
      <c r="H347" s="747">
        <v>17</v>
      </c>
      <c r="I347" s="747">
        <v>15</v>
      </c>
      <c r="J347" s="747">
        <v>15</v>
      </c>
      <c r="K347" s="747">
        <v>13</v>
      </c>
      <c r="L347" s="370">
        <v>6.5243000000000002</v>
      </c>
      <c r="M347" s="371">
        <v>2.0169999999999999</v>
      </c>
      <c r="N347" s="371">
        <v>10.649900000000001</v>
      </c>
      <c r="O347" s="371">
        <v>25.572700000000001</v>
      </c>
      <c r="P347" s="371">
        <v>34.912799999999997</v>
      </c>
      <c r="Q347" s="371">
        <v>32.3322</v>
      </c>
      <c r="R347" s="371">
        <v>19.5365</v>
      </c>
      <c r="S347" s="371">
        <v>10.9101</v>
      </c>
      <c r="T347" s="372">
        <v>7.1411999999999995</v>
      </c>
      <c r="U347" s="370">
        <v>3.5400000000000001E-2</v>
      </c>
      <c r="V347" s="371">
        <v>1.03E-2</v>
      </c>
      <c r="W347" s="371">
        <v>5.7200000000000001E-2</v>
      </c>
      <c r="X347" s="371">
        <v>0.10630000000000001</v>
      </c>
      <c r="Y347" s="371">
        <v>0.15760000000000002</v>
      </c>
      <c r="Z347" s="371">
        <v>0.15179999999999999</v>
      </c>
      <c r="AA347" s="371">
        <v>9.4899999999999998E-2</v>
      </c>
      <c r="AB347" s="371">
        <v>5.3499999999999999E-2</v>
      </c>
      <c r="AC347" s="372">
        <v>3.5799999999999998E-2</v>
      </c>
      <c r="AD347" s="376"/>
      <c r="AE347" s="368"/>
      <c r="AF347" s="368"/>
      <c r="AG347" s="368"/>
      <c r="AH347" s="368"/>
      <c r="AI347" s="368"/>
      <c r="AJ347" s="368"/>
      <c r="AK347" s="368"/>
      <c r="AL347" s="377"/>
    </row>
    <row r="348" spans="1:38" x14ac:dyDescent="0.15">
      <c r="A348" s="485" t="s">
        <v>565</v>
      </c>
      <c r="B348" s="321" t="s">
        <v>539</v>
      </c>
      <c r="C348" s="750">
        <v>0</v>
      </c>
      <c r="D348" s="751">
        <v>0</v>
      </c>
      <c r="E348" s="751">
        <v>1</v>
      </c>
      <c r="F348" s="751">
        <v>1</v>
      </c>
      <c r="G348" s="751">
        <v>1</v>
      </c>
      <c r="H348" s="751">
        <v>1</v>
      </c>
      <c r="I348" s="751">
        <v>1</v>
      </c>
      <c r="J348" s="751">
        <v>1</v>
      </c>
      <c r="K348" s="751">
        <v>1</v>
      </c>
      <c r="L348" s="463">
        <v>0</v>
      </c>
      <c r="M348" s="464">
        <v>0</v>
      </c>
      <c r="N348" s="464">
        <v>4.9104000000000001</v>
      </c>
      <c r="O348" s="464">
        <v>8.0213000000000001</v>
      </c>
      <c r="P348" s="464">
        <v>8.3889999999999993</v>
      </c>
      <c r="Q348" s="464">
        <v>8.25</v>
      </c>
      <c r="R348" s="464">
        <v>11.2897</v>
      </c>
      <c r="S348" s="464">
        <v>12.905200000000001</v>
      </c>
      <c r="T348" s="465">
        <v>9.3193999999999999</v>
      </c>
      <c r="U348" s="463">
        <v>0</v>
      </c>
      <c r="V348" s="464">
        <v>0</v>
      </c>
      <c r="W348" s="464">
        <v>5.2600000000000001E-2</v>
      </c>
      <c r="X348" s="464">
        <v>8.5699999999999998E-2</v>
      </c>
      <c r="Y348" s="464">
        <v>9.5500000000000002E-2</v>
      </c>
      <c r="Z348" s="464">
        <v>8.8599999999999998E-2</v>
      </c>
      <c r="AA348" s="464">
        <v>0.12529999999999999</v>
      </c>
      <c r="AB348" s="464">
        <v>0.14169999999999999</v>
      </c>
      <c r="AC348" s="465">
        <v>0.1036</v>
      </c>
      <c r="AD348" s="466"/>
      <c r="AE348" s="462"/>
      <c r="AF348" s="462">
        <v>93</v>
      </c>
      <c r="AG348" s="462">
        <v>94</v>
      </c>
      <c r="AH348" s="462">
        <v>88</v>
      </c>
      <c r="AI348" s="462">
        <v>93</v>
      </c>
      <c r="AJ348" s="462">
        <v>90</v>
      </c>
      <c r="AK348" s="462">
        <v>91</v>
      </c>
      <c r="AL348" s="467">
        <v>90</v>
      </c>
    </row>
    <row r="349" spans="1:38" x14ac:dyDescent="0.15">
      <c r="A349" s="481"/>
      <c r="B349" s="330" t="s">
        <v>492</v>
      </c>
      <c r="C349" s="742">
        <v>3</v>
      </c>
      <c r="D349" s="743">
        <v>5</v>
      </c>
      <c r="E349" s="743">
        <v>5</v>
      </c>
      <c r="F349" s="743">
        <v>8</v>
      </c>
      <c r="G349" s="743">
        <v>9</v>
      </c>
      <c r="H349" s="743">
        <v>13</v>
      </c>
      <c r="I349" s="743">
        <v>12</v>
      </c>
      <c r="J349" s="743">
        <v>11</v>
      </c>
      <c r="K349" s="743">
        <v>11</v>
      </c>
      <c r="L349" s="334">
        <v>1.3974</v>
      </c>
      <c r="M349" s="335">
        <v>19.066099999999999</v>
      </c>
      <c r="N349" s="335">
        <v>60.3386</v>
      </c>
      <c r="O349" s="335">
        <v>69.5916</v>
      </c>
      <c r="P349" s="335">
        <v>73.033600000000007</v>
      </c>
      <c r="Q349" s="335">
        <v>71.791600000000003</v>
      </c>
      <c r="R349" s="335">
        <v>80.308800000000005</v>
      </c>
      <c r="S349" s="335">
        <v>81.941599999999994</v>
      </c>
      <c r="T349" s="336">
        <v>102.72029999999999</v>
      </c>
      <c r="U349" s="334">
        <v>1.2800000000000001E-2</v>
      </c>
      <c r="V349" s="335">
        <v>0.17330000000000001</v>
      </c>
      <c r="W349" s="335">
        <v>0.54630000000000001</v>
      </c>
      <c r="X349" s="335">
        <v>0.65659999999999996</v>
      </c>
      <c r="Y349" s="335">
        <v>0.71099999999999997</v>
      </c>
      <c r="Z349" s="335">
        <v>0.71840000000000004</v>
      </c>
      <c r="AA349" s="335">
        <v>0.83089999999999997</v>
      </c>
      <c r="AB349" s="335">
        <v>0.86470000000000002</v>
      </c>
      <c r="AC349" s="336">
        <v>1.0754999999999999</v>
      </c>
      <c r="AD349" s="340">
        <v>109</v>
      </c>
      <c r="AE349" s="332">
        <v>110</v>
      </c>
      <c r="AF349" s="332">
        <v>110</v>
      </c>
      <c r="AG349" s="332">
        <v>106</v>
      </c>
      <c r="AH349" s="332">
        <v>103</v>
      </c>
      <c r="AI349" s="332">
        <v>100</v>
      </c>
      <c r="AJ349" s="332">
        <v>97</v>
      </c>
      <c r="AK349" s="332">
        <v>95</v>
      </c>
      <c r="AL349" s="341">
        <v>96</v>
      </c>
    </row>
    <row r="350" spans="1:38" x14ac:dyDescent="0.15">
      <c r="A350" s="481"/>
      <c r="B350" s="342" t="s">
        <v>516</v>
      </c>
      <c r="C350" s="744">
        <v>3</v>
      </c>
      <c r="D350" s="745">
        <v>5</v>
      </c>
      <c r="E350" s="745">
        <v>6</v>
      </c>
      <c r="F350" s="745">
        <v>9</v>
      </c>
      <c r="G350" s="745">
        <v>10</v>
      </c>
      <c r="H350" s="745">
        <v>14</v>
      </c>
      <c r="I350" s="745">
        <v>13</v>
      </c>
      <c r="J350" s="745">
        <v>12</v>
      </c>
      <c r="K350" s="745">
        <v>12</v>
      </c>
      <c r="L350" s="346">
        <v>1.3974</v>
      </c>
      <c r="M350" s="347">
        <v>19.066099999999999</v>
      </c>
      <c r="N350" s="347">
        <v>65.248999999999995</v>
      </c>
      <c r="O350" s="347">
        <v>77.612899999999996</v>
      </c>
      <c r="P350" s="347">
        <v>81.422600000000003</v>
      </c>
      <c r="Q350" s="347">
        <v>80.041600000000003</v>
      </c>
      <c r="R350" s="347">
        <v>91.598500000000001</v>
      </c>
      <c r="S350" s="347">
        <v>94.846800000000002</v>
      </c>
      <c r="T350" s="348">
        <v>112.0397</v>
      </c>
      <c r="U350" s="346">
        <v>1.2800000000000001E-2</v>
      </c>
      <c r="V350" s="347">
        <v>0.17330000000000001</v>
      </c>
      <c r="W350" s="347">
        <v>0.59889999999999999</v>
      </c>
      <c r="X350" s="347">
        <v>0.74229999999999996</v>
      </c>
      <c r="Y350" s="347">
        <v>0.80649999999999999</v>
      </c>
      <c r="Z350" s="347">
        <v>0.80700000000000005</v>
      </c>
      <c r="AA350" s="347">
        <v>0.95619999999999994</v>
      </c>
      <c r="AB350" s="347">
        <v>1.0064</v>
      </c>
      <c r="AC350" s="348">
        <v>1.1790999999999998</v>
      </c>
      <c r="AD350" s="352"/>
      <c r="AE350" s="344"/>
      <c r="AF350" s="344"/>
      <c r="AG350" s="344"/>
      <c r="AH350" s="344"/>
      <c r="AI350" s="344"/>
      <c r="AJ350" s="344"/>
      <c r="AK350" s="344"/>
      <c r="AL350" s="353"/>
    </row>
    <row r="351" spans="1:38" x14ac:dyDescent="0.15">
      <c r="A351" s="481"/>
      <c r="B351" s="487" t="s">
        <v>496</v>
      </c>
      <c r="C351" s="754">
        <v>0</v>
      </c>
      <c r="D351" s="755">
        <v>1</v>
      </c>
      <c r="E351" s="755">
        <v>2</v>
      </c>
      <c r="F351" s="755">
        <v>4</v>
      </c>
      <c r="G351" s="755">
        <v>5</v>
      </c>
      <c r="H351" s="755">
        <v>3</v>
      </c>
      <c r="I351" s="755">
        <v>4</v>
      </c>
      <c r="J351" s="755">
        <v>3</v>
      </c>
      <c r="K351" s="755">
        <v>4</v>
      </c>
      <c r="L351" s="397">
        <v>0</v>
      </c>
      <c r="M351" s="398">
        <v>2.3300000000000001E-2</v>
      </c>
      <c r="N351" s="398">
        <v>0.1618</v>
      </c>
      <c r="O351" s="398">
        <v>3.7181999999999999</v>
      </c>
      <c r="P351" s="398">
        <v>0.3483</v>
      </c>
      <c r="Q351" s="398">
        <v>0.88780000000000003</v>
      </c>
      <c r="R351" s="398">
        <v>0.53380000000000005</v>
      </c>
      <c r="S351" s="398">
        <v>0.2364</v>
      </c>
      <c r="T351" s="399">
        <v>0.16650000000000001</v>
      </c>
      <c r="U351" s="397">
        <v>0</v>
      </c>
      <c r="V351" s="398">
        <v>1E-4</v>
      </c>
      <c r="W351" s="398">
        <v>5.9999999999999995E-4</v>
      </c>
      <c r="X351" s="398">
        <v>1.7000000000000001E-2</v>
      </c>
      <c r="Y351" s="398">
        <v>1.1000000000000001E-3</v>
      </c>
      <c r="Z351" s="398">
        <v>3.7000000000000002E-3</v>
      </c>
      <c r="AA351" s="398">
        <v>2.5999999999999999E-3</v>
      </c>
      <c r="AB351" s="398">
        <v>1E-3</v>
      </c>
      <c r="AC351" s="399">
        <v>6.9999999999999999E-4</v>
      </c>
      <c r="AD351" s="400"/>
      <c r="AE351" s="396">
        <v>329</v>
      </c>
      <c r="AF351" s="396">
        <v>274</v>
      </c>
      <c r="AG351" s="396">
        <v>219</v>
      </c>
      <c r="AH351" s="396">
        <v>306</v>
      </c>
      <c r="AI351" s="396">
        <v>241</v>
      </c>
      <c r="AJ351" s="396">
        <v>203</v>
      </c>
      <c r="AK351" s="396">
        <v>232</v>
      </c>
      <c r="AL351" s="401">
        <v>230</v>
      </c>
    </row>
    <row r="352" spans="1:38" x14ac:dyDescent="0.15">
      <c r="A352" s="481"/>
      <c r="B352" s="330" t="s">
        <v>498</v>
      </c>
      <c r="C352" s="742">
        <v>1</v>
      </c>
      <c r="D352" s="743">
        <v>1</v>
      </c>
      <c r="E352" s="743">
        <v>0</v>
      </c>
      <c r="F352" s="743">
        <v>0</v>
      </c>
      <c r="G352" s="743">
        <v>1</v>
      </c>
      <c r="H352" s="743">
        <v>2</v>
      </c>
      <c r="I352" s="743">
        <v>1</v>
      </c>
      <c r="J352" s="743">
        <v>1</v>
      </c>
      <c r="K352" s="743">
        <v>1</v>
      </c>
      <c r="L352" s="334">
        <v>0.1009</v>
      </c>
      <c r="M352" s="335">
        <v>6.5500000000000003E-2</v>
      </c>
      <c r="N352" s="335">
        <v>0</v>
      </c>
      <c r="O352" s="335">
        <v>0</v>
      </c>
      <c r="P352" s="335">
        <v>0.81169999999999998</v>
      </c>
      <c r="Q352" s="335">
        <v>4.5273000000000003</v>
      </c>
      <c r="R352" s="335">
        <v>7.8193000000000001</v>
      </c>
      <c r="S352" s="335">
        <v>9.4496000000000002</v>
      </c>
      <c r="T352" s="336">
        <v>11.3772</v>
      </c>
      <c r="U352" s="334">
        <v>5.9999999999999995E-4</v>
      </c>
      <c r="V352" s="335">
        <v>4.0000000000000002E-4</v>
      </c>
      <c r="W352" s="335">
        <v>0</v>
      </c>
      <c r="X352" s="335">
        <v>0</v>
      </c>
      <c r="Y352" s="335">
        <v>8.9999999999999993E-3</v>
      </c>
      <c r="Z352" s="335">
        <v>5.0099999999999999E-2</v>
      </c>
      <c r="AA352" s="335">
        <v>8.6300000000000002E-2</v>
      </c>
      <c r="AB352" s="335">
        <v>0.1052</v>
      </c>
      <c r="AC352" s="336">
        <v>0.12709999999999999</v>
      </c>
      <c r="AD352" s="340">
        <v>163</v>
      </c>
      <c r="AE352" s="332">
        <v>169</v>
      </c>
      <c r="AF352" s="332"/>
      <c r="AG352" s="332"/>
      <c r="AH352" s="332">
        <v>90</v>
      </c>
      <c r="AI352" s="332">
        <v>90</v>
      </c>
      <c r="AJ352" s="332">
        <v>91</v>
      </c>
      <c r="AK352" s="332">
        <v>90</v>
      </c>
      <c r="AL352" s="341">
        <v>89</v>
      </c>
    </row>
    <row r="353" spans="1:38" x14ac:dyDescent="0.15">
      <c r="A353" s="481"/>
      <c r="B353" s="330" t="s">
        <v>500</v>
      </c>
      <c r="C353" s="742">
        <v>6</v>
      </c>
      <c r="D353" s="743">
        <v>6</v>
      </c>
      <c r="E353" s="743">
        <v>6</v>
      </c>
      <c r="F353" s="743">
        <v>7</v>
      </c>
      <c r="G353" s="743">
        <v>5</v>
      </c>
      <c r="H353" s="743">
        <v>6</v>
      </c>
      <c r="I353" s="743">
        <v>9</v>
      </c>
      <c r="J353" s="743">
        <v>9</v>
      </c>
      <c r="K353" s="743">
        <v>9</v>
      </c>
      <c r="L353" s="334">
        <v>107.9209</v>
      </c>
      <c r="M353" s="335">
        <v>110.59220000000001</v>
      </c>
      <c r="N353" s="335">
        <v>113.4971</v>
      </c>
      <c r="O353" s="335">
        <v>120.9203</v>
      </c>
      <c r="P353" s="335">
        <v>115.78060000000001</v>
      </c>
      <c r="Q353" s="335">
        <v>128.45830000000001</v>
      </c>
      <c r="R353" s="335">
        <v>133.11670000000001</v>
      </c>
      <c r="S353" s="335">
        <v>152.94800000000001</v>
      </c>
      <c r="T353" s="336">
        <v>157.30240000000001</v>
      </c>
      <c r="U353" s="334">
        <v>0.36459999999999998</v>
      </c>
      <c r="V353" s="335">
        <v>0.38440000000000002</v>
      </c>
      <c r="W353" s="335">
        <v>0.42199999999999999</v>
      </c>
      <c r="X353" s="335">
        <v>0.47770000000000001</v>
      </c>
      <c r="Y353" s="335">
        <v>0.44450000000000001</v>
      </c>
      <c r="Z353" s="335">
        <v>0.47899999999999998</v>
      </c>
      <c r="AA353" s="335">
        <v>0.502</v>
      </c>
      <c r="AB353" s="335">
        <v>0.58409999999999995</v>
      </c>
      <c r="AC353" s="336">
        <v>0.61439999999999995</v>
      </c>
      <c r="AD353" s="340">
        <v>296</v>
      </c>
      <c r="AE353" s="332">
        <v>288</v>
      </c>
      <c r="AF353" s="332">
        <v>269</v>
      </c>
      <c r="AG353" s="332">
        <v>253</v>
      </c>
      <c r="AH353" s="332">
        <v>260</v>
      </c>
      <c r="AI353" s="332">
        <v>268</v>
      </c>
      <c r="AJ353" s="332">
        <v>265</v>
      </c>
      <c r="AK353" s="332">
        <v>262</v>
      </c>
      <c r="AL353" s="341">
        <v>256</v>
      </c>
    </row>
    <row r="354" spans="1:38" x14ac:dyDescent="0.15">
      <c r="A354" s="481"/>
      <c r="B354" s="322" t="s">
        <v>512</v>
      </c>
      <c r="C354" s="746">
        <v>7</v>
      </c>
      <c r="D354" s="747">
        <v>7</v>
      </c>
      <c r="E354" s="747">
        <v>6</v>
      </c>
      <c r="F354" s="747">
        <v>7</v>
      </c>
      <c r="G354" s="747">
        <v>6</v>
      </c>
      <c r="H354" s="747">
        <v>8</v>
      </c>
      <c r="I354" s="747">
        <v>10</v>
      </c>
      <c r="J354" s="747">
        <v>10</v>
      </c>
      <c r="K354" s="747">
        <v>10</v>
      </c>
      <c r="L354" s="370">
        <v>108.0218</v>
      </c>
      <c r="M354" s="371">
        <v>110.65770000000001</v>
      </c>
      <c r="N354" s="371">
        <v>113.4971</v>
      </c>
      <c r="O354" s="371">
        <v>120.9203</v>
      </c>
      <c r="P354" s="371">
        <v>116.59230000000001</v>
      </c>
      <c r="Q354" s="371">
        <v>132.98560000000001</v>
      </c>
      <c r="R354" s="371">
        <v>140.93600000000001</v>
      </c>
      <c r="S354" s="371">
        <v>162.39760000000001</v>
      </c>
      <c r="T354" s="372">
        <v>168.67959999999999</v>
      </c>
      <c r="U354" s="370">
        <v>0.36519999999999997</v>
      </c>
      <c r="V354" s="371">
        <v>0.38480000000000003</v>
      </c>
      <c r="W354" s="371">
        <v>0.42199999999999999</v>
      </c>
      <c r="X354" s="371">
        <v>0.47770000000000001</v>
      </c>
      <c r="Y354" s="371">
        <v>0.45350000000000001</v>
      </c>
      <c r="Z354" s="371">
        <v>0.52910000000000001</v>
      </c>
      <c r="AA354" s="371">
        <v>0.58830000000000005</v>
      </c>
      <c r="AB354" s="371">
        <v>0.68929999999999991</v>
      </c>
      <c r="AC354" s="372">
        <v>0.74149999999999994</v>
      </c>
      <c r="AD354" s="376"/>
      <c r="AE354" s="368"/>
      <c r="AF354" s="368"/>
      <c r="AG354" s="368"/>
      <c r="AH354" s="368"/>
      <c r="AI354" s="368"/>
      <c r="AJ354" s="368"/>
      <c r="AK354" s="368"/>
      <c r="AL354" s="377"/>
    </row>
    <row r="355" spans="1:38" x14ac:dyDescent="0.15">
      <c r="A355" s="482" t="s">
        <v>513</v>
      </c>
      <c r="B355" s="483"/>
      <c r="C355" s="746">
        <v>10</v>
      </c>
      <c r="D355" s="747">
        <v>13</v>
      </c>
      <c r="E355" s="747">
        <v>14</v>
      </c>
      <c r="F355" s="747">
        <v>20</v>
      </c>
      <c r="G355" s="747">
        <v>21</v>
      </c>
      <c r="H355" s="747">
        <v>25</v>
      </c>
      <c r="I355" s="747">
        <v>27</v>
      </c>
      <c r="J355" s="747">
        <v>25</v>
      </c>
      <c r="K355" s="747">
        <v>26</v>
      </c>
      <c r="L355" s="370">
        <v>109.4192</v>
      </c>
      <c r="M355" s="371">
        <v>129.74709999999999</v>
      </c>
      <c r="N355" s="371">
        <v>178.90789999999998</v>
      </c>
      <c r="O355" s="371">
        <v>202.25139999999999</v>
      </c>
      <c r="P355" s="371">
        <v>198.36320000000001</v>
      </c>
      <c r="Q355" s="371">
        <v>213.91500000000002</v>
      </c>
      <c r="R355" s="371">
        <v>233.06830000000002</v>
      </c>
      <c r="S355" s="371">
        <v>257.48080000000004</v>
      </c>
      <c r="T355" s="372">
        <v>280.88580000000002</v>
      </c>
      <c r="U355" s="370">
        <v>0.37799999999999995</v>
      </c>
      <c r="V355" s="371">
        <v>0.55820000000000003</v>
      </c>
      <c r="W355" s="371">
        <v>1.0215000000000001</v>
      </c>
      <c r="X355" s="371">
        <v>1.2370000000000001</v>
      </c>
      <c r="Y355" s="371">
        <v>1.2610999999999999</v>
      </c>
      <c r="Z355" s="371">
        <v>1.3398000000000001</v>
      </c>
      <c r="AA355" s="371">
        <v>1.5470999999999999</v>
      </c>
      <c r="AB355" s="371">
        <v>1.6966999999999999</v>
      </c>
      <c r="AC355" s="372">
        <v>1.9212999999999996</v>
      </c>
      <c r="AD355" s="376"/>
      <c r="AE355" s="368"/>
      <c r="AF355" s="368"/>
      <c r="AG355" s="368"/>
      <c r="AH355" s="368"/>
      <c r="AI355" s="368"/>
      <c r="AJ355" s="368"/>
      <c r="AK355" s="368"/>
      <c r="AL355" s="377"/>
    </row>
    <row r="356" spans="1:38" x14ac:dyDescent="0.15">
      <c r="A356" s="485" t="s">
        <v>566</v>
      </c>
      <c r="B356" s="330" t="s">
        <v>517</v>
      </c>
      <c r="C356" s="742">
        <v>0</v>
      </c>
      <c r="D356" s="743">
        <v>0</v>
      </c>
      <c r="E356" s="743">
        <v>0</v>
      </c>
      <c r="F356" s="743">
        <v>1</v>
      </c>
      <c r="G356" s="743">
        <v>0</v>
      </c>
      <c r="H356" s="743">
        <v>0</v>
      </c>
      <c r="I356" s="743">
        <v>0</v>
      </c>
      <c r="J356" s="743">
        <v>0</v>
      </c>
      <c r="K356" s="743">
        <v>1</v>
      </c>
      <c r="L356" s="334">
        <v>0</v>
      </c>
      <c r="M356" s="335">
        <v>0</v>
      </c>
      <c r="N356" s="335">
        <v>0</v>
      </c>
      <c r="O356" s="335">
        <v>8.0000000000000004E-4</v>
      </c>
      <c r="P356" s="335">
        <v>0</v>
      </c>
      <c r="Q356" s="335">
        <v>0</v>
      </c>
      <c r="R356" s="335">
        <v>0</v>
      </c>
      <c r="S356" s="335">
        <v>0</v>
      </c>
      <c r="T356" s="336">
        <v>1E-3</v>
      </c>
      <c r="U356" s="334">
        <v>0</v>
      </c>
      <c r="V356" s="335">
        <v>0</v>
      </c>
      <c r="W356" s="335">
        <v>0</v>
      </c>
      <c r="X356" s="335">
        <v>0</v>
      </c>
      <c r="Y356" s="335">
        <v>0</v>
      </c>
      <c r="Z356" s="335">
        <v>0</v>
      </c>
      <c r="AA356" s="335">
        <v>0</v>
      </c>
      <c r="AB356" s="335">
        <v>0</v>
      </c>
      <c r="AC356" s="336">
        <v>0</v>
      </c>
      <c r="AD356" s="340"/>
      <c r="AE356" s="332"/>
      <c r="AF356" s="332"/>
      <c r="AG356" s="332">
        <v>543</v>
      </c>
      <c r="AH356" s="332"/>
      <c r="AI356" s="332"/>
      <c r="AJ356" s="332"/>
      <c r="AK356" s="332"/>
      <c r="AL356" s="341">
        <v>299</v>
      </c>
    </row>
    <row r="357" spans="1:38" x14ac:dyDescent="0.15">
      <c r="A357" s="481"/>
      <c r="B357" s="330" t="s">
        <v>496</v>
      </c>
      <c r="C357" s="742">
        <v>0</v>
      </c>
      <c r="D357" s="743">
        <v>0</v>
      </c>
      <c r="E357" s="743">
        <v>0</v>
      </c>
      <c r="F357" s="743">
        <v>0</v>
      </c>
      <c r="G357" s="743">
        <v>0</v>
      </c>
      <c r="H357" s="743">
        <v>0</v>
      </c>
      <c r="I357" s="743">
        <v>0</v>
      </c>
      <c r="J357" s="743">
        <v>0</v>
      </c>
      <c r="K357" s="743">
        <v>1</v>
      </c>
      <c r="L357" s="334">
        <v>0</v>
      </c>
      <c r="M357" s="335">
        <v>0</v>
      </c>
      <c r="N357" s="335">
        <v>0</v>
      </c>
      <c r="O357" s="335">
        <v>0</v>
      </c>
      <c r="P357" s="335">
        <v>0</v>
      </c>
      <c r="Q357" s="335">
        <v>0</v>
      </c>
      <c r="R357" s="335">
        <v>0</v>
      </c>
      <c r="S357" s="335">
        <v>0</v>
      </c>
      <c r="T357" s="336">
        <v>1.7100000000000001E-2</v>
      </c>
      <c r="U357" s="334">
        <v>0</v>
      </c>
      <c r="V357" s="335">
        <v>0</v>
      </c>
      <c r="W357" s="335">
        <v>0</v>
      </c>
      <c r="X357" s="335">
        <v>0</v>
      </c>
      <c r="Y357" s="335">
        <v>0</v>
      </c>
      <c r="Z357" s="335">
        <v>0</v>
      </c>
      <c r="AA357" s="335">
        <v>0</v>
      </c>
      <c r="AB357" s="335">
        <v>0</v>
      </c>
      <c r="AC357" s="336">
        <v>0</v>
      </c>
      <c r="AD357" s="340"/>
      <c r="AE357" s="332"/>
      <c r="AF357" s="332"/>
      <c r="AG357" s="332"/>
      <c r="AH357" s="332"/>
      <c r="AI357" s="332"/>
      <c r="AJ357" s="332"/>
      <c r="AK357" s="332"/>
      <c r="AL357" s="341">
        <v>506</v>
      </c>
    </row>
    <row r="358" spans="1:38" x14ac:dyDescent="0.15">
      <c r="A358" s="481"/>
      <c r="B358" s="342" t="s">
        <v>497</v>
      </c>
      <c r="C358" s="744">
        <v>0</v>
      </c>
      <c r="D358" s="745">
        <v>0</v>
      </c>
      <c r="E358" s="745">
        <v>0</v>
      </c>
      <c r="F358" s="745">
        <v>1</v>
      </c>
      <c r="G358" s="745">
        <v>0</v>
      </c>
      <c r="H358" s="745">
        <v>0</v>
      </c>
      <c r="I358" s="745">
        <v>0</v>
      </c>
      <c r="J358" s="745">
        <v>0</v>
      </c>
      <c r="K358" s="745">
        <v>2</v>
      </c>
      <c r="L358" s="346">
        <v>0</v>
      </c>
      <c r="M358" s="347">
        <v>0</v>
      </c>
      <c r="N358" s="347">
        <v>0</v>
      </c>
      <c r="O358" s="347">
        <v>8.0000000000000004E-4</v>
      </c>
      <c r="P358" s="347">
        <v>0</v>
      </c>
      <c r="Q358" s="347">
        <v>0</v>
      </c>
      <c r="R358" s="347">
        <v>0</v>
      </c>
      <c r="S358" s="347">
        <v>0</v>
      </c>
      <c r="T358" s="348">
        <v>1.8100000000000002E-2</v>
      </c>
      <c r="U358" s="346">
        <v>0</v>
      </c>
      <c r="V358" s="347">
        <v>0</v>
      </c>
      <c r="W358" s="347">
        <v>0</v>
      </c>
      <c r="X358" s="347">
        <v>0</v>
      </c>
      <c r="Y358" s="347">
        <v>0</v>
      </c>
      <c r="Z358" s="347">
        <v>0</v>
      </c>
      <c r="AA358" s="347">
        <v>0</v>
      </c>
      <c r="AB358" s="347">
        <v>0</v>
      </c>
      <c r="AC358" s="348">
        <v>0</v>
      </c>
      <c r="AD358" s="352"/>
      <c r="AE358" s="344"/>
      <c r="AF358" s="344"/>
      <c r="AG358" s="344"/>
      <c r="AH358" s="344"/>
      <c r="AI358" s="344"/>
      <c r="AJ358" s="344"/>
      <c r="AK358" s="344"/>
      <c r="AL358" s="353"/>
    </row>
    <row r="359" spans="1:38" x14ac:dyDescent="0.15">
      <c r="A359" s="481"/>
      <c r="B359" s="488" t="s">
        <v>498</v>
      </c>
      <c r="C359" s="758">
        <v>17</v>
      </c>
      <c r="D359" s="759">
        <v>14</v>
      </c>
      <c r="E359" s="759">
        <v>10</v>
      </c>
      <c r="F359" s="759">
        <v>12</v>
      </c>
      <c r="G359" s="759">
        <v>12</v>
      </c>
      <c r="H359" s="759">
        <v>16</v>
      </c>
      <c r="I359" s="759">
        <v>19</v>
      </c>
      <c r="J359" s="759">
        <v>13</v>
      </c>
      <c r="K359" s="759">
        <v>12</v>
      </c>
      <c r="L359" s="490">
        <v>4.5213000000000001</v>
      </c>
      <c r="M359" s="491">
        <v>3.0579000000000001</v>
      </c>
      <c r="N359" s="491">
        <v>2.0158999999999998</v>
      </c>
      <c r="O359" s="491">
        <v>2.0455999999999999</v>
      </c>
      <c r="P359" s="491">
        <v>1.8069999999999999</v>
      </c>
      <c r="Q359" s="491">
        <v>1.6883999999999999</v>
      </c>
      <c r="R359" s="491">
        <v>1.8484</v>
      </c>
      <c r="S359" s="491">
        <v>1.5279</v>
      </c>
      <c r="T359" s="492">
        <v>1.3495999999999999</v>
      </c>
      <c r="U359" s="490">
        <v>1.6899999999999998E-2</v>
      </c>
      <c r="V359" s="491">
        <v>9.4000000000000004E-3</v>
      </c>
      <c r="W359" s="491">
        <v>6.1000000000000004E-3</v>
      </c>
      <c r="X359" s="491">
        <v>7.1999999999999998E-3</v>
      </c>
      <c r="Y359" s="491">
        <v>5.5999999999999999E-3</v>
      </c>
      <c r="Z359" s="491">
        <v>5.1999999999999998E-3</v>
      </c>
      <c r="AA359" s="491">
        <v>5.7999999999999996E-3</v>
      </c>
      <c r="AB359" s="491">
        <v>4.7000000000000002E-3</v>
      </c>
      <c r="AC359" s="492">
        <v>4.4999999999999997E-3</v>
      </c>
      <c r="AD359" s="493">
        <v>267</v>
      </c>
      <c r="AE359" s="489">
        <v>325</v>
      </c>
      <c r="AF359" s="489">
        <v>330</v>
      </c>
      <c r="AG359" s="489">
        <v>283</v>
      </c>
      <c r="AH359" s="489">
        <v>320</v>
      </c>
      <c r="AI359" s="489">
        <v>327</v>
      </c>
      <c r="AJ359" s="489">
        <v>317</v>
      </c>
      <c r="AK359" s="489">
        <v>325</v>
      </c>
      <c r="AL359" s="494">
        <v>302</v>
      </c>
    </row>
    <row r="360" spans="1:38" x14ac:dyDescent="0.15">
      <c r="A360" s="482" t="s">
        <v>513</v>
      </c>
      <c r="B360" s="483"/>
      <c r="C360" s="746">
        <v>17</v>
      </c>
      <c r="D360" s="747">
        <v>14</v>
      </c>
      <c r="E360" s="747">
        <v>10</v>
      </c>
      <c r="F360" s="747">
        <v>13</v>
      </c>
      <c r="G360" s="747">
        <v>12</v>
      </c>
      <c r="H360" s="747">
        <v>16</v>
      </c>
      <c r="I360" s="747">
        <v>19</v>
      </c>
      <c r="J360" s="747">
        <v>13</v>
      </c>
      <c r="K360" s="747">
        <v>14</v>
      </c>
      <c r="L360" s="370">
        <v>4.5213000000000001</v>
      </c>
      <c r="M360" s="371">
        <v>3.0579000000000001</v>
      </c>
      <c r="N360" s="371">
        <v>2.0158999999999998</v>
      </c>
      <c r="O360" s="371">
        <v>2.0463999999999998</v>
      </c>
      <c r="P360" s="371">
        <v>1.8069999999999999</v>
      </c>
      <c r="Q360" s="371">
        <v>1.6883999999999999</v>
      </c>
      <c r="R360" s="371">
        <v>1.8484</v>
      </c>
      <c r="S360" s="371">
        <v>1.5279</v>
      </c>
      <c r="T360" s="372">
        <v>1.3676999999999999</v>
      </c>
      <c r="U360" s="370">
        <v>1.6899999999999998E-2</v>
      </c>
      <c r="V360" s="371">
        <v>9.4000000000000004E-3</v>
      </c>
      <c r="W360" s="371">
        <v>6.1000000000000004E-3</v>
      </c>
      <c r="X360" s="371">
        <v>7.1999999999999998E-3</v>
      </c>
      <c r="Y360" s="371">
        <v>5.5999999999999999E-3</v>
      </c>
      <c r="Z360" s="371">
        <v>5.1999999999999998E-3</v>
      </c>
      <c r="AA360" s="371">
        <v>5.7999999999999996E-3</v>
      </c>
      <c r="AB360" s="371">
        <v>4.7000000000000002E-3</v>
      </c>
      <c r="AC360" s="372">
        <v>4.4999999999999997E-3</v>
      </c>
      <c r="AD360" s="376"/>
      <c r="AE360" s="368"/>
      <c r="AF360" s="368"/>
      <c r="AG360" s="368"/>
      <c r="AH360" s="368"/>
      <c r="AI360" s="368"/>
      <c r="AJ360" s="368"/>
      <c r="AK360" s="368"/>
      <c r="AL360" s="377"/>
    </row>
    <row r="361" spans="1:38" x14ac:dyDescent="0.15">
      <c r="A361" s="481" t="s">
        <v>567</v>
      </c>
      <c r="B361" s="502" t="s">
        <v>498</v>
      </c>
      <c r="C361" s="746">
        <v>6</v>
      </c>
      <c r="D361" s="747">
        <v>6</v>
      </c>
      <c r="E361" s="747">
        <v>10</v>
      </c>
      <c r="F361" s="747">
        <v>10</v>
      </c>
      <c r="G361" s="747">
        <v>13</v>
      </c>
      <c r="H361" s="747">
        <v>14</v>
      </c>
      <c r="I361" s="747">
        <v>17</v>
      </c>
      <c r="J361" s="747">
        <v>19</v>
      </c>
      <c r="K361" s="747">
        <v>15</v>
      </c>
      <c r="L361" s="370">
        <v>0.35699999999999998</v>
      </c>
      <c r="M361" s="371">
        <v>0.18479999999999999</v>
      </c>
      <c r="N361" s="371">
        <v>3.1288999999999998</v>
      </c>
      <c r="O361" s="371">
        <v>11.657299999999999</v>
      </c>
      <c r="P361" s="371">
        <v>13.180899999999999</v>
      </c>
      <c r="Q361" s="371">
        <v>14.7492</v>
      </c>
      <c r="R361" s="371">
        <v>13.4114</v>
      </c>
      <c r="S361" s="371">
        <v>11.6859</v>
      </c>
      <c r="T361" s="372">
        <v>10.066800000000001</v>
      </c>
      <c r="U361" s="370">
        <v>1.6000000000000001E-3</v>
      </c>
      <c r="V361" s="371">
        <v>1E-3</v>
      </c>
      <c r="W361" s="371">
        <v>2.4899999999999999E-2</v>
      </c>
      <c r="X361" s="371">
        <v>9.7000000000000003E-2</v>
      </c>
      <c r="Y361" s="371">
        <v>0.1106</v>
      </c>
      <c r="Z361" s="371">
        <v>0.12470000000000001</v>
      </c>
      <c r="AA361" s="371">
        <v>0.1066</v>
      </c>
      <c r="AB361" s="371">
        <v>0.09</v>
      </c>
      <c r="AC361" s="372">
        <v>8.8200000000000001E-2</v>
      </c>
      <c r="AD361" s="376">
        <v>217</v>
      </c>
      <c r="AE361" s="368">
        <v>183</v>
      </c>
      <c r="AF361" s="368">
        <v>126</v>
      </c>
      <c r="AG361" s="368">
        <v>120</v>
      </c>
      <c r="AH361" s="368">
        <v>119</v>
      </c>
      <c r="AI361" s="368">
        <v>118</v>
      </c>
      <c r="AJ361" s="368">
        <v>126</v>
      </c>
      <c r="AK361" s="368">
        <v>130</v>
      </c>
      <c r="AL361" s="377">
        <v>114</v>
      </c>
    </row>
    <row r="362" spans="1:38" x14ac:dyDescent="0.15">
      <c r="A362" s="485" t="s">
        <v>568</v>
      </c>
      <c r="B362" s="321" t="s">
        <v>534</v>
      </c>
      <c r="C362" s="750">
        <v>1</v>
      </c>
      <c r="D362" s="751">
        <v>0</v>
      </c>
      <c r="E362" s="751">
        <v>0</v>
      </c>
      <c r="F362" s="751">
        <v>2</v>
      </c>
      <c r="G362" s="751">
        <v>2</v>
      </c>
      <c r="H362" s="751">
        <v>0</v>
      </c>
      <c r="I362" s="751">
        <v>0</v>
      </c>
      <c r="J362" s="751">
        <v>0</v>
      </c>
      <c r="K362" s="751">
        <v>0</v>
      </c>
      <c r="L362" s="463">
        <v>5.8099999999999999E-2</v>
      </c>
      <c r="M362" s="464">
        <v>0</v>
      </c>
      <c r="N362" s="464">
        <v>0</v>
      </c>
      <c r="O362" s="464">
        <v>0.70289999999999997</v>
      </c>
      <c r="P362" s="464">
        <v>0.20480000000000001</v>
      </c>
      <c r="Q362" s="464">
        <v>0</v>
      </c>
      <c r="R362" s="464">
        <v>0</v>
      </c>
      <c r="S362" s="464">
        <v>0</v>
      </c>
      <c r="T362" s="465">
        <v>0</v>
      </c>
      <c r="U362" s="463">
        <v>1.1999999999999999E-3</v>
      </c>
      <c r="V362" s="464">
        <v>0</v>
      </c>
      <c r="W362" s="464">
        <v>0</v>
      </c>
      <c r="X362" s="464">
        <v>5.1000000000000004E-3</v>
      </c>
      <c r="Y362" s="464">
        <v>1.4E-3</v>
      </c>
      <c r="Z362" s="464">
        <v>0</v>
      </c>
      <c r="AA362" s="464">
        <v>0</v>
      </c>
      <c r="AB362" s="464">
        <v>0</v>
      </c>
      <c r="AC362" s="465">
        <v>0</v>
      </c>
      <c r="AD362" s="466">
        <v>47</v>
      </c>
      <c r="AE362" s="462"/>
      <c r="AF362" s="462"/>
      <c r="AG362" s="462">
        <v>137</v>
      </c>
      <c r="AH362" s="462">
        <v>146</v>
      </c>
      <c r="AI362" s="462"/>
      <c r="AJ362" s="462"/>
      <c r="AK362" s="462"/>
      <c r="AL362" s="467"/>
    </row>
    <row r="363" spans="1:38" x14ac:dyDescent="0.15">
      <c r="A363" s="481"/>
      <c r="B363" s="495" t="s">
        <v>535</v>
      </c>
      <c r="C363" s="746">
        <v>0</v>
      </c>
      <c r="D363" s="747">
        <v>1</v>
      </c>
      <c r="E363" s="747">
        <v>2</v>
      </c>
      <c r="F363" s="747">
        <v>1</v>
      </c>
      <c r="G363" s="747">
        <v>1</v>
      </c>
      <c r="H363" s="747">
        <v>1</v>
      </c>
      <c r="I363" s="747">
        <v>1</v>
      </c>
      <c r="J363" s="747">
        <v>2</v>
      </c>
      <c r="K363" s="747">
        <v>3</v>
      </c>
      <c r="L363" s="370">
        <v>0</v>
      </c>
      <c r="M363" s="371">
        <v>0.21340000000000001</v>
      </c>
      <c r="N363" s="371">
        <v>0.23300000000000001</v>
      </c>
      <c r="O363" s="371">
        <v>3.6200000000000003E-2</v>
      </c>
      <c r="P363" s="371">
        <v>0.37790000000000001</v>
      </c>
      <c r="Q363" s="371">
        <v>0.51470000000000005</v>
      </c>
      <c r="R363" s="371">
        <v>0.61929999999999996</v>
      </c>
      <c r="S363" s="371">
        <v>0.46510000000000001</v>
      </c>
      <c r="T363" s="372">
        <v>0.84960000000000002</v>
      </c>
      <c r="U363" s="370">
        <v>0</v>
      </c>
      <c r="V363" s="371">
        <v>2.3E-3</v>
      </c>
      <c r="W363" s="371">
        <v>2.5000000000000001E-3</v>
      </c>
      <c r="X363" s="371">
        <v>4.0000000000000002E-4</v>
      </c>
      <c r="Y363" s="371">
        <v>3.8E-3</v>
      </c>
      <c r="Z363" s="371">
        <v>4.8999999999999998E-3</v>
      </c>
      <c r="AA363" s="371">
        <v>5.3E-3</v>
      </c>
      <c r="AB363" s="371">
        <v>4.1000000000000003E-3</v>
      </c>
      <c r="AC363" s="372">
        <v>7.4000000000000003E-3</v>
      </c>
      <c r="AD363" s="376">
        <v>0</v>
      </c>
      <c r="AE363" s="368">
        <v>91</v>
      </c>
      <c r="AF363" s="368">
        <v>95</v>
      </c>
      <c r="AG363" s="368">
        <v>85</v>
      </c>
      <c r="AH363" s="368">
        <v>100</v>
      </c>
      <c r="AI363" s="368">
        <v>104</v>
      </c>
      <c r="AJ363" s="368">
        <v>117</v>
      </c>
      <c r="AK363" s="368">
        <v>114</v>
      </c>
      <c r="AL363" s="377">
        <v>115</v>
      </c>
    </row>
    <row r="364" spans="1:38" x14ac:dyDescent="0.15">
      <c r="A364" s="482" t="s">
        <v>513</v>
      </c>
      <c r="B364" s="483"/>
      <c r="C364" s="746">
        <v>1</v>
      </c>
      <c r="D364" s="747">
        <v>1</v>
      </c>
      <c r="E364" s="747">
        <v>2</v>
      </c>
      <c r="F364" s="747">
        <v>3</v>
      </c>
      <c r="G364" s="747">
        <v>3</v>
      </c>
      <c r="H364" s="747">
        <v>1</v>
      </c>
      <c r="I364" s="747">
        <v>1</v>
      </c>
      <c r="J364" s="747">
        <v>2</v>
      </c>
      <c r="K364" s="747">
        <v>3</v>
      </c>
      <c r="L364" s="370">
        <v>5.8099999999999999E-2</v>
      </c>
      <c r="M364" s="371">
        <v>0.21340000000000001</v>
      </c>
      <c r="N364" s="371">
        <v>0.23300000000000001</v>
      </c>
      <c r="O364" s="371">
        <v>0.73909999999999998</v>
      </c>
      <c r="P364" s="371">
        <v>0.5827</v>
      </c>
      <c r="Q364" s="371">
        <v>0.51470000000000005</v>
      </c>
      <c r="R364" s="371">
        <v>0.61929999999999996</v>
      </c>
      <c r="S364" s="371">
        <v>0.46510000000000001</v>
      </c>
      <c r="T364" s="372">
        <v>0.84960000000000002</v>
      </c>
      <c r="U364" s="370">
        <v>1.1999999999999999E-3</v>
      </c>
      <c r="V364" s="371">
        <v>2.3E-3</v>
      </c>
      <c r="W364" s="371">
        <v>2.5000000000000001E-3</v>
      </c>
      <c r="X364" s="371">
        <v>5.5000000000000005E-3</v>
      </c>
      <c r="Y364" s="371">
        <v>5.1999999999999998E-3</v>
      </c>
      <c r="Z364" s="371">
        <v>4.8999999999999998E-3</v>
      </c>
      <c r="AA364" s="371">
        <v>5.3E-3</v>
      </c>
      <c r="AB364" s="371">
        <v>4.1000000000000003E-3</v>
      </c>
      <c r="AC364" s="372">
        <v>7.4000000000000003E-3</v>
      </c>
      <c r="AD364" s="376"/>
      <c r="AE364" s="368"/>
      <c r="AF364" s="368"/>
      <c r="AG364" s="368"/>
      <c r="AH364" s="368"/>
      <c r="AI364" s="368"/>
      <c r="AJ364" s="368"/>
      <c r="AK364" s="368"/>
      <c r="AL364" s="377"/>
    </row>
    <row r="365" spans="1:38" x14ac:dyDescent="0.15">
      <c r="A365" s="504" t="s">
        <v>569</v>
      </c>
      <c r="B365" s="502" t="s">
        <v>498</v>
      </c>
      <c r="C365" s="746">
        <v>113</v>
      </c>
      <c r="D365" s="747">
        <v>96</v>
      </c>
      <c r="E365" s="747">
        <v>110</v>
      </c>
      <c r="F365" s="747">
        <v>113</v>
      </c>
      <c r="G365" s="747">
        <v>126</v>
      </c>
      <c r="H365" s="747">
        <v>130</v>
      </c>
      <c r="I365" s="747">
        <v>126</v>
      </c>
      <c r="J365" s="747">
        <v>132</v>
      </c>
      <c r="K365" s="747">
        <v>121</v>
      </c>
      <c r="L365" s="370">
        <v>140.7347</v>
      </c>
      <c r="M365" s="371">
        <v>134.26779999999999</v>
      </c>
      <c r="N365" s="371">
        <v>153.05240000000001</v>
      </c>
      <c r="O365" s="371">
        <v>184.43809999999999</v>
      </c>
      <c r="P365" s="371">
        <v>166.0668</v>
      </c>
      <c r="Q365" s="371">
        <v>156.119</v>
      </c>
      <c r="R365" s="371">
        <v>131.47139999999999</v>
      </c>
      <c r="S365" s="371">
        <v>135.66480000000001</v>
      </c>
      <c r="T365" s="372">
        <v>140.29640000000001</v>
      </c>
      <c r="U365" s="370">
        <v>0.92720000000000002</v>
      </c>
      <c r="V365" s="371">
        <v>0.85750000000000004</v>
      </c>
      <c r="W365" s="371">
        <v>0.89849999999999997</v>
      </c>
      <c r="X365" s="371">
        <v>1.1103000000000001</v>
      </c>
      <c r="Y365" s="371">
        <v>0.98280000000000001</v>
      </c>
      <c r="Z365" s="371">
        <v>0.88690000000000002</v>
      </c>
      <c r="AA365" s="371">
        <v>0.6946</v>
      </c>
      <c r="AB365" s="371">
        <v>0.73240000000000005</v>
      </c>
      <c r="AC365" s="372">
        <v>0.75019999999999998</v>
      </c>
      <c r="AD365" s="376">
        <v>152</v>
      </c>
      <c r="AE365" s="368">
        <v>157</v>
      </c>
      <c r="AF365" s="368">
        <v>170</v>
      </c>
      <c r="AG365" s="368">
        <v>166</v>
      </c>
      <c r="AH365" s="368">
        <v>169</v>
      </c>
      <c r="AI365" s="368">
        <v>176</v>
      </c>
      <c r="AJ365" s="368">
        <v>189</v>
      </c>
      <c r="AK365" s="368">
        <v>185</v>
      </c>
      <c r="AL365" s="377">
        <v>187</v>
      </c>
    </row>
    <row r="366" spans="1:38" x14ac:dyDescent="0.15">
      <c r="A366" s="498" t="s">
        <v>570</v>
      </c>
      <c r="B366" s="502" t="s">
        <v>498</v>
      </c>
      <c r="C366" s="761">
        <v>6</v>
      </c>
      <c r="D366" s="762">
        <v>6</v>
      </c>
      <c r="E366" s="762">
        <v>6</v>
      </c>
      <c r="F366" s="762">
        <v>6</v>
      </c>
      <c r="G366" s="762">
        <v>7</v>
      </c>
      <c r="H366" s="762">
        <v>7</v>
      </c>
      <c r="I366" s="762">
        <v>8</v>
      </c>
      <c r="J366" s="762">
        <v>8</v>
      </c>
      <c r="K366" s="762">
        <v>7</v>
      </c>
      <c r="L366" s="471">
        <v>1.3734</v>
      </c>
      <c r="M366" s="472">
        <v>1.1615</v>
      </c>
      <c r="N366" s="472">
        <v>0.99839999999999995</v>
      </c>
      <c r="O366" s="472">
        <v>0.9304</v>
      </c>
      <c r="P366" s="472">
        <v>0.9738</v>
      </c>
      <c r="Q366" s="472">
        <v>1.0723</v>
      </c>
      <c r="R366" s="472">
        <v>1.1671</v>
      </c>
      <c r="S366" s="472">
        <v>0.86140000000000005</v>
      </c>
      <c r="T366" s="473">
        <v>0.69430000000000003</v>
      </c>
      <c r="U366" s="471">
        <v>4.0000000000000001E-3</v>
      </c>
      <c r="V366" s="472">
        <v>3.3999999999999998E-3</v>
      </c>
      <c r="W366" s="472">
        <v>3.0999999999999999E-3</v>
      </c>
      <c r="X366" s="472">
        <v>2.8999999999999998E-3</v>
      </c>
      <c r="Y366" s="472">
        <v>3.0000000000000001E-3</v>
      </c>
      <c r="Z366" s="472">
        <v>3.0000000000000001E-3</v>
      </c>
      <c r="AA366" s="472">
        <v>3.3E-3</v>
      </c>
      <c r="AB366" s="472">
        <v>2.5000000000000001E-3</v>
      </c>
      <c r="AC366" s="473">
        <v>2.2000000000000001E-3</v>
      </c>
      <c r="AD366" s="500">
        <v>341</v>
      </c>
      <c r="AE366" s="499">
        <v>337</v>
      </c>
      <c r="AF366" s="499">
        <v>321</v>
      </c>
      <c r="AG366" s="499">
        <v>319</v>
      </c>
      <c r="AH366" s="499">
        <v>324</v>
      </c>
      <c r="AI366" s="499">
        <v>354</v>
      </c>
      <c r="AJ366" s="499">
        <v>353</v>
      </c>
      <c r="AK366" s="499">
        <v>339</v>
      </c>
      <c r="AL366" s="501">
        <v>320</v>
      </c>
    </row>
    <row r="367" spans="1:38" x14ac:dyDescent="0.15">
      <c r="A367" s="485" t="s">
        <v>571</v>
      </c>
      <c r="B367" s="321" t="s">
        <v>509</v>
      </c>
      <c r="C367" s="750">
        <v>1</v>
      </c>
      <c r="D367" s="751">
        <v>1</v>
      </c>
      <c r="E367" s="751">
        <v>2</v>
      </c>
      <c r="F367" s="751">
        <v>2</v>
      </c>
      <c r="G367" s="751">
        <v>2</v>
      </c>
      <c r="H367" s="751">
        <v>1</v>
      </c>
      <c r="I367" s="751">
        <v>1</v>
      </c>
      <c r="J367" s="751">
        <v>1</v>
      </c>
      <c r="K367" s="751">
        <v>1</v>
      </c>
      <c r="L367" s="463">
        <v>0.36890000000000001</v>
      </c>
      <c r="M367" s="464">
        <v>0.38600000000000001</v>
      </c>
      <c r="N367" s="464">
        <v>2.3690000000000002</v>
      </c>
      <c r="O367" s="464">
        <v>7.6025999999999998</v>
      </c>
      <c r="P367" s="464">
        <v>3.823</v>
      </c>
      <c r="Q367" s="464">
        <v>0.84099999999999997</v>
      </c>
      <c r="R367" s="464">
        <v>1.2151000000000001</v>
      </c>
      <c r="S367" s="464">
        <v>1.7796000000000001</v>
      </c>
      <c r="T367" s="465">
        <v>0.81379999999999997</v>
      </c>
      <c r="U367" s="463">
        <v>3.5999999999999999E-3</v>
      </c>
      <c r="V367" s="464">
        <v>3.5999999999999999E-3</v>
      </c>
      <c r="W367" s="464">
        <v>2.1399999999999999E-2</v>
      </c>
      <c r="X367" s="464">
        <v>6.7799999999999999E-2</v>
      </c>
      <c r="Y367" s="464">
        <v>3.44E-2</v>
      </c>
      <c r="Z367" s="464">
        <v>8.6999999999999994E-3</v>
      </c>
      <c r="AA367" s="464">
        <v>1.2200000000000001E-2</v>
      </c>
      <c r="AB367" s="464">
        <v>1.8100000000000002E-2</v>
      </c>
      <c r="AC367" s="465">
        <v>7.7999999999999996E-3</v>
      </c>
      <c r="AD367" s="466">
        <v>103</v>
      </c>
      <c r="AE367" s="462">
        <v>106</v>
      </c>
      <c r="AF367" s="462">
        <v>111</v>
      </c>
      <c r="AG367" s="462">
        <v>112</v>
      </c>
      <c r="AH367" s="462">
        <v>111</v>
      </c>
      <c r="AI367" s="462">
        <v>97</v>
      </c>
      <c r="AJ367" s="462">
        <v>100</v>
      </c>
      <c r="AK367" s="462">
        <v>98</v>
      </c>
      <c r="AL367" s="467">
        <v>104</v>
      </c>
    </row>
    <row r="368" spans="1:38" x14ac:dyDescent="0.15">
      <c r="A368" s="481"/>
      <c r="B368" s="330" t="s">
        <v>723</v>
      </c>
      <c r="C368" s="742">
        <v>2</v>
      </c>
      <c r="D368" s="743">
        <v>1</v>
      </c>
      <c r="E368" s="743">
        <v>1</v>
      </c>
      <c r="F368" s="743">
        <v>0</v>
      </c>
      <c r="G368" s="743">
        <v>0</v>
      </c>
      <c r="H368" s="743">
        <v>0</v>
      </c>
      <c r="I368" s="743">
        <v>0</v>
      </c>
      <c r="J368" s="743">
        <v>0</v>
      </c>
      <c r="K368" s="743">
        <v>0</v>
      </c>
      <c r="L368" s="334">
        <v>3.73E-2</v>
      </c>
      <c r="M368" s="335">
        <v>2.6200000000000001E-2</v>
      </c>
      <c r="N368" s="335">
        <v>0.12470000000000001</v>
      </c>
      <c r="O368" s="335">
        <v>0</v>
      </c>
      <c r="P368" s="335">
        <v>0</v>
      </c>
      <c r="Q368" s="335">
        <v>0</v>
      </c>
      <c r="R368" s="335">
        <v>0</v>
      </c>
      <c r="S368" s="335">
        <v>0</v>
      </c>
      <c r="T368" s="336">
        <v>0</v>
      </c>
      <c r="U368" s="334">
        <v>2.9999999999999997E-4</v>
      </c>
      <c r="V368" s="335">
        <v>2.9999999999999997E-4</v>
      </c>
      <c r="W368" s="335">
        <v>1.2999999999999999E-3</v>
      </c>
      <c r="X368" s="335">
        <v>0</v>
      </c>
      <c r="Y368" s="335">
        <v>0</v>
      </c>
      <c r="Z368" s="335">
        <v>0</v>
      </c>
      <c r="AA368" s="335">
        <v>0</v>
      </c>
      <c r="AB368" s="335">
        <v>0</v>
      </c>
      <c r="AC368" s="336">
        <v>0</v>
      </c>
      <c r="AD368" s="340">
        <v>118</v>
      </c>
      <c r="AE368" s="332">
        <v>85</v>
      </c>
      <c r="AF368" s="332">
        <v>97</v>
      </c>
      <c r="AG368" s="332"/>
      <c r="AH368" s="332"/>
      <c r="AI368" s="332"/>
      <c r="AJ368" s="332"/>
      <c r="AK368" s="332"/>
      <c r="AL368" s="341"/>
    </row>
    <row r="369" spans="1:38" x14ac:dyDescent="0.15">
      <c r="A369" s="481"/>
      <c r="B369" s="330" t="s">
        <v>493</v>
      </c>
      <c r="C369" s="742">
        <v>3</v>
      </c>
      <c r="D369" s="743">
        <v>4</v>
      </c>
      <c r="E369" s="743">
        <v>5</v>
      </c>
      <c r="F369" s="743">
        <v>7</v>
      </c>
      <c r="G369" s="743">
        <v>8</v>
      </c>
      <c r="H369" s="743">
        <v>9</v>
      </c>
      <c r="I369" s="743">
        <v>7</v>
      </c>
      <c r="J369" s="743">
        <v>6</v>
      </c>
      <c r="K369" s="743">
        <v>5</v>
      </c>
      <c r="L369" s="334">
        <v>2.1299999999999999E-2</v>
      </c>
      <c r="M369" s="335">
        <v>0.44679999999999997</v>
      </c>
      <c r="N369" s="335">
        <v>0.81530000000000002</v>
      </c>
      <c r="O369" s="335">
        <v>5.2034000000000002</v>
      </c>
      <c r="P369" s="335">
        <v>4.1741999999999999</v>
      </c>
      <c r="Q369" s="335">
        <v>6.1405000000000003</v>
      </c>
      <c r="R369" s="335">
        <v>5.6933999999999996</v>
      </c>
      <c r="S369" s="335">
        <v>6.87</v>
      </c>
      <c r="T369" s="336">
        <v>3.7418</v>
      </c>
      <c r="U369" s="334">
        <v>1E-4</v>
      </c>
      <c r="V369" s="335">
        <v>2.3E-3</v>
      </c>
      <c r="W369" s="335">
        <v>4.0000000000000001E-3</v>
      </c>
      <c r="X369" s="335">
        <v>2.3699999999999999E-2</v>
      </c>
      <c r="Y369" s="335">
        <v>2.0299999999999999E-2</v>
      </c>
      <c r="Z369" s="335">
        <v>2.8500000000000001E-2</v>
      </c>
      <c r="AA369" s="335">
        <v>2.3199999999999998E-2</v>
      </c>
      <c r="AB369" s="335">
        <v>3.5799999999999998E-2</v>
      </c>
      <c r="AC369" s="336">
        <v>2.1100000000000001E-2</v>
      </c>
      <c r="AD369" s="340">
        <v>166</v>
      </c>
      <c r="AE369" s="332">
        <v>193</v>
      </c>
      <c r="AF369" s="332">
        <v>201</v>
      </c>
      <c r="AG369" s="332">
        <v>219</v>
      </c>
      <c r="AH369" s="332">
        <v>205</v>
      </c>
      <c r="AI369" s="332">
        <v>215</v>
      </c>
      <c r="AJ369" s="332">
        <v>246</v>
      </c>
      <c r="AK369" s="332">
        <v>192</v>
      </c>
      <c r="AL369" s="341">
        <v>178</v>
      </c>
    </row>
    <row r="370" spans="1:38" x14ac:dyDescent="0.15">
      <c r="A370" s="481"/>
      <c r="B370" s="342" t="s">
        <v>525</v>
      </c>
      <c r="C370" s="744">
        <v>6</v>
      </c>
      <c r="D370" s="745">
        <v>6</v>
      </c>
      <c r="E370" s="745">
        <v>8</v>
      </c>
      <c r="F370" s="745">
        <v>9</v>
      </c>
      <c r="G370" s="745">
        <v>10</v>
      </c>
      <c r="H370" s="745">
        <v>10</v>
      </c>
      <c r="I370" s="745">
        <v>8</v>
      </c>
      <c r="J370" s="745">
        <v>7</v>
      </c>
      <c r="K370" s="745">
        <v>6</v>
      </c>
      <c r="L370" s="346">
        <v>0.42749999999999999</v>
      </c>
      <c r="M370" s="347">
        <v>0.85899999999999999</v>
      </c>
      <c r="N370" s="347">
        <v>3.3090000000000002</v>
      </c>
      <c r="O370" s="347">
        <v>12.806000000000001</v>
      </c>
      <c r="P370" s="347">
        <v>7.9971999999999994</v>
      </c>
      <c r="Q370" s="347">
        <v>6.9815000000000005</v>
      </c>
      <c r="R370" s="347">
        <v>6.9085000000000001</v>
      </c>
      <c r="S370" s="347">
        <v>8.6495999999999995</v>
      </c>
      <c r="T370" s="348">
        <v>4.5556000000000001</v>
      </c>
      <c r="U370" s="346">
        <v>4.0000000000000001E-3</v>
      </c>
      <c r="V370" s="347">
        <v>6.1999999999999998E-3</v>
      </c>
      <c r="W370" s="347">
        <v>2.6699999999999998E-2</v>
      </c>
      <c r="X370" s="347">
        <v>9.1499999999999998E-2</v>
      </c>
      <c r="Y370" s="347">
        <v>5.4699999999999999E-2</v>
      </c>
      <c r="Z370" s="347">
        <v>3.7199999999999997E-2</v>
      </c>
      <c r="AA370" s="347">
        <v>3.5400000000000001E-2</v>
      </c>
      <c r="AB370" s="347">
        <v>5.3900000000000003E-2</v>
      </c>
      <c r="AC370" s="348">
        <v>2.8900000000000002E-2</v>
      </c>
      <c r="AD370" s="352"/>
      <c r="AE370" s="344"/>
      <c r="AF370" s="344"/>
      <c r="AG370" s="344"/>
      <c r="AH370" s="344"/>
      <c r="AI370" s="344"/>
      <c r="AJ370" s="344"/>
      <c r="AK370" s="344"/>
      <c r="AL370" s="353"/>
    </row>
    <row r="371" spans="1:38" x14ac:dyDescent="0.15">
      <c r="A371" s="481"/>
      <c r="B371" s="330" t="s">
        <v>521</v>
      </c>
      <c r="C371" s="742">
        <v>18</v>
      </c>
      <c r="D371" s="743">
        <v>18</v>
      </c>
      <c r="E371" s="743">
        <v>21</v>
      </c>
      <c r="F371" s="743">
        <v>25</v>
      </c>
      <c r="G371" s="743">
        <v>29</v>
      </c>
      <c r="H371" s="743">
        <v>31</v>
      </c>
      <c r="I371" s="743">
        <v>34</v>
      </c>
      <c r="J371" s="743">
        <v>33</v>
      </c>
      <c r="K371" s="743">
        <v>36</v>
      </c>
      <c r="L371" s="334">
        <v>47.0565</v>
      </c>
      <c r="M371" s="335">
        <v>73.166300000000007</v>
      </c>
      <c r="N371" s="335">
        <v>114.318</v>
      </c>
      <c r="O371" s="335">
        <v>145.46430000000001</v>
      </c>
      <c r="P371" s="335">
        <v>169.1628</v>
      </c>
      <c r="Q371" s="335">
        <v>172.19479999999999</v>
      </c>
      <c r="R371" s="335">
        <v>206.94409999999999</v>
      </c>
      <c r="S371" s="335">
        <v>265.29000000000002</v>
      </c>
      <c r="T371" s="336">
        <v>294.54079999999999</v>
      </c>
      <c r="U371" s="334">
        <v>0.27750000000000002</v>
      </c>
      <c r="V371" s="335">
        <v>0.44990000000000002</v>
      </c>
      <c r="W371" s="335">
        <v>0.68889999999999996</v>
      </c>
      <c r="X371" s="335">
        <v>0.89459999999999995</v>
      </c>
      <c r="Y371" s="335">
        <v>1.0206999999999999</v>
      </c>
      <c r="Z371" s="335">
        <v>0.9839</v>
      </c>
      <c r="AA371" s="335">
        <v>1.1440999999999999</v>
      </c>
      <c r="AB371" s="335">
        <v>1.4664999999999999</v>
      </c>
      <c r="AC371" s="336">
        <v>1.6284000000000001</v>
      </c>
      <c r="AD371" s="340">
        <v>170</v>
      </c>
      <c r="AE371" s="332">
        <v>163</v>
      </c>
      <c r="AF371" s="332">
        <v>166</v>
      </c>
      <c r="AG371" s="332">
        <v>163</v>
      </c>
      <c r="AH371" s="332">
        <v>166</v>
      </c>
      <c r="AI371" s="332">
        <v>175</v>
      </c>
      <c r="AJ371" s="332">
        <v>181</v>
      </c>
      <c r="AK371" s="332">
        <v>181</v>
      </c>
      <c r="AL371" s="341">
        <v>181</v>
      </c>
    </row>
    <row r="372" spans="1:38" x14ac:dyDescent="0.15">
      <c r="A372" s="481"/>
      <c r="B372" s="330" t="s">
        <v>496</v>
      </c>
      <c r="C372" s="742">
        <v>0</v>
      </c>
      <c r="D372" s="743">
        <v>0</v>
      </c>
      <c r="E372" s="743">
        <v>1</v>
      </c>
      <c r="F372" s="743">
        <v>0</v>
      </c>
      <c r="G372" s="743">
        <v>1</v>
      </c>
      <c r="H372" s="743">
        <v>1</v>
      </c>
      <c r="I372" s="743">
        <v>2</v>
      </c>
      <c r="J372" s="743">
        <v>1</v>
      </c>
      <c r="K372" s="743">
        <v>1</v>
      </c>
      <c r="L372" s="334">
        <v>0</v>
      </c>
      <c r="M372" s="335">
        <v>0</v>
      </c>
      <c r="N372" s="335">
        <v>6.3E-3</v>
      </c>
      <c r="O372" s="335">
        <v>0</v>
      </c>
      <c r="P372" s="335">
        <v>0.27989999999999998</v>
      </c>
      <c r="Q372" s="335">
        <v>0.5302</v>
      </c>
      <c r="R372" s="335">
        <v>0.20050000000000001</v>
      </c>
      <c r="S372" s="335">
        <v>8.8200000000000001E-2</v>
      </c>
      <c r="T372" s="336">
        <v>1.9138999999999999</v>
      </c>
      <c r="U372" s="334">
        <v>0</v>
      </c>
      <c r="V372" s="335">
        <v>0</v>
      </c>
      <c r="W372" s="335">
        <v>0</v>
      </c>
      <c r="X372" s="335">
        <v>0</v>
      </c>
      <c r="Y372" s="335">
        <v>2E-3</v>
      </c>
      <c r="Z372" s="335">
        <v>3.8999999999999998E-3</v>
      </c>
      <c r="AA372" s="335">
        <v>5.9999999999999995E-4</v>
      </c>
      <c r="AB372" s="335">
        <v>2.0000000000000001E-4</v>
      </c>
      <c r="AC372" s="336">
        <v>7.0000000000000001E-3</v>
      </c>
      <c r="AD372" s="340"/>
      <c r="AE372" s="332"/>
      <c r="AF372" s="332">
        <v>364</v>
      </c>
      <c r="AG372" s="332"/>
      <c r="AH372" s="332">
        <v>141</v>
      </c>
      <c r="AI372" s="332">
        <v>137</v>
      </c>
      <c r="AJ372" s="332">
        <v>359</v>
      </c>
      <c r="AK372" s="332">
        <v>381</v>
      </c>
      <c r="AL372" s="341">
        <v>275</v>
      </c>
    </row>
    <row r="373" spans="1:38" x14ac:dyDescent="0.15">
      <c r="A373" s="481"/>
      <c r="B373" s="342" t="s">
        <v>497</v>
      </c>
      <c r="C373" s="744">
        <v>18</v>
      </c>
      <c r="D373" s="745">
        <v>18</v>
      </c>
      <c r="E373" s="745">
        <v>22</v>
      </c>
      <c r="F373" s="745">
        <v>25</v>
      </c>
      <c r="G373" s="745">
        <v>30</v>
      </c>
      <c r="H373" s="745">
        <v>32</v>
      </c>
      <c r="I373" s="745">
        <v>36</v>
      </c>
      <c r="J373" s="745">
        <v>34</v>
      </c>
      <c r="K373" s="745">
        <v>37</v>
      </c>
      <c r="L373" s="346">
        <v>47.0565</v>
      </c>
      <c r="M373" s="347">
        <v>73.166300000000007</v>
      </c>
      <c r="N373" s="347">
        <v>114.32429999999999</v>
      </c>
      <c r="O373" s="347">
        <v>145.46430000000001</v>
      </c>
      <c r="P373" s="347">
        <v>169.4427</v>
      </c>
      <c r="Q373" s="347">
        <v>172.72499999999999</v>
      </c>
      <c r="R373" s="347">
        <v>207.1446</v>
      </c>
      <c r="S373" s="347">
        <v>265.37819999999999</v>
      </c>
      <c r="T373" s="348">
        <v>296.4547</v>
      </c>
      <c r="U373" s="346">
        <v>0.27750000000000002</v>
      </c>
      <c r="V373" s="347">
        <v>0.44990000000000002</v>
      </c>
      <c r="W373" s="347">
        <v>0.68889999999999996</v>
      </c>
      <c r="X373" s="347">
        <v>0.89459999999999995</v>
      </c>
      <c r="Y373" s="347">
        <v>1.0226999999999999</v>
      </c>
      <c r="Z373" s="347">
        <v>0.98780000000000001</v>
      </c>
      <c r="AA373" s="347">
        <v>1.1446999999999998</v>
      </c>
      <c r="AB373" s="347">
        <v>1.4666999999999999</v>
      </c>
      <c r="AC373" s="348">
        <v>1.6354</v>
      </c>
      <c r="AD373" s="352"/>
      <c r="AE373" s="344"/>
      <c r="AF373" s="344"/>
      <c r="AG373" s="344"/>
      <c r="AH373" s="344"/>
      <c r="AI373" s="344"/>
      <c r="AJ373" s="344"/>
      <c r="AK373" s="344"/>
      <c r="AL373" s="353"/>
    </row>
    <row r="374" spans="1:38" x14ac:dyDescent="0.15">
      <c r="A374" s="481"/>
      <c r="B374" s="330" t="s">
        <v>498</v>
      </c>
      <c r="C374" s="742">
        <v>0</v>
      </c>
      <c r="D374" s="743">
        <v>0</v>
      </c>
      <c r="E374" s="743">
        <v>0</v>
      </c>
      <c r="F374" s="743">
        <v>0</v>
      </c>
      <c r="G374" s="743">
        <v>2</v>
      </c>
      <c r="H374" s="743">
        <v>4</v>
      </c>
      <c r="I374" s="743">
        <v>1</v>
      </c>
      <c r="J374" s="743">
        <v>0</v>
      </c>
      <c r="K374" s="743">
        <v>0</v>
      </c>
      <c r="L374" s="334">
        <v>0</v>
      </c>
      <c r="M374" s="335">
        <v>0</v>
      </c>
      <c r="N374" s="335">
        <v>0</v>
      </c>
      <c r="O374" s="335">
        <v>0</v>
      </c>
      <c r="P374" s="335">
        <v>13.699</v>
      </c>
      <c r="Q374" s="335">
        <v>10.5197</v>
      </c>
      <c r="R374" s="335">
        <v>0.25929999999999997</v>
      </c>
      <c r="S374" s="335">
        <v>0</v>
      </c>
      <c r="T374" s="336">
        <v>0</v>
      </c>
      <c r="U374" s="334">
        <v>0</v>
      </c>
      <c r="V374" s="335">
        <v>0</v>
      </c>
      <c r="W374" s="335">
        <v>0</v>
      </c>
      <c r="X374" s="335">
        <v>0</v>
      </c>
      <c r="Y374" s="335">
        <v>5.4100000000000002E-2</v>
      </c>
      <c r="Z374" s="335">
        <v>4.24E-2</v>
      </c>
      <c r="AA374" s="335">
        <v>1.1000000000000001E-3</v>
      </c>
      <c r="AB374" s="335">
        <v>0</v>
      </c>
      <c r="AC374" s="336">
        <v>0</v>
      </c>
      <c r="AD374" s="340"/>
      <c r="AE374" s="332"/>
      <c r="AF374" s="332"/>
      <c r="AG374" s="332"/>
      <c r="AH374" s="332">
        <v>253</v>
      </c>
      <c r="AI374" s="332">
        <v>248</v>
      </c>
      <c r="AJ374" s="332">
        <v>238</v>
      </c>
      <c r="AK374" s="332"/>
      <c r="AL374" s="341"/>
    </row>
    <row r="375" spans="1:38" x14ac:dyDescent="0.15">
      <c r="A375" s="481"/>
      <c r="B375" s="330" t="s">
        <v>499</v>
      </c>
      <c r="C375" s="742">
        <v>2</v>
      </c>
      <c r="D375" s="743">
        <v>1</v>
      </c>
      <c r="E375" s="743">
        <v>2</v>
      </c>
      <c r="F375" s="743">
        <v>3</v>
      </c>
      <c r="G375" s="743">
        <v>4</v>
      </c>
      <c r="H375" s="743">
        <v>1</v>
      </c>
      <c r="I375" s="743">
        <v>1</v>
      </c>
      <c r="J375" s="743">
        <v>2</v>
      </c>
      <c r="K375" s="743">
        <v>4</v>
      </c>
      <c r="L375" s="334">
        <v>3.5194000000000001</v>
      </c>
      <c r="M375" s="335">
        <v>4.4179000000000004</v>
      </c>
      <c r="N375" s="335">
        <v>2.9655999999999998</v>
      </c>
      <c r="O375" s="335">
        <v>3.7746</v>
      </c>
      <c r="P375" s="335">
        <v>1.8348</v>
      </c>
      <c r="Q375" s="335">
        <v>0.17879999999999999</v>
      </c>
      <c r="R375" s="335">
        <v>7.8226000000000004</v>
      </c>
      <c r="S375" s="335">
        <v>5.4947999999999997</v>
      </c>
      <c r="T375" s="336">
        <v>0.16489999999999999</v>
      </c>
      <c r="U375" s="334">
        <v>1.3599999999999999E-2</v>
      </c>
      <c r="V375" s="335">
        <v>1.6899999999999998E-2</v>
      </c>
      <c r="W375" s="335">
        <v>1.15E-2</v>
      </c>
      <c r="X375" s="335">
        <v>1.47E-2</v>
      </c>
      <c r="Y375" s="335">
        <v>9.5999999999999992E-3</v>
      </c>
      <c r="Z375" s="335">
        <v>6.9999999999999999E-4</v>
      </c>
      <c r="AA375" s="335">
        <v>3.0099999999999998E-2</v>
      </c>
      <c r="AB375" s="335">
        <v>2.1600000000000001E-2</v>
      </c>
      <c r="AC375" s="336">
        <v>6.9999999999999999E-4</v>
      </c>
      <c r="AD375" s="340">
        <v>258</v>
      </c>
      <c r="AE375" s="332">
        <v>262</v>
      </c>
      <c r="AF375" s="332">
        <v>259</v>
      </c>
      <c r="AG375" s="332">
        <v>256</v>
      </c>
      <c r="AH375" s="332">
        <v>191</v>
      </c>
      <c r="AI375" s="332">
        <v>255</v>
      </c>
      <c r="AJ375" s="332">
        <v>260</v>
      </c>
      <c r="AK375" s="332">
        <v>254</v>
      </c>
      <c r="AL375" s="341">
        <v>243</v>
      </c>
    </row>
    <row r="376" spans="1:38" x14ac:dyDescent="0.15">
      <c r="A376" s="481"/>
      <c r="B376" s="330" t="s">
        <v>500</v>
      </c>
      <c r="C376" s="742">
        <v>0</v>
      </c>
      <c r="D376" s="743">
        <v>1</v>
      </c>
      <c r="E376" s="743">
        <v>2</v>
      </c>
      <c r="F376" s="743">
        <v>1</v>
      </c>
      <c r="G376" s="743">
        <v>3</v>
      </c>
      <c r="H376" s="743">
        <v>0</v>
      </c>
      <c r="I376" s="743">
        <v>2</v>
      </c>
      <c r="J376" s="743">
        <v>1</v>
      </c>
      <c r="K376" s="743">
        <v>0</v>
      </c>
      <c r="L376" s="334">
        <v>0</v>
      </c>
      <c r="M376" s="335">
        <v>3.5541</v>
      </c>
      <c r="N376" s="335">
        <v>0.32069999999999999</v>
      </c>
      <c r="O376" s="335">
        <v>0.60560000000000003</v>
      </c>
      <c r="P376" s="335">
        <v>0.51949999999999996</v>
      </c>
      <c r="Q376" s="335">
        <v>0</v>
      </c>
      <c r="R376" s="335">
        <v>0.36399999999999999</v>
      </c>
      <c r="S376" s="335">
        <v>0.61670000000000003</v>
      </c>
      <c r="T376" s="336">
        <v>0</v>
      </c>
      <c r="U376" s="334">
        <v>0</v>
      </c>
      <c r="V376" s="335">
        <v>1.4500000000000001E-2</v>
      </c>
      <c r="W376" s="335">
        <v>1.5E-3</v>
      </c>
      <c r="X376" s="335">
        <v>2.2000000000000001E-3</v>
      </c>
      <c r="Y376" s="335">
        <v>2E-3</v>
      </c>
      <c r="Z376" s="335">
        <v>0</v>
      </c>
      <c r="AA376" s="335">
        <v>1.5E-3</v>
      </c>
      <c r="AB376" s="335">
        <v>2.3999999999999998E-3</v>
      </c>
      <c r="AC376" s="336">
        <v>0</v>
      </c>
      <c r="AD376" s="340"/>
      <c r="AE376" s="332">
        <v>245</v>
      </c>
      <c r="AF376" s="332">
        <v>215</v>
      </c>
      <c r="AG376" s="332">
        <v>278</v>
      </c>
      <c r="AH376" s="332">
        <v>256</v>
      </c>
      <c r="AI376" s="332"/>
      <c r="AJ376" s="332">
        <v>250</v>
      </c>
      <c r="AK376" s="332">
        <v>258</v>
      </c>
      <c r="AL376" s="341"/>
    </row>
    <row r="377" spans="1:38" x14ac:dyDescent="0.15">
      <c r="A377" s="481"/>
      <c r="B377" s="322" t="s">
        <v>512</v>
      </c>
      <c r="C377" s="746">
        <v>2</v>
      </c>
      <c r="D377" s="747">
        <v>2</v>
      </c>
      <c r="E377" s="747">
        <v>4</v>
      </c>
      <c r="F377" s="747">
        <v>4</v>
      </c>
      <c r="G377" s="747">
        <v>9</v>
      </c>
      <c r="H377" s="747">
        <v>5</v>
      </c>
      <c r="I377" s="747">
        <v>4</v>
      </c>
      <c r="J377" s="747">
        <v>3</v>
      </c>
      <c r="K377" s="747">
        <v>4</v>
      </c>
      <c r="L377" s="370">
        <v>3.5194000000000001</v>
      </c>
      <c r="M377" s="371">
        <v>7.9720000000000004</v>
      </c>
      <c r="N377" s="371">
        <v>3.2862999999999998</v>
      </c>
      <c r="O377" s="371">
        <v>4.3802000000000003</v>
      </c>
      <c r="P377" s="371">
        <v>16.0533</v>
      </c>
      <c r="Q377" s="371">
        <v>10.698500000000001</v>
      </c>
      <c r="R377" s="371">
        <v>8.4459000000000017</v>
      </c>
      <c r="S377" s="371">
        <v>6.1114999999999995</v>
      </c>
      <c r="T377" s="372">
        <v>0.16489999999999999</v>
      </c>
      <c r="U377" s="370">
        <v>1.3599999999999999E-2</v>
      </c>
      <c r="V377" s="371">
        <v>3.1399999999999997E-2</v>
      </c>
      <c r="W377" s="371">
        <v>1.2999999999999999E-2</v>
      </c>
      <c r="X377" s="371">
        <v>1.6899999999999998E-2</v>
      </c>
      <c r="Y377" s="371">
        <v>6.5700000000000008E-2</v>
      </c>
      <c r="Z377" s="371">
        <v>4.3099999999999999E-2</v>
      </c>
      <c r="AA377" s="371">
        <v>3.27E-2</v>
      </c>
      <c r="AB377" s="371">
        <v>2.4E-2</v>
      </c>
      <c r="AC377" s="372">
        <v>6.9999999999999999E-4</v>
      </c>
      <c r="AD377" s="376"/>
      <c r="AE377" s="368"/>
      <c r="AF377" s="368"/>
      <c r="AG377" s="368"/>
      <c r="AH377" s="368"/>
      <c r="AI377" s="368"/>
      <c r="AJ377" s="368"/>
      <c r="AK377" s="368"/>
      <c r="AL377" s="377"/>
    </row>
    <row r="378" spans="1:38" x14ac:dyDescent="0.15">
      <c r="A378" s="482" t="s">
        <v>513</v>
      </c>
      <c r="B378" s="483"/>
      <c r="C378" s="746">
        <v>26</v>
      </c>
      <c r="D378" s="747">
        <v>26</v>
      </c>
      <c r="E378" s="747">
        <v>34</v>
      </c>
      <c r="F378" s="747">
        <v>38</v>
      </c>
      <c r="G378" s="747">
        <v>49</v>
      </c>
      <c r="H378" s="747">
        <v>47</v>
      </c>
      <c r="I378" s="747">
        <v>48</v>
      </c>
      <c r="J378" s="747">
        <v>44</v>
      </c>
      <c r="K378" s="747">
        <v>47</v>
      </c>
      <c r="L378" s="370">
        <v>51.003399999999999</v>
      </c>
      <c r="M378" s="371">
        <v>81.997299999999996</v>
      </c>
      <c r="N378" s="371">
        <v>120.91959999999999</v>
      </c>
      <c r="O378" s="371">
        <v>162.65050000000002</v>
      </c>
      <c r="P378" s="371">
        <v>193.4932</v>
      </c>
      <c r="Q378" s="371">
        <v>190.405</v>
      </c>
      <c r="R378" s="371">
        <v>222.499</v>
      </c>
      <c r="S378" s="371">
        <v>280.13929999999999</v>
      </c>
      <c r="T378" s="372">
        <v>301.17520000000002</v>
      </c>
      <c r="U378" s="370">
        <v>0.29510000000000003</v>
      </c>
      <c r="V378" s="371">
        <v>0.48749999999999999</v>
      </c>
      <c r="W378" s="371">
        <v>0.72859999999999991</v>
      </c>
      <c r="X378" s="371">
        <v>1.0029999999999999</v>
      </c>
      <c r="Y378" s="371">
        <v>1.1431</v>
      </c>
      <c r="Z378" s="371">
        <v>1.0680999999999998</v>
      </c>
      <c r="AA378" s="371">
        <v>1.2127999999999999</v>
      </c>
      <c r="AB378" s="371">
        <v>1.5446</v>
      </c>
      <c r="AC378" s="372">
        <v>1.6649999999999998</v>
      </c>
      <c r="AD378" s="376"/>
      <c r="AE378" s="368"/>
      <c r="AF378" s="368"/>
      <c r="AG378" s="368"/>
      <c r="AH378" s="368"/>
      <c r="AI378" s="368"/>
      <c r="AJ378" s="368"/>
      <c r="AK378" s="368"/>
      <c r="AL378" s="377"/>
    </row>
    <row r="379" spans="1:38" x14ac:dyDescent="0.15">
      <c r="A379" s="481" t="s">
        <v>572</v>
      </c>
      <c r="B379" s="502" t="s">
        <v>493</v>
      </c>
      <c r="C379" s="746">
        <v>0</v>
      </c>
      <c r="D379" s="747">
        <v>0</v>
      </c>
      <c r="E379" s="747">
        <v>0</v>
      </c>
      <c r="F379" s="747">
        <v>1</v>
      </c>
      <c r="G379" s="747">
        <v>1</v>
      </c>
      <c r="H379" s="747">
        <v>1</v>
      </c>
      <c r="I379" s="747">
        <v>1</v>
      </c>
      <c r="J379" s="747">
        <v>1</v>
      </c>
      <c r="K379" s="747">
        <v>1</v>
      </c>
      <c r="L379" s="370">
        <v>0</v>
      </c>
      <c r="M379" s="371">
        <v>0</v>
      </c>
      <c r="N379" s="371">
        <v>0</v>
      </c>
      <c r="O379" s="371">
        <v>0.70589999999999997</v>
      </c>
      <c r="P379" s="371">
        <v>5.8999999999999999E-3</v>
      </c>
      <c r="Q379" s="371">
        <v>3.9899999999999998E-2</v>
      </c>
      <c r="R379" s="371">
        <v>5.0700000000000002E-2</v>
      </c>
      <c r="S379" s="371">
        <v>5.1299999999999998E-2</v>
      </c>
      <c r="T379" s="372">
        <v>5.9900000000000002E-2</v>
      </c>
      <c r="U379" s="370">
        <v>0</v>
      </c>
      <c r="V379" s="371">
        <v>0</v>
      </c>
      <c r="W379" s="371">
        <v>0</v>
      </c>
      <c r="X379" s="371">
        <v>5.1000000000000004E-3</v>
      </c>
      <c r="Y379" s="371">
        <v>0</v>
      </c>
      <c r="Z379" s="371">
        <v>2.0000000000000001E-4</v>
      </c>
      <c r="AA379" s="371">
        <v>2.9999999999999997E-4</v>
      </c>
      <c r="AB379" s="371">
        <v>2.9999999999999997E-4</v>
      </c>
      <c r="AC379" s="372">
        <v>4.0000000000000002E-4</v>
      </c>
      <c r="AD379" s="376"/>
      <c r="AE379" s="368"/>
      <c r="AF379" s="368"/>
      <c r="AG379" s="368">
        <v>139</v>
      </c>
      <c r="AH379" s="368">
        <v>129</v>
      </c>
      <c r="AI379" s="368">
        <v>170</v>
      </c>
      <c r="AJ379" s="368">
        <v>178</v>
      </c>
      <c r="AK379" s="368">
        <v>185</v>
      </c>
      <c r="AL379" s="377">
        <v>171</v>
      </c>
    </row>
    <row r="380" spans="1:38" x14ac:dyDescent="0.15">
      <c r="A380" s="485" t="s">
        <v>573</v>
      </c>
      <c r="B380" s="321" t="s">
        <v>509</v>
      </c>
      <c r="C380" s="750">
        <v>2</v>
      </c>
      <c r="D380" s="751">
        <v>2</v>
      </c>
      <c r="E380" s="751">
        <v>3</v>
      </c>
      <c r="F380" s="751">
        <v>2</v>
      </c>
      <c r="G380" s="751">
        <v>4</v>
      </c>
      <c r="H380" s="751">
        <v>2</v>
      </c>
      <c r="I380" s="751">
        <v>2</v>
      </c>
      <c r="J380" s="751">
        <v>2</v>
      </c>
      <c r="K380" s="751">
        <v>2</v>
      </c>
      <c r="L380" s="463">
        <v>22.411300000000001</v>
      </c>
      <c r="M380" s="464">
        <v>21.2835</v>
      </c>
      <c r="N380" s="464">
        <v>0.95230000000000004</v>
      </c>
      <c r="O380" s="464">
        <v>2.2645</v>
      </c>
      <c r="P380" s="464">
        <v>13.863300000000001</v>
      </c>
      <c r="Q380" s="464">
        <v>11.2867</v>
      </c>
      <c r="R380" s="464">
        <v>10.104799999999999</v>
      </c>
      <c r="S380" s="464">
        <v>9.5343999999999998</v>
      </c>
      <c r="T380" s="465">
        <v>3.8532000000000002</v>
      </c>
      <c r="U380" s="463">
        <v>0.2399</v>
      </c>
      <c r="V380" s="464">
        <v>0.2276</v>
      </c>
      <c r="W380" s="464">
        <v>7.0000000000000001E-3</v>
      </c>
      <c r="X380" s="464">
        <v>1.46E-2</v>
      </c>
      <c r="Y380" s="464">
        <v>0.1515</v>
      </c>
      <c r="Z380" s="464">
        <v>0.11990000000000001</v>
      </c>
      <c r="AA380" s="464">
        <v>0.1052</v>
      </c>
      <c r="AB380" s="464">
        <v>9.5399999999999999E-2</v>
      </c>
      <c r="AC380" s="465">
        <v>4.0599999999999997E-2</v>
      </c>
      <c r="AD380" s="466">
        <v>93</v>
      </c>
      <c r="AE380" s="462">
        <v>94</v>
      </c>
      <c r="AF380" s="462">
        <v>135</v>
      </c>
      <c r="AG380" s="462">
        <v>155</v>
      </c>
      <c r="AH380" s="462">
        <v>91</v>
      </c>
      <c r="AI380" s="462">
        <v>94</v>
      </c>
      <c r="AJ380" s="462">
        <v>96</v>
      </c>
      <c r="AK380" s="462">
        <v>100</v>
      </c>
      <c r="AL380" s="467">
        <v>95</v>
      </c>
    </row>
    <row r="381" spans="1:38" x14ac:dyDescent="0.15">
      <c r="A381" s="481"/>
      <c r="B381" s="330" t="s">
        <v>492</v>
      </c>
      <c r="C381" s="742">
        <v>1</v>
      </c>
      <c r="D381" s="743">
        <v>0</v>
      </c>
      <c r="E381" s="743">
        <v>0</v>
      </c>
      <c r="F381" s="743">
        <v>0</v>
      </c>
      <c r="G381" s="743">
        <v>0</v>
      </c>
      <c r="H381" s="743">
        <v>0</v>
      </c>
      <c r="I381" s="743">
        <v>0</v>
      </c>
      <c r="J381" s="743">
        <v>0</v>
      </c>
      <c r="K381" s="743">
        <v>0</v>
      </c>
      <c r="L381" s="334">
        <v>0.2046</v>
      </c>
      <c r="M381" s="335">
        <v>0</v>
      </c>
      <c r="N381" s="335">
        <v>0</v>
      </c>
      <c r="O381" s="335">
        <v>0</v>
      </c>
      <c r="P381" s="335">
        <v>0</v>
      </c>
      <c r="Q381" s="335">
        <v>0</v>
      </c>
      <c r="R381" s="335">
        <v>0</v>
      </c>
      <c r="S381" s="335">
        <v>0</v>
      </c>
      <c r="T381" s="336">
        <v>0</v>
      </c>
      <c r="U381" s="334">
        <v>1.4E-3</v>
      </c>
      <c r="V381" s="335">
        <v>0</v>
      </c>
      <c r="W381" s="335">
        <v>0</v>
      </c>
      <c r="X381" s="335">
        <v>0</v>
      </c>
      <c r="Y381" s="335">
        <v>0</v>
      </c>
      <c r="Z381" s="335">
        <v>0</v>
      </c>
      <c r="AA381" s="335">
        <v>0</v>
      </c>
      <c r="AB381" s="335">
        <v>0</v>
      </c>
      <c r="AC381" s="336">
        <v>0</v>
      </c>
      <c r="AD381" s="340">
        <v>145</v>
      </c>
      <c r="AE381" s="332"/>
      <c r="AF381" s="332"/>
      <c r="AG381" s="332"/>
      <c r="AH381" s="332"/>
      <c r="AI381" s="332"/>
      <c r="AJ381" s="332"/>
      <c r="AK381" s="332"/>
      <c r="AL381" s="341"/>
    </row>
    <row r="382" spans="1:38" x14ac:dyDescent="0.15">
      <c r="A382" s="481"/>
      <c r="B382" s="330" t="s">
        <v>493</v>
      </c>
      <c r="C382" s="742">
        <v>5</v>
      </c>
      <c r="D382" s="743">
        <v>3</v>
      </c>
      <c r="E382" s="743">
        <v>5</v>
      </c>
      <c r="F382" s="743">
        <v>11</v>
      </c>
      <c r="G382" s="743">
        <v>11</v>
      </c>
      <c r="H382" s="743">
        <v>10</v>
      </c>
      <c r="I382" s="743">
        <v>7</v>
      </c>
      <c r="J382" s="743">
        <v>9</v>
      </c>
      <c r="K382" s="743">
        <v>9</v>
      </c>
      <c r="L382" s="334">
        <v>1.3508</v>
      </c>
      <c r="M382" s="335">
        <v>2.5615999999999999</v>
      </c>
      <c r="N382" s="335">
        <v>6.0898000000000003</v>
      </c>
      <c r="O382" s="335">
        <v>11.9495</v>
      </c>
      <c r="P382" s="335">
        <v>10.9909</v>
      </c>
      <c r="Q382" s="335">
        <v>10.347200000000001</v>
      </c>
      <c r="R382" s="335">
        <v>12.879300000000001</v>
      </c>
      <c r="S382" s="335">
        <v>13.2171</v>
      </c>
      <c r="T382" s="336">
        <v>7.4668999999999999</v>
      </c>
      <c r="U382" s="334">
        <v>1.0800000000000001E-2</v>
      </c>
      <c r="V382" s="335">
        <v>1.46E-2</v>
      </c>
      <c r="W382" s="335">
        <v>5.3400000000000003E-2</v>
      </c>
      <c r="X382" s="335">
        <v>9.3899999999999997E-2</v>
      </c>
      <c r="Y382" s="335">
        <v>8.8999999999999996E-2</v>
      </c>
      <c r="Z382" s="335">
        <v>8.3500000000000005E-2</v>
      </c>
      <c r="AA382" s="335">
        <v>0.10199999999999999</v>
      </c>
      <c r="AB382" s="335">
        <v>0.1021</v>
      </c>
      <c r="AC382" s="336">
        <v>5.33E-2</v>
      </c>
      <c r="AD382" s="340">
        <v>125</v>
      </c>
      <c r="AE382" s="332">
        <v>176</v>
      </c>
      <c r="AF382" s="332">
        <v>114</v>
      </c>
      <c r="AG382" s="332">
        <v>127</v>
      </c>
      <c r="AH382" s="332">
        <v>124</v>
      </c>
      <c r="AI382" s="332">
        <v>124</v>
      </c>
      <c r="AJ382" s="332">
        <v>126</v>
      </c>
      <c r="AK382" s="332">
        <v>129</v>
      </c>
      <c r="AL382" s="341">
        <v>140</v>
      </c>
    </row>
    <row r="383" spans="1:38" x14ac:dyDescent="0.15">
      <c r="A383" s="481"/>
      <c r="B383" s="342" t="s">
        <v>516</v>
      </c>
      <c r="C383" s="744">
        <v>8</v>
      </c>
      <c r="D383" s="745">
        <v>5</v>
      </c>
      <c r="E383" s="745">
        <v>8</v>
      </c>
      <c r="F383" s="745">
        <v>13</v>
      </c>
      <c r="G383" s="745">
        <v>15</v>
      </c>
      <c r="H383" s="745">
        <v>12</v>
      </c>
      <c r="I383" s="745">
        <v>9</v>
      </c>
      <c r="J383" s="745">
        <v>11</v>
      </c>
      <c r="K383" s="745">
        <v>11</v>
      </c>
      <c r="L383" s="346">
        <v>23.966699999999999</v>
      </c>
      <c r="M383" s="347">
        <v>23.845099999999999</v>
      </c>
      <c r="N383" s="347">
        <v>7.0421000000000005</v>
      </c>
      <c r="O383" s="347">
        <v>14.214</v>
      </c>
      <c r="P383" s="347">
        <v>24.854199999999999</v>
      </c>
      <c r="Q383" s="347">
        <v>21.633900000000001</v>
      </c>
      <c r="R383" s="347">
        <v>22.984099999999998</v>
      </c>
      <c r="S383" s="347">
        <v>22.7515</v>
      </c>
      <c r="T383" s="348">
        <v>11.3201</v>
      </c>
      <c r="U383" s="346">
        <v>0.25209999999999999</v>
      </c>
      <c r="V383" s="347">
        <v>0.2422</v>
      </c>
      <c r="W383" s="347">
        <v>6.0400000000000002E-2</v>
      </c>
      <c r="X383" s="347">
        <v>0.1085</v>
      </c>
      <c r="Y383" s="347">
        <v>0.24049999999999999</v>
      </c>
      <c r="Z383" s="347">
        <v>0.20340000000000003</v>
      </c>
      <c r="AA383" s="347">
        <v>0.2072</v>
      </c>
      <c r="AB383" s="347">
        <v>0.19750000000000001</v>
      </c>
      <c r="AC383" s="348">
        <v>9.3899999999999997E-2</v>
      </c>
      <c r="AD383" s="352"/>
      <c r="AE383" s="344"/>
      <c r="AF383" s="344"/>
      <c r="AG383" s="344"/>
      <c r="AH383" s="344"/>
      <c r="AI383" s="344"/>
      <c r="AJ383" s="344"/>
      <c r="AK383" s="344"/>
      <c r="AL383" s="353"/>
    </row>
    <row r="384" spans="1:38" x14ac:dyDescent="0.15">
      <c r="A384" s="481"/>
      <c r="B384" s="488" t="s">
        <v>498</v>
      </c>
      <c r="C384" s="758">
        <v>0</v>
      </c>
      <c r="D384" s="759">
        <v>1</v>
      </c>
      <c r="E384" s="759">
        <v>1</v>
      </c>
      <c r="F384" s="759">
        <v>2</v>
      </c>
      <c r="G384" s="759">
        <v>1</v>
      </c>
      <c r="H384" s="759">
        <v>1</v>
      </c>
      <c r="I384" s="759">
        <v>2</v>
      </c>
      <c r="J384" s="759">
        <v>2</v>
      </c>
      <c r="K384" s="759">
        <v>1</v>
      </c>
      <c r="L384" s="490">
        <v>0</v>
      </c>
      <c r="M384" s="491">
        <v>0.14119999999999999</v>
      </c>
      <c r="N384" s="491">
        <v>0.56520000000000004</v>
      </c>
      <c r="O384" s="491">
        <v>0.80840000000000001</v>
      </c>
      <c r="P384" s="491">
        <v>0.36309999999999998</v>
      </c>
      <c r="Q384" s="491">
        <v>2.0573000000000001</v>
      </c>
      <c r="R384" s="491">
        <v>3.6233</v>
      </c>
      <c r="S384" s="491">
        <v>4.1978999999999997</v>
      </c>
      <c r="T384" s="492">
        <v>5.2907999999999999</v>
      </c>
      <c r="U384" s="490">
        <v>0</v>
      </c>
      <c r="V384" s="491">
        <v>1.1999999999999999E-3</v>
      </c>
      <c r="W384" s="491">
        <v>6.4000000000000003E-3</v>
      </c>
      <c r="X384" s="491">
        <v>5.4000000000000003E-3</v>
      </c>
      <c r="Y384" s="491">
        <v>2.8E-3</v>
      </c>
      <c r="Z384" s="491">
        <v>1.6199999999999999E-2</v>
      </c>
      <c r="AA384" s="491">
        <v>2.6800000000000001E-2</v>
      </c>
      <c r="AB384" s="491">
        <v>3.1099999999999999E-2</v>
      </c>
      <c r="AC384" s="492">
        <v>3.7999999999999999E-2</v>
      </c>
      <c r="AD384" s="493"/>
      <c r="AE384" s="489">
        <v>117</v>
      </c>
      <c r="AF384" s="489">
        <v>88</v>
      </c>
      <c r="AG384" s="489">
        <v>151</v>
      </c>
      <c r="AH384" s="489">
        <v>132</v>
      </c>
      <c r="AI384" s="489">
        <v>127</v>
      </c>
      <c r="AJ384" s="489">
        <v>135</v>
      </c>
      <c r="AK384" s="489">
        <v>135</v>
      </c>
      <c r="AL384" s="494">
        <v>139</v>
      </c>
    </row>
    <row r="385" spans="1:38" x14ac:dyDescent="0.15">
      <c r="A385" s="482" t="s">
        <v>513</v>
      </c>
      <c r="B385" s="483"/>
      <c r="C385" s="746">
        <v>8</v>
      </c>
      <c r="D385" s="747">
        <v>6</v>
      </c>
      <c r="E385" s="747">
        <v>9</v>
      </c>
      <c r="F385" s="747">
        <v>15</v>
      </c>
      <c r="G385" s="747">
        <v>16</v>
      </c>
      <c r="H385" s="747">
        <v>13</v>
      </c>
      <c r="I385" s="747">
        <v>11</v>
      </c>
      <c r="J385" s="747">
        <v>13</v>
      </c>
      <c r="K385" s="747">
        <v>12</v>
      </c>
      <c r="L385" s="370">
        <v>23.966699999999999</v>
      </c>
      <c r="M385" s="371">
        <v>23.9863</v>
      </c>
      <c r="N385" s="371">
        <v>7.6073000000000004</v>
      </c>
      <c r="O385" s="371">
        <v>15.022400000000001</v>
      </c>
      <c r="P385" s="371">
        <v>25.217299999999998</v>
      </c>
      <c r="Q385" s="371">
        <v>23.691200000000002</v>
      </c>
      <c r="R385" s="371">
        <v>26.607399999999998</v>
      </c>
      <c r="S385" s="371">
        <v>26.949400000000001</v>
      </c>
      <c r="T385" s="372">
        <v>16.610900000000001</v>
      </c>
      <c r="U385" s="370">
        <v>0.25209999999999999</v>
      </c>
      <c r="V385" s="371">
        <v>0.24340000000000001</v>
      </c>
      <c r="W385" s="371">
        <v>6.6799999999999998E-2</v>
      </c>
      <c r="X385" s="371">
        <v>0.1139</v>
      </c>
      <c r="Y385" s="371">
        <v>0.24329999999999999</v>
      </c>
      <c r="Z385" s="371">
        <v>0.21960000000000002</v>
      </c>
      <c r="AA385" s="371">
        <v>0.23399999999999999</v>
      </c>
      <c r="AB385" s="371">
        <v>0.2286</v>
      </c>
      <c r="AC385" s="372">
        <v>0.13189999999999999</v>
      </c>
      <c r="AD385" s="376"/>
      <c r="AE385" s="368"/>
      <c r="AF385" s="368"/>
      <c r="AG385" s="368"/>
      <c r="AH385" s="368"/>
      <c r="AI385" s="368"/>
      <c r="AJ385" s="368"/>
      <c r="AK385" s="368"/>
      <c r="AL385" s="377"/>
    </row>
    <row r="386" spans="1:38" x14ac:dyDescent="0.15">
      <c r="A386" s="485" t="s">
        <v>574</v>
      </c>
      <c r="B386" s="502" t="s">
        <v>498</v>
      </c>
      <c r="C386" s="758">
        <v>1</v>
      </c>
      <c r="D386" s="759">
        <v>1</v>
      </c>
      <c r="E386" s="759">
        <v>2</v>
      </c>
      <c r="F386" s="759">
        <v>2</v>
      </c>
      <c r="G386" s="759">
        <v>1</v>
      </c>
      <c r="H386" s="759">
        <v>1</v>
      </c>
      <c r="I386" s="759">
        <v>2</v>
      </c>
      <c r="J386" s="759">
        <v>1</v>
      </c>
      <c r="K386" s="759">
        <v>0</v>
      </c>
      <c r="L386" s="490">
        <v>0.21870000000000001</v>
      </c>
      <c r="M386" s="491">
        <v>0.2041</v>
      </c>
      <c r="N386" s="491">
        <v>0.1057</v>
      </c>
      <c r="O386" s="491">
        <v>0.26879999999999998</v>
      </c>
      <c r="P386" s="491">
        <v>0.16220000000000001</v>
      </c>
      <c r="Q386" s="491">
        <v>0.2102</v>
      </c>
      <c r="R386" s="491">
        <v>0.14940000000000001</v>
      </c>
      <c r="S386" s="491">
        <v>6.2799999999999995E-2</v>
      </c>
      <c r="T386" s="492">
        <v>0</v>
      </c>
      <c r="U386" s="490">
        <v>1.6000000000000001E-3</v>
      </c>
      <c r="V386" s="491">
        <v>1.5E-3</v>
      </c>
      <c r="W386" s="491">
        <v>8.9999999999999998E-4</v>
      </c>
      <c r="X386" s="491">
        <v>1.8E-3</v>
      </c>
      <c r="Y386" s="491">
        <v>1.1999999999999999E-3</v>
      </c>
      <c r="Z386" s="491">
        <v>1.5E-3</v>
      </c>
      <c r="AA386" s="491">
        <v>1E-3</v>
      </c>
      <c r="AB386" s="491">
        <v>4.0000000000000002E-4</v>
      </c>
      <c r="AC386" s="492">
        <v>0</v>
      </c>
      <c r="AD386" s="493">
        <v>137</v>
      </c>
      <c r="AE386" s="489">
        <v>135</v>
      </c>
      <c r="AF386" s="489">
        <v>120</v>
      </c>
      <c r="AG386" s="489">
        <v>146</v>
      </c>
      <c r="AH386" s="489">
        <v>135</v>
      </c>
      <c r="AI386" s="489">
        <v>141</v>
      </c>
      <c r="AJ386" s="489">
        <v>151</v>
      </c>
      <c r="AK386" s="489">
        <v>159</v>
      </c>
      <c r="AL386" s="494"/>
    </row>
    <row r="387" spans="1:38" x14ac:dyDescent="0.15">
      <c r="A387" s="485" t="s">
        <v>575</v>
      </c>
      <c r="B387" s="502" t="s">
        <v>498</v>
      </c>
      <c r="C387" s="758">
        <v>0</v>
      </c>
      <c r="D387" s="759">
        <v>0</v>
      </c>
      <c r="E387" s="759">
        <v>0</v>
      </c>
      <c r="F387" s="759">
        <v>0</v>
      </c>
      <c r="G387" s="759">
        <v>2</v>
      </c>
      <c r="H387" s="759">
        <v>3</v>
      </c>
      <c r="I387" s="759">
        <v>3</v>
      </c>
      <c r="J387" s="759">
        <v>3</v>
      </c>
      <c r="K387" s="759">
        <v>1</v>
      </c>
      <c r="L387" s="490">
        <v>0</v>
      </c>
      <c r="M387" s="491">
        <v>0</v>
      </c>
      <c r="N387" s="491">
        <v>0</v>
      </c>
      <c r="O387" s="491">
        <v>0</v>
      </c>
      <c r="P387" s="491">
        <v>2.2688999999999999</v>
      </c>
      <c r="Q387" s="491">
        <v>0.79469999999999996</v>
      </c>
      <c r="R387" s="491">
        <v>1.4408000000000001</v>
      </c>
      <c r="S387" s="491">
        <v>2.0909</v>
      </c>
      <c r="T387" s="492">
        <v>1.2173</v>
      </c>
      <c r="U387" s="490">
        <v>0</v>
      </c>
      <c r="V387" s="491">
        <v>0</v>
      </c>
      <c r="W387" s="491">
        <v>0</v>
      </c>
      <c r="X387" s="491">
        <v>0</v>
      </c>
      <c r="Y387" s="491">
        <v>1.26E-2</v>
      </c>
      <c r="Z387" s="491">
        <v>4.4000000000000003E-3</v>
      </c>
      <c r="AA387" s="491">
        <v>8.0999999999999996E-3</v>
      </c>
      <c r="AB387" s="491">
        <v>1.18E-2</v>
      </c>
      <c r="AC387" s="492">
        <v>6.8999999999999999E-3</v>
      </c>
      <c r="AD387" s="493"/>
      <c r="AE387" s="489"/>
      <c r="AF387" s="489"/>
      <c r="AG387" s="489"/>
      <c r="AH387" s="489">
        <v>180</v>
      </c>
      <c r="AI387" s="489">
        <v>179</v>
      </c>
      <c r="AJ387" s="489">
        <v>177</v>
      </c>
      <c r="AK387" s="489">
        <v>177</v>
      </c>
      <c r="AL387" s="494">
        <v>176</v>
      </c>
    </row>
    <row r="388" spans="1:38" x14ac:dyDescent="0.15">
      <c r="A388" s="498" t="s">
        <v>576</v>
      </c>
      <c r="B388" s="502" t="s">
        <v>498</v>
      </c>
      <c r="C388" s="761">
        <v>0</v>
      </c>
      <c r="D388" s="762">
        <v>0</v>
      </c>
      <c r="E388" s="762">
        <v>0</v>
      </c>
      <c r="F388" s="762">
        <v>0</v>
      </c>
      <c r="G388" s="762">
        <v>0</v>
      </c>
      <c r="H388" s="762">
        <v>1</v>
      </c>
      <c r="I388" s="762">
        <v>0</v>
      </c>
      <c r="J388" s="762">
        <v>0</v>
      </c>
      <c r="K388" s="762">
        <v>0</v>
      </c>
      <c r="L388" s="471">
        <v>0</v>
      </c>
      <c r="M388" s="472">
        <v>0</v>
      </c>
      <c r="N388" s="472">
        <v>0</v>
      </c>
      <c r="O388" s="472">
        <v>0</v>
      </c>
      <c r="P388" s="472">
        <v>0</v>
      </c>
      <c r="Q388" s="472">
        <v>6.3200000000000006E-2</v>
      </c>
      <c r="R388" s="472">
        <v>0</v>
      </c>
      <c r="S388" s="472">
        <v>0</v>
      </c>
      <c r="T388" s="473">
        <v>0</v>
      </c>
      <c r="U388" s="471">
        <v>0</v>
      </c>
      <c r="V388" s="472">
        <v>0</v>
      </c>
      <c r="W388" s="472">
        <v>0</v>
      </c>
      <c r="X388" s="472">
        <v>0</v>
      </c>
      <c r="Y388" s="472">
        <v>0</v>
      </c>
      <c r="Z388" s="472">
        <v>2.9999999999999997E-4</v>
      </c>
      <c r="AA388" s="472">
        <v>0</v>
      </c>
      <c r="AB388" s="472">
        <v>0</v>
      </c>
      <c r="AC388" s="473">
        <v>0</v>
      </c>
      <c r="AD388" s="500"/>
      <c r="AE388" s="499"/>
      <c r="AF388" s="499"/>
      <c r="AG388" s="499"/>
      <c r="AH388" s="499"/>
      <c r="AI388" s="499">
        <v>182</v>
      </c>
      <c r="AJ388" s="499"/>
      <c r="AK388" s="499"/>
      <c r="AL388" s="501"/>
    </row>
    <row r="389" spans="1:38" x14ac:dyDescent="0.15">
      <c r="A389" s="485" t="s">
        <v>577</v>
      </c>
      <c r="B389" s="484" t="s">
        <v>492</v>
      </c>
      <c r="C389" s="748">
        <v>5</v>
      </c>
      <c r="D389" s="749">
        <v>6</v>
      </c>
      <c r="E389" s="749">
        <v>4</v>
      </c>
      <c r="F389" s="749">
        <v>5</v>
      </c>
      <c r="G389" s="749">
        <v>8</v>
      </c>
      <c r="H389" s="749">
        <v>9</v>
      </c>
      <c r="I389" s="749">
        <v>9</v>
      </c>
      <c r="J389" s="749">
        <v>9</v>
      </c>
      <c r="K389" s="749">
        <v>10</v>
      </c>
      <c r="L389" s="391">
        <v>19.582100000000001</v>
      </c>
      <c r="M389" s="392">
        <v>20.447600000000001</v>
      </c>
      <c r="N389" s="392">
        <v>20.348299999999998</v>
      </c>
      <c r="O389" s="392">
        <v>20.5459</v>
      </c>
      <c r="P389" s="392">
        <v>19.829499999999999</v>
      </c>
      <c r="Q389" s="392">
        <v>29.136700000000001</v>
      </c>
      <c r="R389" s="392">
        <v>35.165399999999998</v>
      </c>
      <c r="S389" s="392">
        <v>51.439300000000003</v>
      </c>
      <c r="T389" s="393">
        <v>89.982100000000003</v>
      </c>
      <c r="U389" s="391">
        <v>0.17069999999999999</v>
      </c>
      <c r="V389" s="392">
        <v>0.1958</v>
      </c>
      <c r="W389" s="392">
        <v>0.1946</v>
      </c>
      <c r="X389" s="392">
        <v>0.20730000000000001</v>
      </c>
      <c r="Y389" s="392">
        <v>0.21579999999999999</v>
      </c>
      <c r="Z389" s="392">
        <v>0.32240000000000002</v>
      </c>
      <c r="AA389" s="392">
        <v>0.38019999999999998</v>
      </c>
      <c r="AB389" s="392">
        <v>0.55459999999999998</v>
      </c>
      <c r="AC389" s="393">
        <v>0.95669999999999999</v>
      </c>
      <c r="AD389" s="394">
        <v>115</v>
      </c>
      <c r="AE389" s="390">
        <v>104</v>
      </c>
      <c r="AF389" s="390">
        <v>105</v>
      </c>
      <c r="AG389" s="390">
        <v>99</v>
      </c>
      <c r="AH389" s="390">
        <v>92</v>
      </c>
      <c r="AI389" s="390">
        <v>90</v>
      </c>
      <c r="AJ389" s="390">
        <v>92</v>
      </c>
      <c r="AK389" s="390">
        <v>93</v>
      </c>
      <c r="AL389" s="395">
        <v>94</v>
      </c>
    </row>
    <row r="390" spans="1:38" x14ac:dyDescent="0.15">
      <c r="A390" s="481"/>
      <c r="B390" s="330" t="s">
        <v>498</v>
      </c>
      <c r="C390" s="742">
        <v>20</v>
      </c>
      <c r="D390" s="743">
        <v>19</v>
      </c>
      <c r="E390" s="743">
        <v>24</v>
      </c>
      <c r="F390" s="743">
        <v>20</v>
      </c>
      <c r="G390" s="743">
        <v>26</v>
      </c>
      <c r="H390" s="743">
        <v>26</v>
      </c>
      <c r="I390" s="743">
        <v>24</v>
      </c>
      <c r="J390" s="743">
        <v>19</v>
      </c>
      <c r="K390" s="743">
        <v>17</v>
      </c>
      <c r="L390" s="334">
        <v>33.229199999999999</v>
      </c>
      <c r="M390" s="335">
        <v>38.738900000000001</v>
      </c>
      <c r="N390" s="335">
        <v>43.312899999999999</v>
      </c>
      <c r="O390" s="335">
        <v>42.700699999999998</v>
      </c>
      <c r="P390" s="335">
        <v>45.205199999999998</v>
      </c>
      <c r="Q390" s="335">
        <v>54.186900000000001</v>
      </c>
      <c r="R390" s="335">
        <v>54.313400000000001</v>
      </c>
      <c r="S390" s="335">
        <v>54.6342</v>
      </c>
      <c r="T390" s="336">
        <v>53.637099999999997</v>
      </c>
      <c r="U390" s="334">
        <v>0.25169999999999998</v>
      </c>
      <c r="V390" s="335">
        <v>0.30370000000000003</v>
      </c>
      <c r="W390" s="335">
        <v>0.3276</v>
      </c>
      <c r="X390" s="335">
        <v>0.32229999999999998</v>
      </c>
      <c r="Y390" s="335">
        <v>0.34649999999999997</v>
      </c>
      <c r="Z390" s="335">
        <v>0.41639999999999999</v>
      </c>
      <c r="AA390" s="335">
        <v>0.44940000000000002</v>
      </c>
      <c r="AB390" s="335">
        <v>0.42870000000000003</v>
      </c>
      <c r="AC390" s="336">
        <v>0.42570000000000002</v>
      </c>
      <c r="AD390" s="340">
        <v>132</v>
      </c>
      <c r="AE390" s="332">
        <v>128</v>
      </c>
      <c r="AF390" s="332">
        <v>132</v>
      </c>
      <c r="AG390" s="332">
        <v>132</v>
      </c>
      <c r="AH390" s="332">
        <v>130</v>
      </c>
      <c r="AI390" s="332">
        <v>130</v>
      </c>
      <c r="AJ390" s="332">
        <v>121</v>
      </c>
      <c r="AK390" s="332">
        <v>127</v>
      </c>
      <c r="AL390" s="341">
        <v>126</v>
      </c>
    </row>
    <row r="391" spans="1:38" x14ac:dyDescent="0.15">
      <c r="A391" s="481"/>
      <c r="B391" s="330" t="s">
        <v>500</v>
      </c>
      <c r="C391" s="742">
        <v>3</v>
      </c>
      <c r="D391" s="743">
        <v>3</v>
      </c>
      <c r="E391" s="743">
        <v>2</v>
      </c>
      <c r="F391" s="743">
        <v>2</v>
      </c>
      <c r="G391" s="743">
        <v>3</v>
      </c>
      <c r="H391" s="743">
        <v>1</v>
      </c>
      <c r="I391" s="743">
        <v>1</v>
      </c>
      <c r="J391" s="743">
        <v>2</v>
      </c>
      <c r="K391" s="743">
        <v>1</v>
      </c>
      <c r="L391" s="334">
        <v>38.304099999999998</v>
      </c>
      <c r="M391" s="335">
        <v>65.545299999999997</v>
      </c>
      <c r="N391" s="335">
        <v>48.741900000000001</v>
      </c>
      <c r="O391" s="335">
        <v>34.031199999999998</v>
      </c>
      <c r="P391" s="335">
        <v>29.235600000000002</v>
      </c>
      <c r="Q391" s="335">
        <v>24.363600000000002</v>
      </c>
      <c r="R391" s="335">
        <v>17.152999999999999</v>
      </c>
      <c r="S391" s="335">
        <v>13.1104</v>
      </c>
      <c r="T391" s="336">
        <v>13.0246</v>
      </c>
      <c r="U391" s="334">
        <v>0.13089999999999999</v>
      </c>
      <c r="V391" s="335">
        <v>0.2195</v>
      </c>
      <c r="W391" s="335">
        <v>0.1653</v>
      </c>
      <c r="X391" s="335">
        <v>0.12</v>
      </c>
      <c r="Y391" s="335">
        <v>0.1009</v>
      </c>
      <c r="Z391" s="335">
        <v>8.4599999999999995E-2</v>
      </c>
      <c r="AA391" s="335">
        <v>6.0999999999999999E-2</v>
      </c>
      <c r="AB391" s="335">
        <v>4.7399999999999998E-2</v>
      </c>
      <c r="AC391" s="336">
        <v>4.7300000000000002E-2</v>
      </c>
      <c r="AD391" s="340">
        <v>293</v>
      </c>
      <c r="AE391" s="332">
        <v>299</v>
      </c>
      <c r="AF391" s="332">
        <v>295</v>
      </c>
      <c r="AG391" s="332">
        <v>284</v>
      </c>
      <c r="AH391" s="332">
        <v>290</v>
      </c>
      <c r="AI391" s="332">
        <v>288</v>
      </c>
      <c r="AJ391" s="332">
        <v>281</v>
      </c>
      <c r="AK391" s="332">
        <v>277</v>
      </c>
      <c r="AL391" s="341">
        <v>275</v>
      </c>
    </row>
    <row r="392" spans="1:38" x14ac:dyDescent="0.15">
      <c r="A392" s="481"/>
      <c r="B392" s="322" t="s">
        <v>512</v>
      </c>
      <c r="C392" s="746">
        <v>23</v>
      </c>
      <c r="D392" s="747">
        <v>22</v>
      </c>
      <c r="E392" s="747">
        <v>26</v>
      </c>
      <c r="F392" s="747">
        <v>22</v>
      </c>
      <c r="G392" s="747">
        <v>29</v>
      </c>
      <c r="H392" s="747">
        <v>27</v>
      </c>
      <c r="I392" s="747">
        <v>25</v>
      </c>
      <c r="J392" s="747">
        <v>21</v>
      </c>
      <c r="K392" s="747">
        <v>18</v>
      </c>
      <c r="L392" s="370">
        <v>71.533299999999997</v>
      </c>
      <c r="M392" s="371">
        <v>104.2842</v>
      </c>
      <c r="N392" s="371">
        <v>92.0548</v>
      </c>
      <c r="O392" s="371">
        <v>76.731899999999996</v>
      </c>
      <c r="P392" s="371">
        <v>74.440799999999996</v>
      </c>
      <c r="Q392" s="371">
        <v>78.5505</v>
      </c>
      <c r="R392" s="371">
        <v>71.466399999999993</v>
      </c>
      <c r="S392" s="371">
        <v>67.744600000000005</v>
      </c>
      <c r="T392" s="372">
        <v>66.661699999999996</v>
      </c>
      <c r="U392" s="370">
        <v>0.38259999999999994</v>
      </c>
      <c r="V392" s="371">
        <v>0.5232</v>
      </c>
      <c r="W392" s="371">
        <v>0.4929</v>
      </c>
      <c r="X392" s="371">
        <v>0.44229999999999997</v>
      </c>
      <c r="Y392" s="371">
        <v>0.44739999999999996</v>
      </c>
      <c r="Z392" s="371">
        <v>0.501</v>
      </c>
      <c r="AA392" s="371">
        <v>0.51039999999999996</v>
      </c>
      <c r="AB392" s="371">
        <v>0.47610000000000002</v>
      </c>
      <c r="AC392" s="372">
        <v>0.47300000000000003</v>
      </c>
      <c r="AD392" s="376"/>
      <c r="AE392" s="368"/>
      <c r="AF392" s="368"/>
      <c r="AG392" s="368"/>
      <c r="AH392" s="368"/>
      <c r="AI392" s="368"/>
      <c r="AJ392" s="368"/>
      <c r="AK392" s="368"/>
      <c r="AL392" s="377"/>
    </row>
    <row r="393" spans="1:38" x14ac:dyDescent="0.15">
      <c r="A393" s="482" t="s">
        <v>513</v>
      </c>
      <c r="B393" s="483"/>
      <c r="C393" s="746">
        <v>28</v>
      </c>
      <c r="D393" s="747">
        <v>28</v>
      </c>
      <c r="E393" s="747">
        <v>30</v>
      </c>
      <c r="F393" s="747">
        <v>27</v>
      </c>
      <c r="G393" s="747">
        <v>37</v>
      </c>
      <c r="H393" s="747">
        <v>36</v>
      </c>
      <c r="I393" s="747">
        <v>34</v>
      </c>
      <c r="J393" s="747">
        <v>30</v>
      </c>
      <c r="K393" s="747">
        <v>28</v>
      </c>
      <c r="L393" s="370">
        <v>91.115399999999994</v>
      </c>
      <c r="M393" s="371">
        <v>124.73179999999999</v>
      </c>
      <c r="N393" s="371">
        <v>112.40309999999999</v>
      </c>
      <c r="O393" s="371">
        <v>97.277799999999999</v>
      </c>
      <c r="P393" s="371">
        <v>94.270299999999992</v>
      </c>
      <c r="Q393" s="371">
        <v>107.6872</v>
      </c>
      <c r="R393" s="371">
        <v>106.6318</v>
      </c>
      <c r="S393" s="371">
        <v>119.18390000000001</v>
      </c>
      <c r="T393" s="372">
        <v>156.6438</v>
      </c>
      <c r="U393" s="370">
        <v>0.5532999999999999</v>
      </c>
      <c r="V393" s="371">
        <v>0.71899999999999997</v>
      </c>
      <c r="W393" s="371">
        <v>0.6875</v>
      </c>
      <c r="X393" s="371">
        <v>0.64959999999999996</v>
      </c>
      <c r="Y393" s="371">
        <v>0.66320000000000001</v>
      </c>
      <c r="Z393" s="371">
        <v>0.82340000000000002</v>
      </c>
      <c r="AA393" s="371">
        <v>0.89059999999999995</v>
      </c>
      <c r="AB393" s="371">
        <v>1.0306999999999999</v>
      </c>
      <c r="AC393" s="372">
        <v>1.4297</v>
      </c>
      <c r="AD393" s="376"/>
      <c r="AE393" s="368"/>
      <c r="AF393" s="368"/>
      <c r="AG393" s="368"/>
      <c r="AH393" s="368"/>
      <c r="AI393" s="368"/>
      <c r="AJ393" s="368"/>
      <c r="AK393" s="368"/>
      <c r="AL393" s="377"/>
    </row>
    <row r="394" spans="1:38" x14ac:dyDescent="0.15">
      <c r="A394" s="485" t="s">
        <v>578</v>
      </c>
      <c r="B394" s="321" t="s">
        <v>723</v>
      </c>
      <c r="C394" s="750">
        <v>2</v>
      </c>
      <c r="D394" s="751">
        <v>3</v>
      </c>
      <c r="E394" s="751">
        <v>3</v>
      </c>
      <c r="F394" s="751">
        <v>5</v>
      </c>
      <c r="G394" s="751">
        <v>4</v>
      </c>
      <c r="H394" s="751">
        <v>5</v>
      </c>
      <c r="I394" s="751">
        <v>5</v>
      </c>
      <c r="J394" s="751">
        <v>5</v>
      </c>
      <c r="K394" s="751">
        <v>5</v>
      </c>
      <c r="L394" s="463">
        <v>3.9053</v>
      </c>
      <c r="M394" s="464">
        <v>3.327</v>
      </c>
      <c r="N394" s="464">
        <v>0.90490000000000004</v>
      </c>
      <c r="O394" s="464">
        <v>13.6502</v>
      </c>
      <c r="P394" s="464">
        <v>27.064</v>
      </c>
      <c r="Q394" s="464">
        <v>11.061500000000001</v>
      </c>
      <c r="R394" s="464">
        <v>9.6852999999999998</v>
      </c>
      <c r="S394" s="464">
        <v>12.237</v>
      </c>
      <c r="T394" s="465">
        <v>4.8385999999999996</v>
      </c>
      <c r="U394" s="463">
        <v>2.4199999999999999E-2</v>
      </c>
      <c r="V394" s="464">
        <v>1.9300000000000001E-2</v>
      </c>
      <c r="W394" s="464">
        <v>5.3E-3</v>
      </c>
      <c r="X394" s="464">
        <v>5.21E-2</v>
      </c>
      <c r="Y394" s="464">
        <v>0.1046</v>
      </c>
      <c r="Z394" s="464">
        <v>5.9900000000000002E-2</v>
      </c>
      <c r="AA394" s="464">
        <v>5.1799999999999999E-2</v>
      </c>
      <c r="AB394" s="464">
        <v>5.96E-2</v>
      </c>
      <c r="AC394" s="465">
        <v>2.5399999999999999E-2</v>
      </c>
      <c r="AD394" s="466">
        <v>162</v>
      </c>
      <c r="AE394" s="462">
        <v>172</v>
      </c>
      <c r="AF394" s="462">
        <v>172</v>
      </c>
      <c r="AG394" s="462">
        <v>262</v>
      </c>
      <c r="AH394" s="462">
        <v>259</v>
      </c>
      <c r="AI394" s="462">
        <v>185</v>
      </c>
      <c r="AJ394" s="462">
        <v>187</v>
      </c>
      <c r="AK394" s="462">
        <v>205</v>
      </c>
      <c r="AL394" s="467">
        <v>191</v>
      </c>
    </row>
    <row r="395" spans="1:38" x14ac:dyDescent="0.15">
      <c r="A395" s="481"/>
      <c r="B395" s="330" t="s">
        <v>493</v>
      </c>
      <c r="C395" s="742">
        <v>1</v>
      </c>
      <c r="D395" s="743">
        <v>0</v>
      </c>
      <c r="E395" s="743">
        <v>0</v>
      </c>
      <c r="F395" s="743">
        <v>0</v>
      </c>
      <c r="G395" s="743">
        <v>5</v>
      </c>
      <c r="H395" s="743">
        <v>10</v>
      </c>
      <c r="I395" s="743">
        <v>3</v>
      </c>
      <c r="J395" s="743">
        <v>1</v>
      </c>
      <c r="K395" s="743">
        <v>4</v>
      </c>
      <c r="L395" s="334">
        <v>8.4599999999999995E-2</v>
      </c>
      <c r="M395" s="335">
        <v>0</v>
      </c>
      <c r="N395" s="335">
        <v>0</v>
      </c>
      <c r="O395" s="335">
        <v>0</v>
      </c>
      <c r="P395" s="335">
        <v>4.2007000000000003</v>
      </c>
      <c r="Q395" s="335">
        <v>2.8877999999999999</v>
      </c>
      <c r="R395" s="335">
        <v>1.514</v>
      </c>
      <c r="S395" s="335">
        <v>1.0912999999999999</v>
      </c>
      <c r="T395" s="336">
        <v>2.7423000000000002</v>
      </c>
      <c r="U395" s="334">
        <v>5.9999999999999995E-4</v>
      </c>
      <c r="V395" s="335">
        <v>0</v>
      </c>
      <c r="W395" s="335">
        <v>0</v>
      </c>
      <c r="X395" s="335">
        <v>0</v>
      </c>
      <c r="Y395" s="335">
        <v>2.0400000000000001E-2</v>
      </c>
      <c r="Z395" s="335">
        <v>1.43E-2</v>
      </c>
      <c r="AA395" s="335">
        <v>8.5000000000000006E-3</v>
      </c>
      <c r="AB395" s="335">
        <v>4.1000000000000003E-3</v>
      </c>
      <c r="AC395" s="336">
        <v>1.41E-2</v>
      </c>
      <c r="AD395" s="340">
        <v>143</v>
      </c>
      <c r="AE395" s="332"/>
      <c r="AF395" s="332"/>
      <c r="AG395" s="332"/>
      <c r="AH395" s="332">
        <v>206</v>
      </c>
      <c r="AI395" s="332">
        <v>202</v>
      </c>
      <c r="AJ395" s="332">
        <v>178</v>
      </c>
      <c r="AK395" s="332">
        <v>268</v>
      </c>
      <c r="AL395" s="341">
        <v>195</v>
      </c>
    </row>
    <row r="396" spans="1:38" x14ac:dyDescent="0.15">
      <c r="A396" s="481"/>
      <c r="B396" s="342" t="s">
        <v>579</v>
      </c>
      <c r="C396" s="744">
        <v>3</v>
      </c>
      <c r="D396" s="745">
        <v>3</v>
      </c>
      <c r="E396" s="745">
        <v>3</v>
      </c>
      <c r="F396" s="745">
        <v>5</v>
      </c>
      <c r="G396" s="745">
        <v>9</v>
      </c>
      <c r="H396" s="745">
        <v>15</v>
      </c>
      <c r="I396" s="745">
        <v>8</v>
      </c>
      <c r="J396" s="745">
        <v>6</v>
      </c>
      <c r="K396" s="745">
        <v>9</v>
      </c>
      <c r="L396" s="346">
        <v>3.9899</v>
      </c>
      <c r="M396" s="347">
        <v>3.327</v>
      </c>
      <c r="N396" s="347">
        <v>0.90490000000000004</v>
      </c>
      <c r="O396" s="347">
        <v>13.6502</v>
      </c>
      <c r="P396" s="347">
        <v>31.264700000000001</v>
      </c>
      <c r="Q396" s="347">
        <v>13.949300000000001</v>
      </c>
      <c r="R396" s="347">
        <v>11.199299999999999</v>
      </c>
      <c r="S396" s="347">
        <v>13.3283</v>
      </c>
      <c r="T396" s="348">
        <v>7.5808999999999997</v>
      </c>
      <c r="U396" s="346">
        <v>2.4799999999999999E-2</v>
      </c>
      <c r="V396" s="347">
        <v>1.9300000000000001E-2</v>
      </c>
      <c r="W396" s="347">
        <v>5.3E-3</v>
      </c>
      <c r="X396" s="347">
        <v>5.21E-2</v>
      </c>
      <c r="Y396" s="347">
        <v>0.125</v>
      </c>
      <c r="Z396" s="347">
        <v>7.4200000000000002E-2</v>
      </c>
      <c r="AA396" s="347">
        <v>6.0299999999999999E-2</v>
      </c>
      <c r="AB396" s="347">
        <v>6.3700000000000007E-2</v>
      </c>
      <c r="AC396" s="348">
        <v>3.95E-2</v>
      </c>
      <c r="AD396" s="352"/>
      <c r="AE396" s="344"/>
      <c r="AF396" s="344"/>
      <c r="AG396" s="344"/>
      <c r="AH396" s="344"/>
      <c r="AI396" s="344"/>
      <c r="AJ396" s="344"/>
      <c r="AK396" s="344"/>
      <c r="AL396" s="353"/>
    </row>
    <row r="397" spans="1:38" x14ac:dyDescent="0.15">
      <c r="A397" s="481"/>
      <c r="B397" s="330" t="s">
        <v>580</v>
      </c>
      <c r="C397" s="742">
        <v>7</v>
      </c>
      <c r="D397" s="743">
        <v>9</v>
      </c>
      <c r="E397" s="743">
        <v>9</v>
      </c>
      <c r="F397" s="743">
        <v>9</v>
      </c>
      <c r="G397" s="743">
        <v>8</v>
      </c>
      <c r="H397" s="743">
        <v>8</v>
      </c>
      <c r="I397" s="743">
        <v>7</v>
      </c>
      <c r="J397" s="743">
        <v>9</v>
      </c>
      <c r="K397" s="743">
        <v>11</v>
      </c>
      <c r="L397" s="334">
        <v>5.3719999999999999</v>
      </c>
      <c r="M397" s="335">
        <v>6.9168000000000003</v>
      </c>
      <c r="N397" s="335">
        <v>7.2938999999999998</v>
      </c>
      <c r="O397" s="335">
        <v>6.7763999999999998</v>
      </c>
      <c r="P397" s="335">
        <v>10.664899999999999</v>
      </c>
      <c r="Q397" s="335">
        <v>7.9981999999999998</v>
      </c>
      <c r="R397" s="335">
        <v>9.4679000000000002</v>
      </c>
      <c r="S397" s="335">
        <v>9.7615999999999996</v>
      </c>
      <c r="T397" s="336">
        <v>8.2594999999999992</v>
      </c>
      <c r="U397" s="334">
        <v>0.03</v>
      </c>
      <c r="V397" s="335">
        <v>4.0599999999999997E-2</v>
      </c>
      <c r="W397" s="335">
        <v>4.2099999999999999E-2</v>
      </c>
      <c r="X397" s="335">
        <v>3.9600000000000003E-2</v>
      </c>
      <c r="Y397" s="335">
        <v>5.4800000000000001E-2</v>
      </c>
      <c r="Z397" s="335">
        <v>3.5200000000000002E-2</v>
      </c>
      <c r="AA397" s="335">
        <v>3.6600000000000001E-2</v>
      </c>
      <c r="AB397" s="335">
        <v>3.78E-2</v>
      </c>
      <c r="AC397" s="336">
        <v>3.1099999999999999E-2</v>
      </c>
      <c r="AD397" s="340">
        <v>179</v>
      </c>
      <c r="AE397" s="332">
        <v>170</v>
      </c>
      <c r="AF397" s="332">
        <v>173</v>
      </c>
      <c r="AG397" s="332">
        <v>171</v>
      </c>
      <c r="AH397" s="332">
        <v>195</v>
      </c>
      <c r="AI397" s="332">
        <v>227</v>
      </c>
      <c r="AJ397" s="332">
        <v>258</v>
      </c>
      <c r="AK397" s="332">
        <v>258</v>
      </c>
      <c r="AL397" s="341">
        <v>266</v>
      </c>
    </row>
    <row r="398" spans="1:38" x14ac:dyDescent="0.15">
      <c r="A398" s="481"/>
      <c r="B398" s="330" t="s">
        <v>496</v>
      </c>
      <c r="C398" s="742">
        <v>3</v>
      </c>
      <c r="D398" s="743">
        <v>3</v>
      </c>
      <c r="E398" s="743">
        <v>2</v>
      </c>
      <c r="F398" s="743">
        <v>3</v>
      </c>
      <c r="G398" s="743">
        <v>5</v>
      </c>
      <c r="H398" s="743">
        <v>9</v>
      </c>
      <c r="I398" s="743">
        <v>11</v>
      </c>
      <c r="J398" s="743">
        <v>13</v>
      </c>
      <c r="K398" s="743">
        <v>15</v>
      </c>
      <c r="L398" s="334">
        <v>0.88119999999999998</v>
      </c>
      <c r="M398" s="335">
        <v>0.57979999999999998</v>
      </c>
      <c r="N398" s="335">
        <v>0.51859999999999995</v>
      </c>
      <c r="O398" s="335">
        <v>0.52649999999999997</v>
      </c>
      <c r="P398" s="335">
        <v>0.91120000000000001</v>
      </c>
      <c r="Q398" s="335">
        <v>6.9649999999999999</v>
      </c>
      <c r="R398" s="335">
        <v>16.460699999999999</v>
      </c>
      <c r="S398" s="335">
        <v>16.206800000000001</v>
      </c>
      <c r="T398" s="336">
        <v>16.251300000000001</v>
      </c>
      <c r="U398" s="334">
        <v>8.0000000000000002E-3</v>
      </c>
      <c r="V398" s="335">
        <v>5.1999999999999998E-3</v>
      </c>
      <c r="W398" s="335">
        <v>4.5999999999999999E-3</v>
      </c>
      <c r="X398" s="335">
        <v>3.0999999999999999E-3</v>
      </c>
      <c r="Y398" s="335">
        <v>3.7000000000000002E-3</v>
      </c>
      <c r="Z398" s="335">
        <v>3.3099999999999997E-2</v>
      </c>
      <c r="AA398" s="335">
        <v>7.3899999999999993E-2</v>
      </c>
      <c r="AB398" s="335">
        <v>6.2700000000000006E-2</v>
      </c>
      <c r="AC398" s="336">
        <v>6.7299999999999999E-2</v>
      </c>
      <c r="AD398" s="340">
        <v>110</v>
      </c>
      <c r="AE398" s="332">
        <v>111</v>
      </c>
      <c r="AF398" s="332">
        <v>112</v>
      </c>
      <c r="AG398" s="332">
        <v>167</v>
      </c>
      <c r="AH398" s="332">
        <v>246</v>
      </c>
      <c r="AI398" s="332">
        <v>211</v>
      </c>
      <c r="AJ398" s="332">
        <v>223</v>
      </c>
      <c r="AK398" s="332">
        <v>259</v>
      </c>
      <c r="AL398" s="341">
        <v>242</v>
      </c>
    </row>
    <row r="399" spans="1:38" x14ac:dyDescent="0.15">
      <c r="A399" s="481"/>
      <c r="B399" s="342" t="s">
        <v>497</v>
      </c>
      <c r="C399" s="744">
        <v>10</v>
      </c>
      <c r="D399" s="745">
        <v>12</v>
      </c>
      <c r="E399" s="745">
        <v>11</v>
      </c>
      <c r="F399" s="745">
        <v>12</v>
      </c>
      <c r="G399" s="745">
        <v>13</v>
      </c>
      <c r="H399" s="745">
        <v>17</v>
      </c>
      <c r="I399" s="745">
        <v>18</v>
      </c>
      <c r="J399" s="745">
        <v>22</v>
      </c>
      <c r="K399" s="745">
        <v>26</v>
      </c>
      <c r="L399" s="346">
        <v>6.2531999999999996</v>
      </c>
      <c r="M399" s="347">
        <v>7.4965999999999999</v>
      </c>
      <c r="N399" s="347">
        <v>7.8125</v>
      </c>
      <c r="O399" s="347">
        <v>7.3028999999999993</v>
      </c>
      <c r="P399" s="347">
        <v>11.5761</v>
      </c>
      <c r="Q399" s="347">
        <v>14.963200000000001</v>
      </c>
      <c r="R399" s="347">
        <v>25.928599999999999</v>
      </c>
      <c r="S399" s="347">
        <v>25.968400000000003</v>
      </c>
      <c r="T399" s="348">
        <v>24.5108</v>
      </c>
      <c r="U399" s="346">
        <v>3.7999999999999999E-2</v>
      </c>
      <c r="V399" s="347">
        <v>4.5799999999999993E-2</v>
      </c>
      <c r="W399" s="347">
        <v>4.6699999999999998E-2</v>
      </c>
      <c r="X399" s="347">
        <v>4.2700000000000002E-2</v>
      </c>
      <c r="Y399" s="347">
        <v>5.8500000000000003E-2</v>
      </c>
      <c r="Z399" s="347">
        <v>6.83E-2</v>
      </c>
      <c r="AA399" s="347">
        <v>0.11049999999999999</v>
      </c>
      <c r="AB399" s="347">
        <v>0.10050000000000001</v>
      </c>
      <c r="AC399" s="348">
        <v>9.8400000000000001E-2</v>
      </c>
      <c r="AD399" s="352"/>
      <c r="AE399" s="344"/>
      <c r="AF399" s="344"/>
      <c r="AG399" s="344"/>
      <c r="AH399" s="344"/>
      <c r="AI399" s="344"/>
      <c r="AJ399" s="344"/>
      <c r="AK399" s="344"/>
      <c r="AL399" s="353"/>
    </row>
    <row r="400" spans="1:38" x14ac:dyDescent="0.15">
      <c r="A400" s="481"/>
      <c r="B400" s="488" t="s">
        <v>498</v>
      </c>
      <c r="C400" s="758">
        <v>14</v>
      </c>
      <c r="D400" s="759">
        <v>12</v>
      </c>
      <c r="E400" s="759">
        <v>15</v>
      </c>
      <c r="F400" s="759">
        <v>12</v>
      </c>
      <c r="G400" s="759">
        <v>15</v>
      </c>
      <c r="H400" s="759">
        <v>12</v>
      </c>
      <c r="I400" s="759">
        <v>11</v>
      </c>
      <c r="J400" s="759">
        <v>15</v>
      </c>
      <c r="K400" s="759">
        <v>16</v>
      </c>
      <c r="L400" s="490">
        <v>9.8209999999999997</v>
      </c>
      <c r="M400" s="491">
        <v>8.2043999999999997</v>
      </c>
      <c r="N400" s="491">
        <v>5.1078999999999999</v>
      </c>
      <c r="O400" s="491">
        <v>10.1957</v>
      </c>
      <c r="P400" s="491">
        <v>51.668999999999997</v>
      </c>
      <c r="Q400" s="491">
        <v>38.863700000000001</v>
      </c>
      <c r="R400" s="491">
        <v>28.081499999999998</v>
      </c>
      <c r="S400" s="491">
        <v>35.241799999999998</v>
      </c>
      <c r="T400" s="492">
        <v>37.444000000000003</v>
      </c>
      <c r="U400" s="490">
        <v>5.0099999999999999E-2</v>
      </c>
      <c r="V400" s="491">
        <v>4.02E-2</v>
      </c>
      <c r="W400" s="491">
        <v>2.5100000000000001E-2</v>
      </c>
      <c r="X400" s="491">
        <v>5.57E-2</v>
      </c>
      <c r="Y400" s="491">
        <v>0.23219999999999999</v>
      </c>
      <c r="Z400" s="491">
        <v>0.17749999999999999</v>
      </c>
      <c r="AA400" s="491">
        <v>0.12909999999999999</v>
      </c>
      <c r="AB400" s="491">
        <v>0.159</v>
      </c>
      <c r="AC400" s="492">
        <v>0.16350000000000001</v>
      </c>
      <c r="AD400" s="493">
        <v>196</v>
      </c>
      <c r="AE400" s="489">
        <v>204</v>
      </c>
      <c r="AF400" s="489">
        <v>204</v>
      </c>
      <c r="AG400" s="489">
        <v>183</v>
      </c>
      <c r="AH400" s="489">
        <v>223</v>
      </c>
      <c r="AI400" s="489">
        <v>219</v>
      </c>
      <c r="AJ400" s="489">
        <v>218</v>
      </c>
      <c r="AK400" s="489">
        <v>222</v>
      </c>
      <c r="AL400" s="494">
        <v>229</v>
      </c>
    </row>
    <row r="401" spans="1:38" x14ac:dyDescent="0.15">
      <c r="A401" s="482" t="s">
        <v>513</v>
      </c>
      <c r="B401" s="483"/>
      <c r="C401" s="746">
        <v>27</v>
      </c>
      <c r="D401" s="747">
        <v>27</v>
      </c>
      <c r="E401" s="747">
        <v>29</v>
      </c>
      <c r="F401" s="747">
        <v>29</v>
      </c>
      <c r="G401" s="747">
        <v>37</v>
      </c>
      <c r="H401" s="747">
        <v>44</v>
      </c>
      <c r="I401" s="747">
        <v>37</v>
      </c>
      <c r="J401" s="747">
        <v>43</v>
      </c>
      <c r="K401" s="747">
        <v>51</v>
      </c>
      <c r="L401" s="370">
        <v>20.0641</v>
      </c>
      <c r="M401" s="371">
        <v>19.027999999999999</v>
      </c>
      <c r="N401" s="371">
        <v>13.825299999999999</v>
      </c>
      <c r="O401" s="371">
        <v>31.148800000000001</v>
      </c>
      <c r="P401" s="371">
        <v>94.509799999999998</v>
      </c>
      <c r="Q401" s="371">
        <v>67.776200000000003</v>
      </c>
      <c r="R401" s="371">
        <v>65.209399999999988</v>
      </c>
      <c r="S401" s="371">
        <v>74.538499999999999</v>
      </c>
      <c r="T401" s="372">
        <v>69.535700000000006</v>
      </c>
      <c r="U401" s="370">
        <v>0.1129</v>
      </c>
      <c r="V401" s="371">
        <v>0.10529999999999999</v>
      </c>
      <c r="W401" s="371">
        <v>7.7100000000000002E-2</v>
      </c>
      <c r="X401" s="371">
        <v>0.15049999999999999</v>
      </c>
      <c r="Y401" s="371">
        <v>0.41569999999999996</v>
      </c>
      <c r="Z401" s="371">
        <v>0.32</v>
      </c>
      <c r="AA401" s="371">
        <v>0.29989999999999994</v>
      </c>
      <c r="AB401" s="371">
        <v>0.32320000000000004</v>
      </c>
      <c r="AC401" s="372">
        <v>0.3014</v>
      </c>
      <c r="AD401" s="376"/>
      <c r="AE401" s="368"/>
      <c r="AF401" s="368"/>
      <c r="AG401" s="368"/>
      <c r="AH401" s="368"/>
      <c r="AI401" s="368"/>
      <c r="AJ401" s="368"/>
      <c r="AK401" s="368"/>
      <c r="AL401" s="377"/>
    </row>
    <row r="402" spans="1:38" x14ac:dyDescent="0.15">
      <c r="A402" s="485" t="s">
        <v>581</v>
      </c>
      <c r="B402" s="330" t="s">
        <v>723</v>
      </c>
      <c r="C402" s="742">
        <v>4</v>
      </c>
      <c r="D402" s="743">
        <v>4</v>
      </c>
      <c r="E402" s="743">
        <v>3</v>
      </c>
      <c r="F402" s="743">
        <v>3</v>
      </c>
      <c r="G402" s="743">
        <v>3</v>
      </c>
      <c r="H402" s="743">
        <v>3</v>
      </c>
      <c r="I402" s="743">
        <v>3</v>
      </c>
      <c r="J402" s="743">
        <v>3</v>
      </c>
      <c r="K402" s="743">
        <v>3</v>
      </c>
      <c r="L402" s="334">
        <v>1.5297000000000001</v>
      </c>
      <c r="M402" s="335">
        <v>1.0961000000000001</v>
      </c>
      <c r="N402" s="335">
        <v>0.92800000000000005</v>
      </c>
      <c r="O402" s="335">
        <v>0.80679999999999996</v>
      </c>
      <c r="P402" s="335">
        <v>0.89449999999999996</v>
      </c>
      <c r="Q402" s="335">
        <v>0.66200000000000003</v>
      </c>
      <c r="R402" s="335">
        <v>1.5487</v>
      </c>
      <c r="S402" s="335">
        <v>1.5617000000000001</v>
      </c>
      <c r="T402" s="336">
        <v>1.3861000000000001</v>
      </c>
      <c r="U402" s="334">
        <v>7.1999999999999998E-3</v>
      </c>
      <c r="V402" s="335">
        <v>5.0000000000000001E-3</v>
      </c>
      <c r="W402" s="335">
        <v>4.0000000000000001E-3</v>
      </c>
      <c r="X402" s="335">
        <v>3.8999999999999998E-3</v>
      </c>
      <c r="Y402" s="335">
        <v>5.0000000000000001E-3</v>
      </c>
      <c r="Z402" s="335">
        <v>2.8999999999999998E-3</v>
      </c>
      <c r="AA402" s="335">
        <v>6.3E-3</v>
      </c>
      <c r="AB402" s="335">
        <v>6.7999999999999996E-3</v>
      </c>
      <c r="AC402" s="336">
        <v>5.8999999999999999E-3</v>
      </c>
      <c r="AD402" s="340">
        <v>211</v>
      </c>
      <c r="AE402" s="332">
        <v>217</v>
      </c>
      <c r="AF402" s="332">
        <v>229</v>
      </c>
      <c r="AG402" s="332">
        <v>205</v>
      </c>
      <c r="AH402" s="332">
        <v>179</v>
      </c>
      <c r="AI402" s="332">
        <v>226</v>
      </c>
      <c r="AJ402" s="332">
        <v>247</v>
      </c>
      <c r="AK402" s="332">
        <v>230</v>
      </c>
      <c r="AL402" s="341">
        <v>234</v>
      </c>
    </row>
    <row r="403" spans="1:38" x14ac:dyDescent="0.15">
      <c r="A403" s="481"/>
      <c r="B403" s="330" t="s">
        <v>493</v>
      </c>
      <c r="C403" s="742">
        <v>3</v>
      </c>
      <c r="D403" s="743">
        <v>2</v>
      </c>
      <c r="E403" s="743">
        <v>4</v>
      </c>
      <c r="F403" s="743">
        <v>4</v>
      </c>
      <c r="G403" s="743">
        <v>12</v>
      </c>
      <c r="H403" s="743">
        <v>17</v>
      </c>
      <c r="I403" s="743">
        <v>12</v>
      </c>
      <c r="J403" s="743">
        <v>12</v>
      </c>
      <c r="K403" s="743">
        <v>12</v>
      </c>
      <c r="L403" s="334">
        <v>0.47370000000000001</v>
      </c>
      <c r="M403" s="335">
        <v>0.1176</v>
      </c>
      <c r="N403" s="335">
        <v>0.91410000000000002</v>
      </c>
      <c r="O403" s="335">
        <v>3.2073999999999998</v>
      </c>
      <c r="P403" s="335">
        <v>19.4725</v>
      </c>
      <c r="Q403" s="335">
        <v>20.3081</v>
      </c>
      <c r="R403" s="335">
        <v>22.506599999999999</v>
      </c>
      <c r="S403" s="335">
        <v>26.404499999999999</v>
      </c>
      <c r="T403" s="336">
        <v>23.5197</v>
      </c>
      <c r="U403" s="334">
        <v>2.0999999999999999E-3</v>
      </c>
      <c r="V403" s="335">
        <v>5.9999999999999995E-4</v>
      </c>
      <c r="W403" s="335">
        <v>5.4999999999999997E-3</v>
      </c>
      <c r="X403" s="335">
        <v>1.7500000000000002E-2</v>
      </c>
      <c r="Y403" s="335">
        <v>0.1084</v>
      </c>
      <c r="Z403" s="335">
        <v>0.113</v>
      </c>
      <c r="AA403" s="335">
        <v>0.12379999999999999</v>
      </c>
      <c r="AB403" s="335">
        <v>0.14460000000000001</v>
      </c>
      <c r="AC403" s="336">
        <v>0.12959999999999999</v>
      </c>
      <c r="AD403" s="340">
        <v>228</v>
      </c>
      <c r="AE403" s="332">
        <v>188</v>
      </c>
      <c r="AF403" s="332">
        <v>166</v>
      </c>
      <c r="AG403" s="332">
        <v>183</v>
      </c>
      <c r="AH403" s="332">
        <v>180</v>
      </c>
      <c r="AI403" s="332">
        <v>180</v>
      </c>
      <c r="AJ403" s="332">
        <v>182</v>
      </c>
      <c r="AK403" s="332">
        <v>183</v>
      </c>
      <c r="AL403" s="341">
        <v>182</v>
      </c>
    </row>
    <row r="404" spans="1:38" x14ac:dyDescent="0.15">
      <c r="A404" s="481"/>
      <c r="B404" s="342" t="s">
        <v>516</v>
      </c>
      <c r="C404" s="744">
        <v>7</v>
      </c>
      <c r="D404" s="745">
        <v>6</v>
      </c>
      <c r="E404" s="745">
        <v>7</v>
      </c>
      <c r="F404" s="745">
        <v>7</v>
      </c>
      <c r="G404" s="745">
        <v>15</v>
      </c>
      <c r="H404" s="745">
        <v>20</v>
      </c>
      <c r="I404" s="745">
        <v>15</v>
      </c>
      <c r="J404" s="745">
        <v>15</v>
      </c>
      <c r="K404" s="745">
        <v>15</v>
      </c>
      <c r="L404" s="346">
        <v>2.0034000000000001</v>
      </c>
      <c r="M404" s="347">
        <v>1.2137</v>
      </c>
      <c r="N404" s="347">
        <v>1.8421000000000001</v>
      </c>
      <c r="O404" s="347">
        <v>4.0141999999999998</v>
      </c>
      <c r="P404" s="347">
        <v>20.367000000000001</v>
      </c>
      <c r="Q404" s="347">
        <v>20.970099999999999</v>
      </c>
      <c r="R404" s="347">
        <v>24.055299999999999</v>
      </c>
      <c r="S404" s="347">
        <v>27.966200000000001</v>
      </c>
      <c r="T404" s="348">
        <v>24.905799999999999</v>
      </c>
      <c r="U404" s="346">
        <v>9.2999999999999992E-3</v>
      </c>
      <c r="V404" s="347">
        <v>5.5999999999999999E-3</v>
      </c>
      <c r="W404" s="347">
        <v>9.4999999999999998E-3</v>
      </c>
      <c r="X404" s="347">
        <v>2.1400000000000002E-2</v>
      </c>
      <c r="Y404" s="347">
        <v>0.1134</v>
      </c>
      <c r="Z404" s="347">
        <v>0.1159</v>
      </c>
      <c r="AA404" s="347">
        <v>0.13009999999999999</v>
      </c>
      <c r="AB404" s="347">
        <v>0.15140000000000001</v>
      </c>
      <c r="AC404" s="348">
        <v>0.13549999999999998</v>
      </c>
      <c r="AD404" s="352"/>
      <c r="AE404" s="344"/>
      <c r="AF404" s="344"/>
      <c r="AG404" s="344"/>
      <c r="AH404" s="344"/>
      <c r="AI404" s="344"/>
      <c r="AJ404" s="344"/>
      <c r="AK404" s="344"/>
      <c r="AL404" s="353"/>
    </row>
    <row r="405" spans="1:38" x14ac:dyDescent="0.15">
      <c r="A405" s="481"/>
      <c r="B405" s="330" t="s">
        <v>582</v>
      </c>
      <c r="C405" s="742">
        <v>2</v>
      </c>
      <c r="D405" s="743">
        <v>2</v>
      </c>
      <c r="E405" s="743">
        <v>2</v>
      </c>
      <c r="F405" s="743">
        <v>2</v>
      </c>
      <c r="G405" s="743">
        <v>3</v>
      </c>
      <c r="H405" s="743">
        <v>5</v>
      </c>
      <c r="I405" s="743">
        <v>3</v>
      </c>
      <c r="J405" s="743">
        <v>3</v>
      </c>
      <c r="K405" s="743">
        <v>4</v>
      </c>
      <c r="L405" s="334">
        <v>0.90380000000000005</v>
      </c>
      <c r="M405" s="335">
        <v>1.3375999999999999</v>
      </c>
      <c r="N405" s="335">
        <v>1.52</v>
      </c>
      <c r="O405" s="335">
        <v>1.5125999999999999</v>
      </c>
      <c r="P405" s="335">
        <v>1.7285999999999999</v>
      </c>
      <c r="Q405" s="335">
        <v>2.0640000000000001</v>
      </c>
      <c r="R405" s="335">
        <v>0.48899999999999999</v>
      </c>
      <c r="S405" s="335">
        <v>0.40389999999999998</v>
      </c>
      <c r="T405" s="336">
        <v>0.41360000000000002</v>
      </c>
      <c r="U405" s="334">
        <v>7.1999999999999998E-3</v>
      </c>
      <c r="V405" s="335">
        <v>9.1000000000000004E-3</v>
      </c>
      <c r="W405" s="335">
        <v>1.0999999999999999E-2</v>
      </c>
      <c r="X405" s="335">
        <v>1.04E-2</v>
      </c>
      <c r="Y405" s="335">
        <v>1.1900000000000001E-2</v>
      </c>
      <c r="Z405" s="335">
        <v>1.24E-2</v>
      </c>
      <c r="AA405" s="335">
        <v>2.7000000000000001E-3</v>
      </c>
      <c r="AB405" s="335">
        <v>1.8E-3</v>
      </c>
      <c r="AC405" s="336">
        <v>1.9E-3</v>
      </c>
      <c r="AD405" s="340">
        <v>126</v>
      </c>
      <c r="AE405" s="332">
        <v>147</v>
      </c>
      <c r="AF405" s="332">
        <v>139</v>
      </c>
      <c r="AG405" s="332">
        <v>146</v>
      </c>
      <c r="AH405" s="332">
        <v>146</v>
      </c>
      <c r="AI405" s="332">
        <v>167</v>
      </c>
      <c r="AJ405" s="332">
        <v>179</v>
      </c>
      <c r="AK405" s="332">
        <v>225</v>
      </c>
      <c r="AL405" s="341">
        <v>223</v>
      </c>
    </row>
    <row r="406" spans="1:38" x14ac:dyDescent="0.15">
      <c r="A406" s="481"/>
      <c r="B406" s="330" t="s">
        <v>496</v>
      </c>
      <c r="C406" s="742">
        <v>13</v>
      </c>
      <c r="D406" s="743">
        <v>11</v>
      </c>
      <c r="E406" s="743">
        <v>10</v>
      </c>
      <c r="F406" s="743">
        <v>10</v>
      </c>
      <c r="G406" s="743">
        <v>16</v>
      </c>
      <c r="H406" s="743">
        <v>17</v>
      </c>
      <c r="I406" s="743">
        <v>21</v>
      </c>
      <c r="J406" s="743">
        <v>26</v>
      </c>
      <c r="K406" s="743">
        <v>25</v>
      </c>
      <c r="L406" s="334">
        <v>162.19749999999999</v>
      </c>
      <c r="M406" s="335">
        <v>151.85310000000001</v>
      </c>
      <c r="N406" s="335">
        <v>160.5763</v>
      </c>
      <c r="O406" s="335">
        <v>194.40649999999999</v>
      </c>
      <c r="P406" s="335">
        <v>175.96019999999999</v>
      </c>
      <c r="Q406" s="335">
        <v>190.4716</v>
      </c>
      <c r="R406" s="335">
        <v>207.10720000000001</v>
      </c>
      <c r="S406" s="335">
        <v>168.64779999999999</v>
      </c>
      <c r="T406" s="336">
        <v>148.55799999999999</v>
      </c>
      <c r="U406" s="334">
        <v>0.9304</v>
      </c>
      <c r="V406" s="335">
        <v>0.8972</v>
      </c>
      <c r="W406" s="335">
        <v>0.96099999999999997</v>
      </c>
      <c r="X406" s="335">
        <v>1.1863999999999999</v>
      </c>
      <c r="Y406" s="335">
        <v>1.0568</v>
      </c>
      <c r="Z406" s="335">
        <v>1.133</v>
      </c>
      <c r="AA406" s="335">
        <v>1.2370000000000001</v>
      </c>
      <c r="AB406" s="335">
        <v>0.99560000000000004</v>
      </c>
      <c r="AC406" s="336">
        <v>0.89710000000000001</v>
      </c>
      <c r="AD406" s="340">
        <v>174</v>
      </c>
      <c r="AE406" s="332">
        <v>169</v>
      </c>
      <c r="AF406" s="332">
        <v>167</v>
      </c>
      <c r="AG406" s="332">
        <v>164</v>
      </c>
      <c r="AH406" s="332">
        <v>166</v>
      </c>
      <c r="AI406" s="332">
        <v>168</v>
      </c>
      <c r="AJ406" s="332">
        <v>167</v>
      </c>
      <c r="AK406" s="332">
        <v>169</v>
      </c>
      <c r="AL406" s="341">
        <v>166</v>
      </c>
    </row>
    <row r="407" spans="1:38" x14ac:dyDescent="0.15">
      <c r="A407" s="481"/>
      <c r="B407" s="342" t="s">
        <v>497</v>
      </c>
      <c r="C407" s="744">
        <v>15</v>
      </c>
      <c r="D407" s="745">
        <v>13</v>
      </c>
      <c r="E407" s="745">
        <v>12</v>
      </c>
      <c r="F407" s="745">
        <v>12</v>
      </c>
      <c r="G407" s="745">
        <v>19</v>
      </c>
      <c r="H407" s="745">
        <v>22</v>
      </c>
      <c r="I407" s="745">
        <v>24</v>
      </c>
      <c r="J407" s="745">
        <v>29</v>
      </c>
      <c r="K407" s="745">
        <v>29</v>
      </c>
      <c r="L407" s="346">
        <v>163.10129999999998</v>
      </c>
      <c r="M407" s="347">
        <v>153.19070000000002</v>
      </c>
      <c r="N407" s="347">
        <v>162.09630000000001</v>
      </c>
      <c r="O407" s="347">
        <v>195.91909999999999</v>
      </c>
      <c r="P407" s="347">
        <v>177.68879999999999</v>
      </c>
      <c r="Q407" s="347">
        <v>192.53559999999999</v>
      </c>
      <c r="R407" s="347">
        <v>207.59620000000001</v>
      </c>
      <c r="S407" s="347">
        <v>169.05169999999998</v>
      </c>
      <c r="T407" s="348">
        <v>148.9716</v>
      </c>
      <c r="U407" s="346">
        <v>0.93759999999999999</v>
      </c>
      <c r="V407" s="347">
        <v>0.90629999999999999</v>
      </c>
      <c r="W407" s="347">
        <v>0.97199999999999998</v>
      </c>
      <c r="X407" s="347">
        <v>1.1967999999999999</v>
      </c>
      <c r="Y407" s="347">
        <v>1.0687</v>
      </c>
      <c r="Z407" s="347">
        <v>1.1454</v>
      </c>
      <c r="AA407" s="347">
        <v>1.2397</v>
      </c>
      <c r="AB407" s="347">
        <v>0.99740000000000006</v>
      </c>
      <c r="AC407" s="348">
        <v>0.89900000000000002</v>
      </c>
      <c r="AD407" s="352"/>
      <c r="AE407" s="344"/>
      <c r="AF407" s="344"/>
      <c r="AG407" s="344"/>
      <c r="AH407" s="344"/>
      <c r="AI407" s="344"/>
      <c r="AJ407" s="344"/>
      <c r="AK407" s="344"/>
      <c r="AL407" s="353"/>
    </row>
    <row r="408" spans="1:38" x14ac:dyDescent="0.15">
      <c r="A408" s="481"/>
      <c r="B408" s="330" t="s">
        <v>498</v>
      </c>
      <c r="C408" s="742">
        <v>179</v>
      </c>
      <c r="D408" s="743">
        <v>180</v>
      </c>
      <c r="E408" s="743">
        <v>196</v>
      </c>
      <c r="F408" s="743">
        <v>212</v>
      </c>
      <c r="G408" s="743">
        <v>243</v>
      </c>
      <c r="H408" s="743">
        <v>239</v>
      </c>
      <c r="I408" s="743">
        <v>244</v>
      </c>
      <c r="J408" s="743">
        <v>237</v>
      </c>
      <c r="K408" s="743">
        <v>225</v>
      </c>
      <c r="L408" s="334">
        <v>72.765699999999995</v>
      </c>
      <c r="M408" s="335">
        <v>82.429299999999998</v>
      </c>
      <c r="N408" s="335">
        <v>128.39240000000001</v>
      </c>
      <c r="O408" s="335">
        <v>152.04689999999999</v>
      </c>
      <c r="P408" s="335">
        <v>140.38239999999999</v>
      </c>
      <c r="Q408" s="335">
        <v>136.56180000000001</v>
      </c>
      <c r="R408" s="335">
        <v>154.28149999999999</v>
      </c>
      <c r="S408" s="335">
        <v>163.80119999999999</v>
      </c>
      <c r="T408" s="336">
        <v>160.7353</v>
      </c>
      <c r="U408" s="334">
        <v>0.43140000000000001</v>
      </c>
      <c r="V408" s="335">
        <v>0.51259999999999994</v>
      </c>
      <c r="W408" s="335">
        <v>0.79179999999999995</v>
      </c>
      <c r="X408" s="335">
        <v>0.9405</v>
      </c>
      <c r="Y408" s="335">
        <v>0.89480000000000004</v>
      </c>
      <c r="Z408" s="335">
        <v>0.82689999999999997</v>
      </c>
      <c r="AA408" s="335">
        <v>0.89700000000000002</v>
      </c>
      <c r="AB408" s="335">
        <v>0.94330000000000003</v>
      </c>
      <c r="AC408" s="336">
        <v>0.93389999999999995</v>
      </c>
      <c r="AD408" s="340">
        <v>169</v>
      </c>
      <c r="AE408" s="332">
        <v>161</v>
      </c>
      <c r="AF408" s="332">
        <v>162</v>
      </c>
      <c r="AG408" s="332">
        <v>162</v>
      </c>
      <c r="AH408" s="332">
        <v>157</v>
      </c>
      <c r="AI408" s="332">
        <v>165</v>
      </c>
      <c r="AJ408" s="332">
        <v>172</v>
      </c>
      <c r="AK408" s="332">
        <v>174</v>
      </c>
      <c r="AL408" s="341">
        <v>172</v>
      </c>
    </row>
    <row r="409" spans="1:38" x14ac:dyDescent="0.15">
      <c r="A409" s="481"/>
      <c r="B409" s="330" t="s">
        <v>499</v>
      </c>
      <c r="C409" s="742">
        <v>0</v>
      </c>
      <c r="D409" s="743">
        <v>0</v>
      </c>
      <c r="E409" s="743">
        <v>0</v>
      </c>
      <c r="F409" s="743">
        <v>0</v>
      </c>
      <c r="G409" s="743">
        <v>0</v>
      </c>
      <c r="H409" s="743">
        <v>0</v>
      </c>
      <c r="I409" s="743">
        <v>0</v>
      </c>
      <c r="J409" s="743">
        <v>0</v>
      </c>
      <c r="K409" s="743">
        <v>1</v>
      </c>
      <c r="L409" s="334">
        <v>0</v>
      </c>
      <c r="M409" s="335">
        <v>0</v>
      </c>
      <c r="N409" s="335">
        <v>0</v>
      </c>
      <c r="O409" s="335">
        <v>0</v>
      </c>
      <c r="P409" s="335">
        <v>0</v>
      </c>
      <c r="Q409" s="335">
        <v>0</v>
      </c>
      <c r="R409" s="335">
        <v>0</v>
      </c>
      <c r="S409" s="335">
        <v>0</v>
      </c>
      <c r="T409" s="336">
        <v>6.3E-3</v>
      </c>
      <c r="U409" s="334">
        <v>0</v>
      </c>
      <c r="V409" s="335">
        <v>0</v>
      </c>
      <c r="W409" s="335">
        <v>0</v>
      </c>
      <c r="X409" s="335">
        <v>0</v>
      </c>
      <c r="Y409" s="335">
        <v>0</v>
      </c>
      <c r="Z409" s="335">
        <v>0</v>
      </c>
      <c r="AA409" s="335">
        <v>0</v>
      </c>
      <c r="AB409" s="335">
        <v>0</v>
      </c>
      <c r="AC409" s="336">
        <v>0</v>
      </c>
      <c r="AD409" s="340"/>
      <c r="AE409" s="332"/>
      <c r="AF409" s="332"/>
      <c r="AG409" s="332"/>
      <c r="AH409" s="332"/>
      <c r="AI409" s="332"/>
      <c r="AJ409" s="332"/>
      <c r="AK409" s="332"/>
      <c r="AL409" s="341">
        <v>729</v>
      </c>
    </row>
    <row r="410" spans="1:38" x14ac:dyDescent="0.15">
      <c r="A410" s="481"/>
      <c r="B410" s="330" t="s">
        <v>500</v>
      </c>
      <c r="C410" s="742">
        <v>2</v>
      </c>
      <c r="D410" s="743">
        <v>0</v>
      </c>
      <c r="E410" s="743">
        <v>0</v>
      </c>
      <c r="F410" s="743">
        <v>0</v>
      </c>
      <c r="G410" s="743">
        <v>0</v>
      </c>
      <c r="H410" s="743">
        <v>0</v>
      </c>
      <c r="I410" s="743">
        <v>2</v>
      </c>
      <c r="J410" s="743">
        <v>1</v>
      </c>
      <c r="K410" s="743">
        <v>0</v>
      </c>
      <c r="L410" s="334">
        <v>6.6829000000000001</v>
      </c>
      <c r="M410" s="335">
        <v>0</v>
      </c>
      <c r="N410" s="335">
        <v>0</v>
      </c>
      <c r="O410" s="335">
        <v>0</v>
      </c>
      <c r="P410" s="335">
        <v>0</v>
      </c>
      <c r="Q410" s="335">
        <v>0</v>
      </c>
      <c r="R410" s="335">
        <v>0.3281</v>
      </c>
      <c r="S410" s="335">
        <v>5.0000000000000001E-4</v>
      </c>
      <c r="T410" s="336">
        <v>0</v>
      </c>
      <c r="U410" s="334">
        <v>2.3699999999999999E-2</v>
      </c>
      <c r="V410" s="335">
        <v>0</v>
      </c>
      <c r="W410" s="335">
        <v>0</v>
      </c>
      <c r="X410" s="335">
        <v>0</v>
      </c>
      <c r="Y410" s="335">
        <v>0</v>
      </c>
      <c r="Z410" s="335">
        <v>0</v>
      </c>
      <c r="AA410" s="335">
        <v>1.6999999999999999E-3</v>
      </c>
      <c r="AB410" s="335">
        <v>0</v>
      </c>
      <c r="AC410" s="336">
        <v>0</v>
      </c>
      <c r="AD410" s="340">
        <v>283</v>
      </c>
      <c r="AE410" s="332"/>
      <c r="AF410" s="332"/>
      <c r="AG410" s="332"/>
      <c r="AH410" s="332"/>
      <c r="AI410" s="332"/>
      <c r="AJ410" s="332">
        <v>192</v>
      </c>
      <c r="AK410" s="332">
        <v>500</v>
      </c>
      <c r="AL410" s="341"/>
    </row>
    <row r="411" spans="1:38" x14ac:dyDescent="0.15">
      <c r="A411" s="481"/>
      <c r="B411" s="322" t="s">
        <v>512</v>
      </c>
      <c r="C411" s="746">
        <v>181</v>
      </c>
      <c r="D411" s="747">
        <v>180</v>
      </c>
      <c r="E411" s="747">
        <v>196</v>
      </c>
      <c r="F411" s="747">
        <v>212</v>
      </c>
      <c r="G411" s="747">
        <v>243</v>
      </c>
      <c r="H411" s="747">
        <v>239</v>
      </c>
      <c r="I411" s="747">
        <v>246</v>
      </c>
      <c r="J411" s="747">
        <v>238</v>
      </c>
      <c r="K411" s="747">
        <v>226</v>
      </c>
      <c r="L411" s="370">
        <v>79.448599999999999</v>
      </c>
      <c r="M411" s="371">
        <v>82.429299999999998</v>
      </c>
      <c r="N411" s="371">
        <v>128.39240000000001</v>
      </c>
      <c r="O411" s="371">
        <v>152.04689999999999</v>
      </c>
      <c r="P411" s="371">
        <v>140.38239999999999</v>
      </c>
      <c r="Q411" s="371">
        <v>136.56180000000001</v>
      </c>
      <c r="R411" s="371">
        <v>154.6096</v>
      </c>
      <c r="S411" s="371">
        <v>163.80169999999998</v>
      </c>
      <c r="T411" s="372">
        <v>160.74160000000001</v>
      </c>
      <c r="U411" s="370">
        <v>0.4551</v>
      </c>
      <c r="V411" s="371">
        <v>0.51259999999999994</v>
      </c>
      <c r="W411" s="371">
        <v>0.79179999999999995</v>
      </c>
      <c r="X411" s="371">
        <v>0.9405</v>
      </c>
      <c r="Y411" s="371">
        <v>0.89480000000000004</v>
      </c>
      <c r="Z411" s="371">
        <v>0.82689999999999997</v>
      </c>
      <c r="AA411" s="371">
        <v>0.89870000000000005</v>
      </c>
      <c r="AB411" s="371">
        <v>0.94330000000000003</v>
      </c>
      <c r="AC411" s="372">
        <v>0.93389999999999995</v>
      </c>
      <c r="AD411" s="376"/>
      <c r="AE411" s="368"/>
      <c r="AF411" s="368"/>
      <c r="AG411" s="368"/>
      <c r="AH411" s="368"/>
      <c r="AI411" s="368"/>
      <c r="AJ411" s="368"/>
      <c r="AK411" s="368"/>
      <c r="AL411" s="377"/>
    </row>
    <row r="412" spans="1:38" x14ac:dyDescent="0.15">
      <c r="A412" s="482" t="s">
        <v>513</v>
      </c>
      <c r="B412" s="483"/>
      <c r="C412" s="746">
        <v>203</v>
      </c>
      <c r="D412" s="747">
        <v>199</v>
      </c>
      <c r="E412" s="747">
        <v>215</v>
      </c>
      <c r="F412" s="747">
        <v>231</v>
      </c>
      <c r="G412" s="747">
        <v>277</v>
      </c>
      <c r="H412" s="747">
        <v>281</v>
      </c>
      <c r="I412" s="747">
        <v>285</v>
      </c>
      <c r="J412" s="747">
        <v>282</v>
      </c>
      <c r="K412" s="747">
        <v>270</v>
      </c>
      <c r="L412" s="370">
        <v>244.55329999999998</v>
      </c>
      <c r="M412" s="371">
        <v>236.83370000000002</v>
      </c>
      <c r="N412" s="371">
        <v>292.33080000000001</v>
      </c>
      <c r="O412" s="371">
        <v>351.98019999999997</v>
      </c>
      <c r="P412" s="371">
        <v>338.43819999999994</v>
      </c>
      <c r="Q412" s="371">
        <v>350.0675</v>
      </c>
      <c r="R412" s="371">
        <v>386.2611</v>
      </c>
      <c r="S412" s="371">
        <v>360.81959999999998</v>
      </c>
      <c r="T412" s="372">
        <v>334.61900000000003</v>
      </c>
      <c r="U412" s="370">
        <v>1.4019999999999999</v>
      </c>
      <c r="V412" s="371">
        <v>1.4245000000000001</v>
      </c>
      <c r="W412" s="371">
        <v>1.7732999999999999</v>
      </c>
      <c r="X412" s="371">
        <v>2.1587000000000001</v>
      </c>
      <c r="Y412" s="371">
        <v>2.0769000000000002</v>
      </c>
      <c r="Z412" s="371">
        <v>2.0881999999999996</v>
      </c>
      <c r="AA412" s="371">
        <v>2.2685000000000004</v>
      </c>
      <c r="AB412" s="371">
        <v>2.0921000000000003</v>
      </c>
      <c r="AC412" s="372">
        <v>1.9683999999999999</v>
      </c>
      <c r="AD412" s="376"/>
      <c r="AE412" s="368"/>
      <c r="AF412" s="368"/>
      <c r="AG412" s="368"/>
      <c r="AH412" s="368"/>
      <c r="AI412" s="368"/>
      <c r="AJ412" s="368"/>
      <c r="AK412" s="368"/>
      <c r="AL412" s="377"/>
    </row>
    <row r="413" spans="1:38" x14ac:dyDescent="0.15">
      <c r="A413" s="481" t="s">
        <v>583</v>
      </c>
      <c r="B413" s="502" t="s">
        <v>498</v>
      </c>
      <c r="C413" s="761">
        <v>3</v>
      </c>
      <c r="D413" s="762">
        <v>3</v>
      </c>
      <c r="E413" s="762">
        <v>3</v>
      </c>
      <c r="F413" s="762">
        <v>3</v>
      </c>
      <c r="G413" s="762">
        <v>3</v>
      </c>
      <c r="H413" s="762">
        <v>4</v>
      </c>
      <c r="I413" s="762">
        <v>3</v>
      </c>
      <c r="J413" s="762">
        <v>3</v>
      </c>
      <c r="K413" s="762">
        <v>3</v>
      </c>
      <c r="L413" s="471">
        <v>0.51800000000000002</v>
      </c>
      <c r="M413" s="472">
        <v>0.2495</v>
      </c>
      <c r="N413" s="472">
        <v>0.82369999999999999</v>
      </c>
      <c r="O413" s="472">
        <v>0.88100000000000001</v>
      </c>
      <c r="P413" s="472">
        <v>0.97829999999999995</v>
      </c>
      <c r="Q413" s="472">
        <v>1.351</v>
      </c>
      <c r="R413" s="472">
        <v>0.99570000000000003</v>
      </c>
      <c r="S413" s="472">
        <v>1.0136000000000001</v>
      </c>
      <c r="T413" s="473">
        <v>1.4912000000000001</v>
      </c>
      <c r="U413" s="471">
        <v>3.5999999999999999E-3</v>
      </c>
      <c r="V413" s="472">
        <v>1.9E-3</v>
      </c>
      <c r="W413" s="472">
        <v>4.3E-3</v>
      </c>
      <c r="X413" s="472">
        <v>5.0000000000000001E-3</v>
      </c>
      <c r="Y413" s="472">
        <v>5.3E-3</v>
      </c>
      <c r="Z413" s="472">
        <v>7.6E-3</v>
      </c>
      <c r="AA413" s="472">
        <v>5.3E-3</v>
      </c>
      <c r="AB413" s="472">
        <v>5.1000000000000004E-3</v>
      </c>
      <c r="AC413" s="473">
        <v>7.4000000000000003E-3</v>
      </c>
      <c r="AD413" s="500">
        <v>145</v>
      </c>
      <c r="AE413" s="499">
        <v>131</v>
      </c>
      <c r="AF413" s="499">
        <v>191</v>
      </c>
      <c r="AG413" s="499">
        <v>176</v>
      </c>
      <c r="AH413" s="499">
        <v>183</v>
      </c>
      <c r="AI413" s="499">
        <v>178</v>
      </c>
      <c r="AJ413" s="499">
        <v>187</v>
      </c>
      <c r="AK413" s="499">
        <v>198</v>
      </c>
      <c r="AL413" s="501">
        <v>201</v>
      </c>
    </row>
    <row r="414" spans="1:38" x14ac:dyDescent="0.15">
      <c r="A414" s="485" t="s">
        <v>584</v>
      </c>
      <c r="B414" s="505" t="s">
        <v>517</v>
      </c>
      <c r="C414" s="744">
        <v>2</v>
      </c>
      <c r="D414" s="745">
        <v>3</v>
      </c>
      <c r="E414" s="745">
        <v>3</v>
      </c>
      <c r="F414" s="745">
        <v>3</v>
      </c>
      <c r="G414" s="745">
        <v>3</v>
      </c>
      <c r="H414" s="745">
        <v>3</v>
      </c>
      <c r="I414" s="745">
        <v>3</v>
      </c>
      <c r="J414" s="745">
        <v>4</v>
      </c>
      <c r="K414" s="745">
        <v>4</v>
      </c>
      <c r="L414" s="346">
        <v>2.8582000000000001</v>
      </c>
      <c r="M414" s="347">
        <v>4.1323999999999996</v>
      </c>
      <c r="N414" s="347">
        <v>5.5171999999999999</v>
      </c>
      <c r="O414" s="347">
        <v>5.3339999999999996</v>
      </c>
      <c r="P414" s="347">
        <v>6.7411000000000003</v>
      </c>
      <c r="Q414" s="347">
        <v>6.1211000000000002</v>
      </c>
      <c r="R414" s="347">
        <v>5.2690000000000001</v>
      </c>
      <c r="S414" s="347">
        <v>6.0151000000000003</v>
      </c>
      <c r="T414" s="348">
        <v>5.6349999999999998</v>
      </c>
      <c r="U414" s="346">
        <v>8.8000000000000005E-3</v>
      </c>
      <c r="V414" s="347">
        <v>1.2200000000000001E-2</v>
      </c>
      <c r="W414" s="347">
        <v>1.6199999999999999E-2</v>
      </c>
      <c r="X414" s="347">
        <v>1.5900000000000001E-2</v>
      </c>
      <c r="Y414" s="347">
        <v>2.0299999999999999E-2</v>
      </c>
      <c r="Z414" s="347">
        <v>1.8499999999999999E-2</v>
      </c>
      <c r="AA414" s="347">
        <v>1.6E-2</v>
      </c>
      <c r="AB414" s="347">
        <v>1.8100000000000002E-2</v>
      </c>
      <c r="AC414" s="348">
        <v>1.72E-2</v>
      </c>
      <c r="AD414" s="352">
        <v>325</v>
      </c>
      <c r="AE414" s="344">
        <v>338</v>
      </c>
      <c r="AF414" s="344">
        <v>340</v>
      </c>
      <c r="AG414" s="344">
        <v>335</v>
      </c>
      <c r="AH414" s="344">
        <v>333</v>
      </c>
      <c r="AI414" s="344">
        <v>331</v>
      </c>
      <c r="AJ414" s="344">
        <v>330</v>
      </c>
      <c r="AK414" s="344">
        <v>332</v>
      </c>
      <c r="AL414" s="353">
        <v>327</v>
      </c>
    </row>
    <row r="415" spans="1:38" x14ac:dyDescent="0.15">
      <c r="A415" s="481"/>
      <c r="B415" s="488" t="s">
        <v>498</v>
      </c>
      <c r="C415" s="758">
        <v>0</v>
      </c>
      <c r="D415" s="759">
        <v>0</v>
      </c>
      <c r="E415" s="759">
        <v>1</v>
      </c>
      <c r="F415" s="759">
        <v>1</v>
      </c>
      <c r="G415" s="759">
        <v>2</v>
      </c>
      <c r="H415" s="759">
        <v>1</v>
      </c>
      <c r="I415" s="759">
        <v>2</v>
      </c>
      <c r="J415" s="759">
        <v>2</v>
      </c>
      <c r="K415" s="759">
        <v>3</v>
      </c>
      <c r="L415" s="490">
        <v>0</v>
      </c>
      <c r="M415" s="491">
        <v>0</v>
      </c>
      <c r="N415" s="491">
        <v>0.23930000000000001</v>
      </c>
      <c r="O415" s="491">
        <v>0.15060000000000001</v>
      </c>
      <c r="P415" s="491">
        <v>0.28170000000000001</v>
      </c>
      <c r="Q415" s="491">
        <v>6.6199999999999995E-2</v>
      </c>
      <c r="R415" s="491">
        <v>0.40710000000000002</v>
      </c>
      <c r="S415" s="491">
        <v>0.32800000000000001</v>
      </c>
      <c r="T415" s="492">
        <v>0.51819999999999999</v>
      </c>
      <c r="U415" s="490">
        <v>0</v>
      </c>
      <c r="V415" s="491">
        <v>0</v>
      </c>
      <c r="W415" s="491">
        <v>8.0000000000000004E-4</v>
      </c>
      <c r="X415" s="491">
        <v>5.0000000000000001E-4</v>
      </c>
      <c r="Y415" s="491">
        <v>8.0000000000000004E-4</v>
      </c>
      <c r="Z415" s="491">
        <v>2.0000000000000001E-4</v>
      </c>
      <c r="AA415" s="491">
        <v>1.1000000000000001E-3</v>
      </c>
      <c r="AB415" s="491">
        <v>8.9999999999999998E-4</v>
      </c>
      <c r="AC415" s="492">
        <v>1.4E-3</v>
      </c>
      <c r="AD415" s="493"/>
      <c r="AE415" s="489"/>
      <c r="AF415" s="489">
        <v>317</v>
      </c>
      <c r="AG415" s="489">
        <v>329</v>
      </c>
      <c r="AH415" s="489">
        <v>358</v>
      </c>
      <c r="AI415" s="489">
        <v>358</v>
      </c>
      <c r="AJ415" s="489">
        <v>374</v>
      </c>
      <c r="AK415" s="489">
        <v>373</v>
      </c>
      <c r="AL415" s="494">
        <v>362</v>
      </c>
    </row>
    <row r="416" spans="1:38" x14ac:dyDescent="0.15">
      <c r="A416" s="482" t="s">
        <v>513</v>
      </c>
      <c r="B416" s="483"/>
      <c r="C416" s="746">
        <v>2</v>
      </c>
      <c r="D416" s="747">
        <v>3</v>
      </c>
      <c r="E416" s="747">
        <v>4</v>
      </c>
      <c r="F416" s="747">
        <v>4</v>
      </c>
      <c r="G416" s="747">
        <v>5</v>
      </c>
      <c r="H416" s="747">
        <v>4</v>
      </c>
      <c r="I416" s="747">
        <v>5</v>
      </c>
      <c r="J416" s="747">
        <v>6</v>
      </c>
      <c r="K416" s="747">
        <v>7</v>
      </c>
      <c r="L416" s="370">
        <v>2.8582000000000001</v>
      </c>
      <c r="M416" s="371">
        <v>4.1323999999999996</v>
      </c>
      <c r="N416" s="371">
        <v>5.7565</v>
      </c>
      <c r="O416" s="371">
        <v>5.4845999999999995</v>
      </c>
      <c r="P416" s="371">
        <v>7.0228000000000002</v>
      </c>
      <c r="Q416" s="371">
        <v>6.1873000000000005</v>
      </c>
      <c r="R416" s="371">
        <v>5.6760999999999999</v>
      </c>
      <c r="S416" s="371">
        <v>6.3431000000000006</v>
      </c>
      <c r="T416" s="372">
        <v>6.1532</v>
      </c>
      <c r="U416" s="370">
        <v>8.8000000000000005E-3</v>
      </c>
      <c r="V416" s="371">
        <v>1.2200000000000001E-2</v>
      </c>
      <c r="W416" s="371">
        <v>1.6999999999999998E-2</v>
      </c>
      <c r="X416" s="371">
        <v>1.6400000000000001E-2</v>
      </c>
      <c r="Y416" s="371">
        <v>2.1099999999999997E-2</v>
      </c>
      <c r="Z416" s="371">
        <v>1.8699999999999998E-2</v>
      </c>
      <c r="AA416" s="371">
        <v>1.7100000000000001E-2</v>
      </c>
      <c r="AB416" s="371">
        <v>1.9000000000000003E-2</v>
      </c>
      <c r="AC416" s="372">
        <v>1.8599999999999998E-2</v>
      </c>
      <c r="AD416" s="376"/>
      <c r="AE416" s="368"/>
      <c r="AF416" s="368"/>
      <c r="AG416" s="368"/>
      <c r="AH416" s="368"/>
      <c r="AI416" s="368"/>
      <c r="AJ416" s="368"/>
      <c r="AK416" s="368"/>
      <c r="AL416" s="377"/>
    </row>
    <row r="417" spans="1:39" x14ac:dyDescent="0.15">
      <c r="A417" s="503" t="s">
        <v>585</v>
      </c>
      <c r="B417" s="502" t="s">
        <v>498</v>
      </c>
      <c r="C417" s="761">
        <v>58</v>
      </c>
      <c r="D417" s="747">
        <v>46</v>
      </c>
      <c r="E417" s="747">
        <v>52</v>
      </c>
      <c r="F417" s="747">
        <v>51</v>
      </c>
      <c r="G417" s="747">
        <v>59</v>
      </c>
      <c r="H417" s="747">
        <v>59</v>
      </c>
      <c r="I417" s="747">
        <v>61</v>
      </c>
      <c r="J417" s="747">
        <v>67</v>
      </c>
      <c r="K417" s="747">
        <v>61</v>
      </c>
      <c r="L417" s="370">
        <v>24.630700000000001</v>
      </c>
      <c r="M417" s="371">
        <v>26.557200000000002</v>
      </c>
      <c r="N417" s="371">
        <v>29.112200000000001</v>
      </c>
      <c r="O417" s="371">
        <v>31.892700000000001</v>
      </c>
      <c r="P417" s="371">
        <v>33.819499999999998</v>
      </c>
      <c r="Q417" s="371">
        <v>34.646599999999999</v>
      </c>
      <c r="R417" s="371">
        <v>31.198</v>
      </c>
      <c r="S417" s="371">
        <v>31.169</v>
      </c>
      <c r="T417" s="372">
        <v>28.700900000000001</v>
      </c>
      <c r="U417" s="370">
        <v>0.1195</v>
      </c>
      <c r="V417" s="371">
        <v>0.12889999999999999</v>
      </c>
      <c r="W417" s="371">
        <v>0.14419999999999999</v>
      </c>
      <c r="X417" s="371">
        <v>0.15140000000000001</v>
      </c>
      <c r="Y417" s="371">
        <v>0.15740000000000001</v>
      </c>
      <c r="Z417" s="371">
        <v>0.15859999999999999</v>
      </c>
      <c r="AA417" s="371">
        <v>0.13980000000000001</v>
      </c>
      <c r="AB417" s="371">
        <v>0.1363</v>
      </c>
      <c r="AC417" s="372">
        <v>0.1222</v>
      </c>
      <c r="AD417" s="376">
        <v>206</v>
      </c>
      <c r="AE417" s="368">
        <v>206</v>
      </c>
      <c r="AF417" s="368">
        <v>202</v>
      </c>
      <c r="AG417" s="368">
        <v>211</v>
      </c>
      <c r="AH417" s="368">
        <v>215</v>
      </c>
      <c r="AI417" s="368">
        <v>218</v>
      </c>
      <c r="AJ417" s="368">
        <v>223</v>
      </c>
      <c r="AK417" s="368">
        <v>229</v>
      </c>
      <c r="AL417" s="377">
        <v>235</v>
      </c>
    </row>
    <row r="418" spans="1:39" x14ac:dyDescent="0.15">
      <c r="A418" s="477" t="s">
        <v>1000</v>
      </c>
      <c r="B418" s="385"/>
      <c r="C418" s="743"/>
      <c r="D418" s="743"/>
      <c r="E418" s="743"/>
      <c r="F418" s="743"/>
      <c r="G418" s="743"/>
      <c r="H418" s="743"/>
      <c r="I418" s="743"/>
      <c r="J418" s="743"/>
      <c r="K418" s="743"/>
      <c r="L418" s="338"/>
      <c r="M418" s="338"/>
      <c r="N418" s="338"/>
      <c r="O418" s="338"/>
      <c r="P418" s="338"/>
      <c r="Q418" s="338"/>
      <c r="R418" s="338"/>
      <c r="S418" s="338"/>
      <c r="T418" s="338"/>
      <c r="U418" s="338"/>
      <c r="V418" s="338"/>
      <c r="W418" s="338"/>
      <c r="X418" s="338"/>
      <c r="Y418" s="338"/>
      <c r="Z418" s="338"/>
      <c r="AA418" s="338"/>
      <c r="AB418" s="338"/>
      <c r="AC418" s="338"/>
      <c r="AD418" s="332"/>
      <c r="AE418" s="332"/>
      <c r="AF418" s="332"/>
      <c r="AG418" s="332"/>
      <c r="AH418" s="332"/>
      <c r="AI418" s="332"/>
      <c r="AJ418" s="332"/>
      <c r="AK418" s="332"/>
      <c r="AL418" s="332"/>
    </row>
    <row r="419" spans="1:39" x14ac:dyDescent="0.15">
      <c r="A419" s="486"/>
      <c r="B419" s="385"/>
      <c r="C419" s="743"/>
      <c r="D419" s="743"/>
      <c r="E419" s="743"/>
      <c r="F419" s="743"/>
      <c r="G419" s="743"/>
      <c r="H419" s="743"/>
      <c r="I419" s="743"/>
      <c r="J419" s="743"/>
      <c r="K419" s="743"/>
      <c r="L419" s="338"/>
      <c r="M419" s="338"/>
      <c r="N419" s="338"/>
      <c r="O419" s="338"/>
      <c r="P419" s="338"/>
      <c r="Q419" s="338"/>
      <c r="R419" s="338"/>
      <c r="S419" s="338"/>
      <c r="T419" s="338"/>
      <c r="U419" s="338"/>
      <c r="V419" s="338"/>
      <c r="W419" s="338"/>
      <c r="X419" s="338"/>
      <c r="Y419" s="338"/>
      <c r="Z419" s="338"/>
      <c r="AA419" s="338"/>
      <c r="AB419" s="338"/>
      <c r="AC419" s="338"/>
      <c r="AD419" s="332"/>
      <c r="AE419" s="332"/>
      <c r="AF419" s="332"/>
      <c r="AG419" s="332"/>
      <c r="AH419" s="332"/>
      <c r="AI419" s="332"/>
      <c r="AJ419" s="332"/>
      <c r="AK419" s="332"/>
      <c r="AL419" s="332"/>
      <c r="AM419" s="332"/>
    </row>
    <row r="420" spans="1:39" x14ac:dyDescent="0.15">
      <c r="A420" s="388"/>
      <c r="B420" s="381"/>
      <c r="C420" s="913" t="s">
        <v>474</v>
      </c>
      <c r="D420" s="914"/>
      <c r="E420" s="914"/>
      <c r="F420" s="914"/>
      <c r="G420" s="914"/>
      <c r="H420" s="914"/>
      <c r="I420" s="914"/>
      <c r="J420" s="914"/>
      <c r="K420" s="915"/>
      <c r="L420" s="916" t="s">
        <v>475</v>
      </c>
      <c r="M420" s="911"/>
      <c r="N420" s="911"/>
      <c r="O420" s="911"/>
      <c r="P420" s="911"/>
      <c r="Q420" s="911"/>
      <c r="R420" s="911"/>
      <c r="S420" s="911"/>
      <c r="T420" s="912"/>
      <c r="U420" s="908" t="s">
        <v>476</v>
      </c>
      <c r="V420" s="906"/>
      <c r="W420" s="906"/>
      <c r="X420" s="906"/>
      <c r="Y420" s="906"/>
      <c r="Z420" s="906"/>
      <c r="AA420" s="906"/>
      <c r="AB420" s="906"/>
      <c r="AC420" s="909"/>
      <c r="AD420" s="905" t="s">
        <v>478</v>
      </c>
      <c r="AE420" s="906"/>
      <c r="AF420" s="906"/>
      <c r="AG420" s="906"/>
      <c r="AH420" s="906"/>
      <c r="AI420" s="906"/>
      <c r="AJ420" s="906"/>
      <c r="AK420" s="906"/>
      <c r="AL420" s="907"/>
    </row>
    <row r="421" spans="1:39" x14ac:dyDescent="0.15">
      <c r="A421" s="389" t="s">
        <v>479</v>
      </c>
      <c r="B421" s="329" t="s">
        <v>480</v>
      </c>
      <c r="C421" s="752" t="s">
        <v>481</v>
      </c>
      <c r="D421" s="752" t="s">
        <v>482</v>
      </c>
      <c r="E421" s="752" t="s">
        <v>483</v>
      </c>
      <c r="F421" s="752" t="s">
        <v>484</v>
      </c>
      <c r="G421" s="752" t="s">
        <v>485</v>
      </c>
      <c r="H421" s="752" t="s">
        <v>486</v>
      </c>
      <c r="I421" s="752" t="s">
        <v>487</v>
      </c>
      <c r="J421" s="752" t="s">
        <v>488</v>
      </c>
      <c r="K421" s="753" t="s">
        <v>489</v>
      </c>
      <c r="L421" s="459" t="s">
        <v>481</v>
      </c>
      <c r="M421" s="323" t="s">
        <v>482</v>
      </c>
      <c r="N421" s="323" t="s">
        <v>483</v>
      </c>
      <c r="O421" s="323" t="s">
        <v>484</v>
      </c>
      <c r="P421" s="323" t="s">
        <v>485</v>
      </c>
      <c r="Q421" s="323" t="s">
        <v>486</v>
      </c>
      <c r="R421" s="323" t="s">
        <v>487</v>
      </c>
      <c r="S421" s="323" t="s">
        <v>488</v>
      </c>
      <c r="T421" s="460" t="s">
        <v>489</v>
      </c>
      <c r="U421" s="328" t="s">
        <v>481</v>
      </c>
      <c r="V421" s="323" t="s">
        <v>482</v>
      </c>
      <c r="W421" s="323" t="s">
        <v>483</v>
      </c>
      <c r="X421" s="323" t="s">
        <v>484</v>
      </c>
      <c r="Y421" s="323" t="s">
        <v>485</v>
      </c>
      <c r="Z421" s="323" t="s">
        <v>486</v>
      </c>
      <c r="AA421" s="323" t="s">
        <v>487</v>
      </c>
      <c r="AB421" s="323" t="s">
        <v>488</v>
      </c>
      <c r="AC421" s="324" t="s">
        <v>489</v>
      </c>
      <c r="AD421" s="328" t="s">
        <v>481</v>
      </c>
      <c r="AE421" s="323" t="s">
        <v>482</v>
      </c>
      <c r="AF421" s="323" t="s">
        <v>483</v>
      </c>
      <c r="AG421" s="323" t="s">
        <v>484</v>
      </c>
      <c r="AH421" s="323" t="s">
        <v>485</v>
      </c>
      <c r="AI421" s="323" t="s">
        <v>486</v>
      </c>
      <c r="AJ421" s="323" t="s">
        <v>487</v>
      </c>
      <c r="AK421" s="323" t="s">
        <v>488</v>
      </c>
      <c r="AL421" s="323" t="s">
        <v>489</v>
      </c>
    </row>
    <row r="422" spans="1:39" x14ac:dyDescent="0.15">
      <c r="A422" s="461" t="s">
        <v>586</v>
      </c>
      <c r="B422" s="381" t="s">
        <v>530</v>
      </c>
      <c r="C422" s="742">
        <v>1</v>
      </c>
      <c r="D422" s="751">
        <v>2</v>
      </c>
      <c r="E422" s="751">
        <v>2</v>
      </c>
      <c r="F422" s="751">
        <v>1</v>
      </c>
      <c r="G422" s="751">
        <v>2</v>
      </c>
      <c r="H422" s="751">
        <v>2</v>
      </c>
      <c r="I422" s="751">
        <v>1</v>
      </c>
      <c r="J422" s="751">
        <v>1</v>
      </c>
      <c r="K422" s="751">
        <v>1</v>
      </c>
      <c r="L422" s="463">
        <v>6.3064999999999998</v>
      </c>
      <c r="M422" s="464">
        <v>5.9747000000000003</v>
      </c>
      <c r="N422" s="464">
        <v>5.1269999999999998</v>
      </c>
      <c r="O422" s="464">
        <v>4.3935000000000004</v>
      </c>
      <c r="P422" s="464">
        <v>3.3980000000000001</v>
      </c>
      <c r="Q422" s="464">
        <v>3.6419000000000001</v>
      </c>
      <c r="R422" s="464">
        <v>3.7019000000000002</v>
      </c>
      <c r="S422" s="464">
        <v>4.2708000000000004</v>
      </c>
      <c r="T422" s="465">
        <v>4.7252999999999998</v>
      </c>
      <c r="U422" s="463">
        <v>3.0800000000000001E-2</v>
      </c>
      <c r="V422" s="464">
        <v>2.98E-2</v>
      </c>
      <c r="W422" s="464">
        <v>2.5700000000000001E-2</v>
      </c>
      <c r="X422" s="464">
        <v>2.24E-2</v>
      </c>
      <c r="Y422" s="464">
        <v>1.7999999999999999E-2</v>
      </c>
      <c r="Z422" s="464">
        <v>1.9699999999999999E-2</v>
      </c>
      <c r="AA422" s="464">
        <v>1.9800000000000002E-2</v>
      </c>
      <c r="AB422" s="464">
        <v>2.2599999999999999E-2</v>
      </c>
      <c r="AC422" s="465">
        <v>2.4899999999999999E-2</v>
      </c>
      <c r="AD422" s="466">
        <v>205</v>
      </c>
      <c r="AE422" s="462">
        <v>200</v>
      </c>
      <c r="AF422" s="462">
        <v>200</v>
      </c>
      <c r="AG422" s="462">
        <v>196</v>
      </c>
      <c r="AH422" s="462">
        <v>188</v>
      </c>
      <c r="AI422" s="462">
        <v>185</v>
      </c>
      <c r="AJ422" s="462">
        <v>187</v>
      </c>
      <c r="AK422" s="462">
        <v>189</v>
      </c>
      <c r="AL422" s="467">
        <v>190</v>
      </c>
    </row>
    <row r="423" spans="1:39" x14ac:dyDescent="0.15">
      <c r="A423" s="468"/>
      <c r="B423" s="506" t="s">
        <v>496</v>
      </c>
      <c r="C423" s="742">
        <v>1</v>
      </c>
      <c r="D423" s="743">
        <v>1</v>
      </c>
      <c r="E423" s="743">
        <v>0</v>
      </c>
      <c r="F423" s="743">
        <v>0</v>
      </c>
      <c r="G423" s="743">
        <v>0</v>
      </c>
      <c r="H423" s="743">
        <v>1</v>
      </c>
      <c r="I423" s="743">
        <v>1</v>
      </c>
      <c r="J423" s="743">
        <v>1</v>
      </c>
      <c r="K423" s="743">
        <v>1</v>
      </c>
      <c r="L423" s="334">
        <v>5.3E-3</v>
      </c>
      <c r="M423" s="335">
        <v>4.5999999999999999E-3</v>
      </c>
      <c r="N423" s="335">
        <v>0</v>
      </c>
      <c r="O423" s="335">
        <v>0</v>
      </c>
      <c r="P423" s="335">
        <v>0</v>
      </c>
      <c r="Q423" s="335">
        <v>0.2666</v>
      </c>
      <c r="R423" s="335">
        <v>0.3392</v>
      </c>
      <c r="S423" s="335">
        <v>0.29959999999999998</v>
      </c>
      <c r="T423" s="336">
        <v>0.2369</v>
      </c>
      <c r="U423" s="334">
        <v>0</v>
      </c>
      <c r="V423" s="335">
        <v>0</v>
      </c>
      <c r="W423" s="335">
        <v>0</v>
      </c>
      <c r="X423" s="335">
        <v>0</v>
      </c>
      <c r="Y423" s="335">
        <v>0</v>
      </c>
      <c r="Z423" s="335">
        <v>1.2999999999999999E-3</v>
      </c>
      <c r="AA423" s="335">
        <v>1.6999999999999999E-3</v>
      </c>
      <c r="AB423" s="335">
        <v>1.5E-3</v>
      </c>
      <c r="AC423" s="336">
        <v>1.1999999999999999E-3</v>
      </c>
      <c r="AD423" s="340">
        <v>248</v>
      </c>
      <c r="AE423" s="332">
        <v>248</v>
      </c>
      <c r="AF423" s="332"/>
      <c r="AG423" s="332"/>
      <c r="AH423" s="332"/>
      <c r="AI423" s="332">
        <v>205</v>
      </c>
      <c r="AJ423" s="332">
        <v>205</v>
      </c>
      <c r="AK423" s="332">
        <v>204</v>
      </c>
      <c r="AL423" s="341">
        <v>204</v>
      </c>
    </row>
    <row r="424" spans="1:39" x14ac:dyDescent="0.15">
      <c r="A424" s="480"/>
      <c r="B424" s="383" t="s">
        <v>497</v>
      </c>
      <c r="C424" s="744">
        <v>2</v>
      </c>
      <c r="D424" s="745">
        <v>3</v>
      </c>
      <c r="E424" s="745">
        <v>2</v>
      </c>
      <c r="F424" s="745">
        <v>1</v>
      </c>
      <c r="G424" s="745">
        <v>2</v>
      </c>
      <c r="H424" s="745">
        <v>3</v>
      </c>
      <c r="I424" s="745">
        <v>2</v>
      </c>
      <c r="J424" s="745">
        <v>2</v>
      </c>
      <c r="K424" s="745">
        <v>2</v>
      </c>
      <c r="L424" s="346">
        <v>6.3117999999999999</v>
      </c>
      <c r="M424" s="347">
        <v>5.9793000000000003</v>
      </c>
      <c r="N424" s="347">
        <v>5.1269999999999998</v>
      </c>
      <c r="O424" s="347">
        <v>4.3935000000000004</v>
      </c>
      <c r="P424" s="347">
        <v>3.3980000000000001</v>
      </c>
      <c r="Q424" s="347">
        <v>3.9085000000000001</v>
      </c>
      <c r="R424" s="347">
        <v>4.0411000000000001</v>
      </c>
      <c r="S424" s="347">
        <v>4.5704000000000002</v>
      </c>
      <c r="T424" s="348">
        <v>4.9622000000000002</v>
      </c>
      <c r="U424" s="346">
        <v>3.0800000000000001E-2</v>
      </c>
      <c r="V424" s="347">
        <v>2.98E-2</v>
      </c>
      <c r="W424" s="347">
        <v>2.5700000000000001E-2</v>
      </c>
      <c r="X424" s="347">
        <v>2.24E-2</v>
      </c>
      <c r="Y424" s="347">
        <v>1.7999999999999999E-2</v>
      </c>
      <c r="Z424" s="347">
        <v>2.0999999999999998E-2</v>
      </c>
      <c r="AA424" s="347">
        <v>2.1500000000000002E-2</v>
      </c>
      <c r="AB424" s="347">
        <v>2.41E-2</v>
      </c>
      <c r="AC424" s="348">
        <v>2.6099999999999998E-2</v>
      </c>
      <c r="AD424" s="352"/>
      <c r="AE424" s="344"/>
      <c r="AF424" s="344"/>
      <c r="AG424" s="344"/>
      <c r="AH424" s="344"/>
      <c r="AI424" s="344"/>
      <c r="AJ424" s="344"/>
      <c r="AK424" s="344"/>
      <c r="AL424" s="353"/>
    </row>
    <row r="425" spans="1:39" x14ac:dyDescent="0.15">
      <c r="A425" s="480"/>
      <c r="B425" s="385" t="s">
        <v>534</v>
      </c>
      <c r="C425" s="742">
        <v>146</v>
      </c>
      <c r="D425" s="743">
        <v>135</v>
      </c>
      <c r="E425" s="743">
        <v>168</v>
      </c>
      <c r="F425" s="743">
        <v>159</v>
      </c>
      <c r="G425" s="743">
        <v>148</v>
      </c>
      <c r="H425" s="743">
        <v>145</v>
      </c>
      <c r="I425" s="743">
        <v>137</v>
      </c>
      <c r="J425" s="743">
        <v>118</v>
      </c>
      <c r="K425" s="743">
        <v>118</v>
      </c>
      <c r="L425" s="334">
        <v>446.42630000000003</v>
      </c>
      <c r="M425" s="335">
        <v>389.4194</v>
      </c>
      <c r="N425" s="335">
        <v>425.1979</v>
      </c>
      <c r="O425" s="335">
        <v>432.33170000000001</v>
      </c>
      <c r="P425" s="335">
        <v>447.42700000000002</v>
      </c>
      <c r="Q425" s="335">
        <v>468.1062</v>
      </c>
      <c r="R425" s="335">
        <v>455.60109999999997</v>
      </c>
      <c r="S425" s="335">
        <v>451.83920000000001</v>
      </c>
      <c r="T425" s="336">
        <v>456.23579999999998</v>
      </c>
      <c r="U425" s="334">
        <v>3.0341999999999998</v>
      </c>
      <c r="V425" s="335">
        <v>2.6977000000000002</v>
      </c>
      <c r="W425" s="335">
        <v>2.9297</v>
      </c>
      <c r="X425" s="335">
        <v>3.0112999999999999</v>
      </c>
      <c r="Y425" s="335">
        <v>3.1697000000000002</v>
      </c>
      <c r="Z425" s="335">
        <v>3.3134999999999999</v>
      </c>
      <c r="AA425" s="335">
        <v>3.2010000000000001</v>
      </c>
      <c r="AB425" s="335">
        <v>3.1522000000000001</v>
      </c>
      <c r="AC425" s="336">
        <v>3.1099000000000001</v>
      </c>
      <c r="AD425" s="340">
        <v>147</v>
      </c>
      <c r="AE425" s="332">
        <v>144</v>
      </c>
      <c r="AF425" s="332">
        <v>145</v>
      </c>
      <c r="AG425" s="332">
        <v>144</v>
      </c>
      <c r="AH425" s="332">
        <v>141</v>
      </c>
      <c r="AI425" s="332">
        <v>141</v>
      </c>
      <c r="AJ425" s="332">
        <v>142</v>
      </c>
      <c r="AK425" s="332">
        <v>143</v>
      </c>
      <c r="AL425" s="341">
        <v>147</v>
      </c>
    </row>
    <row r="426" spans="1:39" x14ac:dyDescent="0.15">
      <c r="A426" s="480"/>
      <c r="B426" s="385" t="s">
        <v>535</v>
      </c>
      <c r="C426" s="742">
        <v>3</v>
      </c>
      <c r="D426" s="743">
        <v>4</v>
      </c>
      <c r="E426" s="743">
        <v>5</v>
      </c>
      <c r="F426" s="743">
        <v>5</v>
      </c>
      <c r="G426" s="743">
        <v>8</v>
      </c>
      <c r="H426" s="743">
        <v>13</v>
      </c>
      <c r="I426" s="743">
        <v>12</v>
      </c>
      <c r="J426" s="743">
        <v>10</v>
      </c>
      <c r="K426" s="743">
        <v>12</v>
      </c>
      <c r="L426" s="334">
        <v>0.3745</v>
      </c>
      <c r="M426" s="335">
        <v>0.51390000000000002</v>
      </c>
      <c r="N426" s="335">
        <v>1.7421</v>
      </c>
      <c r="O426" s="335">
        <v>10.7401</v>
      </c>
      <c r="P426" s="335">
        <v>10.8193</v>
      </c>
      <c r="Q426" s="335">
        <v>9.3018999999999998</v>
      </c>
      <c r="R426" s="335">
        <v>10.5488</v>
      </c>
      <c r="S426" s="335">
        <v>11.5268</v>
      </c>
      <c r="T426" s="336">
        <v>13.2384</v>
      </c>
      <c r="U426" s="334">
        <v>1.9E-3</v>
      </c>
      <c r="V426" s="335">
        <v>2.5000000000000001E-3</v>
      </c>
      <c r="W426" s="335">
        <v>1.15E-2</v>
      </c>
      <c r="X426" s="335">
        <v>7.8100000000000003E-2</v>
      </c>
      <c r="Y426" s="335">
        <v>8.0100000000000005E-2</v>
      </c>
      <c r="Z426" s="335">
        <v>6.4500000000000002E-2</v>
      </c>
      <c r="AA426" s="335">
        <v>7.2700000000000001E-2</v>
      </c>
      <c r="AB426" s="335">
        <v>7.8600000000000003E-2</v>
      </c>
      <c r="AC426" s="336">
        <v>8.5400000000000004E-2</v>
      </c>
      <c r="AD426" s="340">
        <v>195</v>
      </c>
      <c r="AE426" s="332">
        <v>203</v>
      </c>
      <c r="AF426" s="332">
        <v>152</v>
      </c>
      <c r="AG426" s="332">
        <v>137</v>
      </c>
      <c r="AH426" s="332">
        <v>135</v>
      </c>
      <c r="AI426" s="332">
        <v>144</v>
      </c>
      <c r="AJ426" s="332">
        <v>145</v>
      </c>
      <c r="AK426" s="332">
        <v>147</v>
      </c>
      <c r="AL426" s="341">
        <v>155</v>
      </c>
    </row>
    <row r="427" spans="1:39" x14ac:dyDescent="0.15">
      <c r="A427" s="507"/>
      <c r="B427" s="329" t="s">
        <v>721</v>
      </c>
      <c r="C427" s="746">
        <v>149</v>
      </c>
      <c r="D427" s="747">
        <v>139</v>
      </c>
      <c r="E427" s="747">
        <v>173</v>
      </c>
      <c r="F427" s="747">
        <v>164</v>
      </c>
      <c r="G427" s="747">
        <v>156</v>
      </c>
      <c r="H427" s="747">
        <v>158</v>
      </c>
      <c r="I427" s="747">
        <v>149</v>
      </c>
      <c r="J427" s="747">
        <v>128</v>
      </c>
      <c r="K427" s="747">
        <v>130</v>
      </c>
      <c r="L427" s="370">
        <v>446.80080000000004</v>
      </c>
      <c r="M427" s="371">
        <v>389.93329999999997</v>
      </c>
      <c r="N427" s="371">
        <v>426.94</v>
      </c>
      <c r="O427" s="371">
        <v>443.0718</v>
      </c>
      <c r="P427" s="371">
        <v>458.24630000000002</v>
      </c>
      <c r="Q427" s="371">
        <v>477.40809999999999</v>
      </c>
      <c r="R427" s="371">
        <v>466.1499</v>
      </c>
      <c r="S427" s="371">
        <v>463.36599999999999</v>
      </c>
      <c r="T427" s="372">
        <v>469.4742</v>
      </c>
      <c r="U427" s="370">
        <v>3.0360999999999998</v>
      </c>
      <c r="V427" s="371">
        <v>2.7002000000000002</v>
      </c>
      <c r="W427" s="371">
        <v>2.9411999999999998</v>
      </c>
      <c r="X427" s="371">
        <v>3.0893999999999999</v>
      </c>
      <c r="Y427" s="371">
        <v>3.2498</v>
      </c>
      <c r="Z427" s="371">
        <v>3.3780000000000001</v>
      </c>
      <c r="AA427" s="371">
        <v>3.2737000000000003</v>
      </c>
      <c r="AB427" s="371">
        <v>3.2308000000000003</v>
      </c>
      <c r="AC427" s="372">
        <v>3.1953</v>
      </c>
      <c r="AD427" s="376">
        <v>147</v>
      </c>
      <c r="AE427" s="368">
        <v>144</v>
      </c>
      <c r="AF427" s="368">
        <v>145</v>
      </c>
      <c r="AG427" s="368">
        <v>143</v>
      </c>
      <c r="AH427" s="368">
        <v>141</v>
      </c>
      <c r="AI427" s="368">
        <v>141</v>
      </c>
      <c r="AJ427" s="368">
        <v>142</v>
      </c>
      <c r="AK427" s="368">
        <v>143</v>
      </c>
      <c r="AL427" s="377">
        <v>147</v>
      </c>
    </row>
    <row r="428" spans="1:39" x14ac:dyDescent="0.15">
      <c r="A428" s="389" t="s">
        <v>513</v>
      </c>
      <c r="B428" s="483"/>
      <c r="C428" s="746">
        <v>151</v>
      </c>
      <c r="D428" s="747">
        <v>142</v>
      </c>
      <c r="E428" s="747">
        <v>175</v>
      </c>
      <c r="F428" s="747">
        <v>165</v>
      </c>
      <c r="G428" s="747">
        <v>158</v>
      </c>
      <c r="H428" s="747">
        <v>161</v>
      </c>
      <c r="I428" s="747">
        <v>151</v>
      </c>
      <c r="J428" s="747">
        <v>130</v>
      </c>
      <c r="K428" s="747">
        <v>132</v>
      </c>
      <c r="L428" s="370">
        <v>453.11260000000004</v>
      </c>
      <c r="M428" s="371">
        <v>395.9126</v>
      </c>
      <c r="N428" s="371">
        <v>432.06700000000001</v>
      </c>
      <c r="O428" s="371">
        <v>447.46530000000001</v>
      </c>
      <c r="P428" s="371">
        <v>461.64430000000004</v>
      </c>
      <c r="Q428" s="371">
        <v>481.31659999999999</v>
      </c>
      <c r="R428" s="371">
        <v>470.19100000000003</v>
      </c>
      <c r="S428" s="371">
        <v>467.93639999999999</v>
      </c>
      <c r="T428" s="372">
        <v>474.43639999999999</v>
      </c>
      <c r="U428" s="370">
        <v>3.0669</v>
      </c>
      <c r="V428" s="371">
        <v>2.73</v>
      </c>
      <c r="W428" s="371">
        <v>2.9668999999999999</v>
      </c>
      <c r="X428" s="371">
        <v>3.1118000000000001</v>
      </c>
      <c r="Y428" s="371">
        <v>3.2677999999999998</v>
      </c>
      <c r="Z428" s="371">
        <v>3.399</v>
      </c>
      <c r="AA428" s="371">
        <v>3.2952000000000004</v>
      </c>
      <c r="AB428" s="371">
        <v>3.2549000000000001</v>
      </c>
      <c r="AC428" s="372">
        <v>3.2214</v>
      </c>
      <c r="AD428" s="376"/>
      <c r="AE428" s="368"/>
      <c r="AF428" s="368"/>
      <c r="AG428" s="368"/>
      <c r="AH428" s="368"/>
      <c r="AI428" s="368"/>
      <c r="AJ428" s="368"/>
      <c r="AK428" s="368"/>
      <c r="AL428" s="377"/>
    </row>
    <row r="429" spans="1:39" x14ac:dyDescent="0.15">
      <c r="A429" s="479" t="s">
        <v>587</v>
      </c>
      <c r="B429" s="381" t="s">
        <v>498</v>
      </c>
      <c r="C429" s="750">
        <v>27</v>
      </c>
      <c r="D429" s="751">
        <v>24</v>
      </c>
      <c r="E429" s="751">
        <v>20</v>
      </c>
      <c r="F429" s="751">
        <v>20</v>
      </c>
      <c r="G429" s="751">
        <v>20</v>
      </c>
      <c r="H429" s="751">
        <v>22</v>
      </c>
      <c r="I429" s="751">
        <v>19</v>
      </c>
      <c r="J429" s="751">
        <v>20</v>
      </c>
      <c r="K429" s="751">
        <v>17</v>
      </c>
      <c r="L429" s="463">
        <v>7.4367999999999999</v>
      </c>
      <c r="M429" s="464">
        <v>11.017799999999999</v>
      </c>
      <c r="N429" s="464">
        <v>8.8519000000000005</v>
      </c>
      <c r="O429" s="464">
        <v>10.231</v>
      </c>
      <c r="P429" s="464">
        <v>10.423</v>
      </c>
      <c r="Q429" s="464">
        <v>10.948499999999999</v>
      </c>
      <c r="R429" s="464">
        <v>10.7439</v>
      </c>
      <c r="S429" s="464">
        <v>11.198399999999999</v>
      </c>
      <c r="T429" s="465">
        <v>10.2921</v>
      </c>
      <c r="U429" s="463">
        <v>5.4699999999999999E-2</v>
      </c>
      <c r="V429" s="464">
        <v>8.8099999999999998E-2</v>
      </c>
      <c r="W429" s="464">
        <v>7.7799999999999994E-2</v>
      </c>
      <c r="X429" s="464">
        <v>9.1399999999999995E-2</v>
      </c>
      <c r="Y429" s="464">
        <v>9.2200000000000004E-2</v>
      </c>
      <c r="Z429" s="464">
        <v>9.3299999999999994E-2</v>
      </c>
      <c r="AA429" s="464">
        <v>8.4900000000000003E-2</v>
      </c>
      <c r="AB429" s="464">
        <v>8.5999999999999993E-2</v>
      </c>
      <c r="AC429" s="465">
        <v>7.3899999999999993E-2</v>
      </c>
      <c r="AD429" s="466">
        <v>136</v>
      </c>
      <c r="AE429" s="462">
        <v>125</v>
      </c>
      <c r="AF429" s="462">
        <v>114</v>
      </c>
      <c r="AG429" s="462">
        <v>112</v>
      </c>
      <c r="AH429" s="462">
        <v>113</v>
      </c>
      <c r="AI429" s="462">
        <v>117</v>
      </c>
      <c r="AJ429" s="462">
        <v>127</v>
      </c>
      <c r="AK429" s="462">
        <v>130</v>
      </c>
      <c r="AL429" s="467">
        <v>139</v>
      </c>
    </row>
    <row r="430" spans="1:39" x14ac:dyDescent="0.15">
      <c r="A430" s="480"/>
      <c r="B430" s="483" t="s">
        <v>500</v>
      </c>
      <c r="C430" s="746">
        <v>5</v>
      </c>
      <c r="D430" s="747">
        <v>4</v>
      </c>
      <c r="E430" s="747">
        <v>3</v>
      </c>
      <c r="F430" s="747">
        <v>2</v>
      </c>
      <c r="G430" s="747">
        <v>0</v>
      </c>
      <c r="H430" s="747">
        <v>3</v>
      </c>
      <c r="I430" s="747">
        <v>1</v>
      </c>
      <c r="J430" s="747">
        <v>1</v>
      </c>
      <c r="K430" s="747">
        <v>1</v>
      </c>
      <c r="L430" s="370">
        <v>1.7822</v>
      </c>
      <c r="M430" s="371">
        <v>1.2450000000000001</v>
      </c>
      <c r="N430" s="371">
        <v>0.63260000000000005</v>
      </c>
      <c r="O430" s="371">
        <v>0.1258</v>
      </c>
      <c r="P430" s="371">
        <v>0</v>
      </c>
      <c r="Q430" s="371">
        <v>0.79569999999999996</v>
      </c>
      <c r="R430" s="371">
        <v>4.8099999999999997E-2</v>
      </c>
      <c r="S430" s="371">
        <v>1.6999999999999999E-3</v>
      </c>
      <c r="T430" s="372">
        <v>7.7999999999999996E-3</v>
      </c>
      <c r="U430" s="370">
        <v>1.24E-2</v>
      </c>
      <c r="V430" s="371">
        <v>8.9999999999999993E-3</v>
      </c>
      <c r="W430" s="371">
        <v>4.4000000000000003E-3</v>
      </c>
      <c r="X430" s="371">
        <v>2.9999999999999997E-4</v>
      </c>
      <c r="Y430" s="371">
        <v>0</v>
      </c>
      <c r="Z430" s="371">
        <v>4.3E-3</v>
      </c>
      <c r="AA430" s="371">
        <v>1E-4</v>
      </c>
      <c r="AB430" s="371">
        <v>0</v>
      </c>
      <c r="AC430" s="372">
        <v>0</v>
      </c>
      <c r="AD430" s="376">
        <v>143</v>
      </c>
      <c r="AE430" s="368">
        <v>138</v>
      </c>
      <c r="AF430" s="368">
        <v>144</v>
      </c>
      <c r="AG430" s="368">
        <v>461</v>
      </c>
      <c r="AH430" s="368">
        <v>0</v>
      </c>
      <c r="AI430" s="368">
        <v>186</v>
      </c>
      <c r="AJ430" s="368">
        <v>820</v>
      </c>
      <c r="AK430" s="368">
        <v>1599</v>
      </c>
      <c r="AL430" s="377">
        <v>1439</v>
      </c>
    </row>
    <row r="431" spans="1:39" x14ac:dyDescent="0.15">
      <c r="A431" s="389" t="s">
        <v>513</v>
      </c>
      <c r="B431" s="483"/>
      <c r="C431" s="746">
        <v>32</v>
      </c>
      <c r="D431" s="747">
        <v>28</v>
      </c>
      <c r="E431" s="747">
        <v>23</v>
      </c>
      <c r="F431" s="747">
        <v>22</v>
      </c>
      <c r="G431" s="747">
        <v>20</v>
      </c>
      <c r="H431" s="747">
        <v>25</v>
      </c>
      <c r="I431" s="747">
        <v>20</v>
      </c>
      <c r="J431" s="747">
        <v>21</v>
      </c>
      <c r="K431" s="747">
        <v>18</v>
      </c>
      <c r="L431" s="370">
        <v>9.2189999999999994</v>
      </c>
      <c r="M431" s="371">
        <v>12.262799999999999</v>
      </c>
      <c r="N431" s="371">
        <v>9.4845000000000006</v>
      </c>
      <c r="O431" s="371">
        <v>10.3568</v>
      </c>
      <c r="P431" s="371">
        <v>10.423</v>
      </c>
      <c r="Q431" s="371">
        <v>11.744199999999999</v>
      </c>
      <c r="R431" s="371">
        <v>10.792</v>
      </c>
      <c r="S431" s="371">
        <v>11.200099999999999</v>
      </c>
      <c r="T431" s="372">
        <v>10.299899999999999</v>
      </c>
      <c r="U431" s="370">
        <v>6.7099999999999993E-2</v>
      </c>
      <c r="V431" s="371">
        <v>9.7099999999999992E-2</v>
      </c>
      <c r="W431" s="371">
        <v>8.2199999999999995E-2</v>
      </c>
      <c r="X431" s="371">
        <v>9.169999999999999E-2</v>
      </c>
      <c r="Y431" s="371">
        <v>9.2200000000000004E-2</v>
      </c>
      <c r="Z431" s="371">
        <v>9.7599999999999992E-2</v>
      </c>
      <c r="AA431" s="371">
        <v>8.5000000000000006E-2</v>
      </c>
      <c r="AB431" s="371">
        <v>8.5999999999999993E-2</v>
      </c>
      <c r="AC431" s="372">
        <v>7.3899999999999993E-2</v>
      </c>
      <c r="AD431" s="376"/>
      <c r="AE431" s="368"/>
      <c r="AF431" s="368"/>
      <c r="AG431" s="368"/>
      <c r="AH431" s="368"/>
      <c r="AI431" s="368"/>
      <c r="AJ431" s="368"/>
      <c r="AK431" s="368"/>
      <c r="AL431" s="377"/>
    </row>
    <row r="432" spans="1:39" x14ac:dyDescent="0.15">
      <c r="A432" s="479" t="s">
        <v>588</v>
      </c>
      <c r="B432" s="381" t="s">
        <v>498</v>
      </c>
      <c r="C432" s="750">
        <v>100</v>
      </c>
      <c r="D432" s="751">
        <v>101</v>
      </c>
      <c r="E432" s="751">
        <v>97</v>
      </c>
      <c r="F432" s="751">
        <v>94</v>
      </c>
      <c r="G432" s="751">
        <v>105</v>
      </c>
      <c r="H432" s="751">
        <v>100</v>
      </c>
      <c r="I432" s="751">
        <v>96</v>
      </c>
      <c r="J432" s="751">
        <v>97</v>
      </c>
      <c r="K432" s="751">
        <v>91</v>
      </c>
      <c r="L432" s="463">
        <v>65.535200000000003</v>
      </c>
      <c r="M432" s="464">
        <v>69.416700000000006</v>
      </c>
      <c r="N432" s="464">
        <v>67.017600000000002</v>
      </c>
      <c r="O432" s="464">
        <v>74.415800000000004</v>
      </c>
      <c r="P432" s="464">
        <v>68.951400000000007</v>
      </c>
      <c r="Q432" s="464">
        <v>67.968999999999994</v>
      </c>
      <c r="R432" s="464">
        <v>66.403499999999994</v>
      </c>
      <c r="S432" s="464">
        <v>66.930300000000003</v>
      </c>
      <c r="T432" s="465">
        <v>64.674599999999998</v>
      </c>
      <c r="U432" s="463">
        <v>0.39439999999999997</v>
      </c>
      <c r="V432" s="464">
        <v>0.43790000000000001</v>
      </c>
      <c r="W432" s="464">
        <v>0.43569999999999998</v>
      </c>
      <c r="X432" s="464">
        <v>0.441</v>
      </c>
      <c r="Y432" s="464">
        <v>0.4204</v>
      </c>
      <c r="Z432" s="464">
        <v>0.39150000000000001</v>
      </c>
      <c r="AA432" s="464">
        <v>0.3654</v>
      </c>
      <c r="AB432" s="464">
        <v>0.3478</v>
      </c>
      <c r="AC432" s="465">
        <v>0.34589999999999999</v>
      </c>
      <c r="AD432" s="466">
        <v>166</v>
      </c>
      <c r="AE432" s="462">
        <v>159</v>
      </c>
      <c r="AF432" s="462">
        <v>154</v>
      </c>
      <c r="AG432" s="462">
        <v>169</v>
      </c>
      <c r="AH432" s="462">
        <v>164</v>
      </c>
      <c r="AI432" s="462">
        <v>174</v>
      </c>
      <c r="AJ432" s="462">
        <v>182</v>
      </c>
      <c r="AK432" s="462">
        <v>192</v>
      </c>
      <c r="AL432" s="467">
        <v>187</v>
      </c>
    </row>
    <row r="433" spans="1:38" x14ac:dyDescent="0.15">
      <c r="A433" s="480"/>
      <c r="B433" s="483" t="s">
        <v>500</v>
      </c>
      <c r="C433" s="746">
        <v>0</v>
      </c>
      <c r="D433" s="747">
        <v>0</v>
      </c>
      <c r="E433" s="747">
        <v>0</v>
      </c>
      <c r="F433" s="747">
        <v>0</v>
      </c>
      <c r="G433" s="747">
        <v>0</v>
      </c>
      <c r="H433" s="747">
        <v>0</v>
      </c>
      <c r="I433" s="747">
        <v>0</v>
      </c>
      <c r="J433" s="747">
        <v>0</v>
      </c>
      <c r="K433" s="747">
        <v>2</v>
      </c>
      <c r="L433" s="370">
        <v>0</v>
      </c>
      <c r="M433" s="371">
        <v>0</v>
      </c>
      <c r="N433" s="371">
        <v>0</v>
      </c>
      <c r="O433" s="371">
        <v>0</v>
      </c>
      <c r="P433" s="371">
        <v>0</v>
      </c>
      <c r="Q433" s="371">
        <v>0</v>
      </c>
      <c r="R433" s="371">
        <v>0</v>
      </c>
      <c r="S433" s="371">
        <v>0</v>
      </c>
      <c r="T433" s="372">
        <v>0.60399999999999998</v>
      </c>
      <c r="U433" s="370">
        <v>0</v>
      </c>
      <c r="V433" s="371">
        <v>0</v>
      </c>
      <c r="W433" s="371">
        <v>0</v>
      </c>
      <c r="X433" s="371">
        <v>0</v>
      </c>
      <c r="Y433" s="371">
        <v>0</v>
      </c>
      <c r="Z433" s="371">
        <v>0</v>
      </c>
      <c r="AA433" s="371">
        <v>0</v>
      </c>
      <c r="AB433" s="371">
        <v>0</v>
      </c>
      <c r="AC433" s="372">
        <v>2.5000000000000001E-3</v>
      </c>
      <c r="AD433" s="376"/>
      <c r="AE433" s="368"/>
      <c r="AF433" s="368"/>
      <c r="AG433" s="368"/>
      <c r="AH433" s="368"/>
      <c r="AI433" s="368"/>
      <c r="AJ433" s="368"/>
      <c r="AK433" s="368"/>
      <c r="AL433" s="377">
        <v>241</v>
      </c>
    </row>
    <row r="434" spans="1:38" x14ac:dyDescent="0.15">
      <c r="A434" s="389" t="s">
        <v>513</v>
      </c>
      <c r="B434" s="483"/>
      <c r="C434" s="761">
        <v>100</v>
      </c>
      <c r="D434" s="747">
        <v>101</v>
      </c>
      <c r="E434" s="747">
        <v>97</v>
      </c>
      <c r="F434" s="747">
        <v>94</v>
      </c>
      <c r="G434" s="747">
        <v>105</v>
      </c>
      <c r="H434" s="747">
        <v>100</v>
      </c>
      <c r="I434" s="747">
        <v>96</v>
      </c>
      <c r="J434" s="747">
        <v>97</v>
      </c>
      <c r="K434" s="747">
        <v>93</v>
      </c>
      <c r="L434" s="370">
        <v>65.535200000000003</v>
      </c>
      <c r="M434" s="371">
        <v>69.416700000000006</v>
      </c>
      <c r="N434" s="371">
        <v>67.017600000000002</v>
      </c>
      <c r="O434" s="371">
        <v>74.415800000000004</v>
      </c>
      <c r="P434" s="371">
        <v>68.951400000000007</v>
      </c>
      <c r="Q434" s="371">
        <v>67.968999999999994</v>
      </c>
      <c r="R434" s="371">
        <v>66.403499999999994</v>
      </c>
      <c r="S434" s="371">
        <v>66.930300000000003</v>
      </c>
      <c r="T434" s="372">
        <v>65.278599999999997</v>
      </c>
      <c r="U434" s="370">
        <v>0.39439999999999997</v>
      </c>
      <c r="V434" s="371">
        <v>0.43790000000000001</v>
      </c>
      <c r="W434" s="371">
        <v>0.43569999999999998</v>
      </c>
      <c r="X434" s="371">
        <v>0.441</v>
      </c>
      <c r="Y434" s="371">
        <v>0.4204</v>
      </c>
      <c r="Z434" s="371">
        <v>0.39150000000000001</v>
      </c>
      <c r="AA434" s="371">
        <v>0.3654</v>
      </c>
      <c r="AB434" s="371">
        <v>0.3478</v>
      </c>
      <c r="AC434" s="372">
        <v>0.34839999999999999</v>
      </c>
      <c r="AD434" s="376"/>
      <c r="AE434" s="368"/>
      <c r="AF434" s="368"/>
      <c r="AG434" s="368"/>
      <c r="AH434" s="368"/>
      <c r="AI434" s="368"/>
      <c r="AJ434" s="368"/>
      <c r="AK434" s="368"/>
      <c r="AL434" s="377"/>
    </row>
    <row r="435" spans="1:38" x14ac:dyDescent="0.15">
      <c r="A435" s="461" t="s">
        <v>589</v>
      </c>
      <c r="B435" s="381" t="s">
        <v>521</v>
      </c>
      <c r="C435" s="750">
        <v>0</v>
      </c>
      <c r="D435" s="751">
        <v>0</v>
      </c>
      <c r="E435" s="751">
        <v>0</v>
      </c>
      <c r="F435" s="751">
        <v>1</v>
      </c>
      <c r="G435" s="751">
        <v>1</v>
      </c>
      <c r="H435" s="751">
        <v>1</v>
      </c>
      <c r="I435" s="751">
        <v>0</v>
      </c>
      <c r="J435" s="751">
        <v>0</v>
      </c>
      <c r="K435" s="751">
        <v>0</v>
      </c>
      <c r="L435" s="463">
        <v>0</v>
      </c>
      <c r="M435" s="464">
        <v>0</v>
      </c>
      <c r="N435" s="464">
        <v>0</v>
      </c>
      <c r="O435" s="464">
        <v>7.4000000000000003E-3</v>
      </c>
      <c r="P435" s="464">
        <v>8.8999999999999999E-3</v>
      </c>
      <c r="Q435" s="464">
        <v>3.6799999999999999E-2</v>
      </c>
      <c r="R435" s="464">
        <v>0</v>
      </c>
      <c r="S435" s="464">
        <v>0</v>
      </c>
      <c r="T435" s="465">
        <v>0</v>
      </c>
      <c r="U435" s="463">
        <v>0</v>
      </c>
      <c r="V435" s="464">
        <v>0</v>
      </c>
      <c r="W435" s="464">
        <v>0</v>
      </c>
      <c r="X435" s="464">
        <v>1E-4</v>
      </c>
      <c r="Y435" s="464">
        <v>1E-4</v>
      </c>
      <c r="Z435" s="464">
        <v>2.9999999999999997E-4</v>
      </c>
      <c r="AA435" s="464">
        <v>0</v>
      </c>
      <c r="AB435" s="464">
        <v>0</v>
      </c>
      <c r="AC435" s="465">
        <v>0</v>
      </c>
      <c r="AD435" s="466"/>
      <c r="AE435" s="462"/>
      <c r="AF435" s="462"/>
      <c r="AG435" s="462">
        <v>141</v>
      </c>
      <c r="AH435" s="462">
        <v>128</v>
      </c>
      <c r="AI435" s="462">
        <v>138</v>
      </c>
      <c r="AJ435" s="462"/>
      <c r="AK435" s="462"/>
      <c r="AL435" s="467"/>
    </row>
    <row r="436" spans="1:38" x14ac:dyDescent="0.15">
      <c r="A436" s="468"/>
      <c r="B436" s="385" t="s">
        <v>590</v>
      </c>
      <c r="C436" s="742">
        <v>3</v>
      </c>
      <c r="D436" s="743">
        <v>3</v>
      </c>
      <c r="E436" s="743">
        <v>2</v>
      </c>
      <c r="F436" s="743">
        <v>3</v>
      </c>
      <c r="G436" s="743">
        <v>5</v>
      </c>
      <c r="H436" s="743">
        <v>4</v>
      </c>
      <c r="I436" s="743">
        <v>3</v>
      </c>
      <c r="J436" s="743">
        <v>2</v>
      </c>
      <c r="K436" s="743">
        <v>1</v>
      </c>
      <c r="L436" s="334">
        <v>14.052300000000001</v>
      </c>
      <c r="M436" s="335">
        <v>12.765700000000001</v>
      </c>
      <c r="N436" s="335">
        <v>12.8766</v>
      </c>
      <c r="O436" s="335">
        <v>19.466000000000001</v>
      </c>
      <c r="P436" s="335">
        <v>25.076799999999999</v>
      </c>
      <c r="Q436" s="335">
        <v>12.0954</v>
      </c>
      <c r="R436" s="335">
        <v>9.6395999999999997</v>
      </c>
      <c r="S436" s="335">
        <v>8.8905999999999992</v>
      </c>
      <c r="T436" s="336">
        <v>10.126899999999999</v>
      </c>
      <c r="U436" s="334">
        <v>7.1800000000000003E-2</v>
      </c>
      <c r="V436" s="335">
        <v>6.9400000000000003E-2</v>
      </c>
      <c r="W436" s="335">
        <v>6.88E-2</v>
      </c>
      <c r="X436" s="335">
        <v>0.1075</v>
      </c>
      <c r="Y436" s="335">
        <v>0.1333</v>
      </c>
      <c r="Z436" s="335">
        <v>6.1400000000000003E-2</v>
      </c>
      <c r="AA436" s="335">
        <v>4.4499999999999998E-2</v>
      </c>
      <c r="AB436" s="335">
        <v>4.07E-2</v>
      </c>
      <c r="AC436" s="336">
        <v>4.3999999999999997E-2</v>
      </c>
      <c r="AD436" s="340">
        <v>196</v>
      </c>
      <c r="AE436" s="332">
        <v>184</v>
      </c>
      <c r="AF436" s="332">
        <v>187</v>
      </c>
      <c r="AG436" s="332">
        <v>181</v>
      </c>
      <c r="AH436" s="332">
        <v>188</v>
      </c>
      <c r="AI436" s="332">
        <v>197</v>
      </c>
      <c r="AJ436" s="332">
        <v>216</v>
      </c>
      <c r="AK436" s="332">
        <v>219</v>
      </c>
      <c r="AL436" s="341">
        <v>230</v>
      </c>
    </row>
    <row r="437" spans="1:38" x14ac:dyDescent="0.15">
      <c r="A437" s="468"/>
      <c r="B437" s="506" t="s">
        <v>591</v>
      </c>
      <c r="C437" s="742">
        <v>0</v>
      </c>
      <c r="D437" s="743">
        <v>0</v>
      </c>
      <c r="E437" s="743">
        <v>1</v>
      </c>
      <c r="F437" s="743">
        <v>1</v>
      </c>
      <c r="G437" s="743">
        <v>1</v>
      </c>
      <c r="H437" s="743">
        <v>1</v>
      </c>
      <c r="I437" s="743">
        <v>0</v>
      </c>
      <c r="J437" s="743">
        <v>0</v>
      </c>
      <c r="K437" s="743">
        <v>0</v>
      </c>
      <c r="L437" s="334">
        <v>0</v>
      </c>
      <c r="M437" s="335">
        <v>0</v>
      </c>
      <c r="N437" s="335">
        <v>2.1299999999999999E-2</v>
      </c>
      <c r="O437" s="335">
        <v>0.2767</v>
      </c>
      <c r="P437" s="335">
        <v>0.62649999999999995</v>
      </c>
      <c r="Q437" s="335">
        <v>8.9999999999999998E-4</v>
      </c>
      <c r="R437" s="335">
        <v>0</v>
      </c>
      <c r="S437" s="335">
        <v>0</v>
      </c>
      <c r="T437" s="336">
        <v>0</v>
      </c>
      <c r="U437" s="334">
        <v>0</v>
      </c>
      <c r="V437" s="335">
        <v>0</v>
      </c>
      <c r="W437" s="335">
        <v>1E-4</v>
      </c>
      <c r="X437" s="335">
        <v>8.0000000000000004E-4</v>
      </c>
      <c r="Y437" s="335">
        <v>2.0999999999999999E-3</v>
      </c>
      <c r="Z437" s="335">
        <v>0</v>
      </c>
      <c r="AA437" s="335">
        <v>0</v>
      </c>
      <c r="AB437" s="335">
        <v>0</v>
      </c>
      <c r="AC437" s="336">
        <v>0</v>
      </c>
      <c r="AD437" s="340"/>
      <c r="AE437" s="332"/>
      <c r="AF437" s="332">
        <v>379</v>
      </c>
      <c r="AG437" s="332">
        <v>345</v>
      </c>
      <c r="AH437" s="332">
        <v>301</v>
      </c>
      <c r="AI437" s="332">
        <v>379</v>
      </c>
      <c r="AJ437" s="332"/>
      <c r="AK437" s="332"/>
      <c r="AL437" s="341"/>
    </row>
    <row r="438" spans="1:38" x14ac:dyDescent="0.15">
      <c r="A438" s="468"/>
      <c r="B438" s="383" t="s">
        <v>497</v>
      </c>
      <c r="C438" s="744">
        <v>3</v>
      </c>
      <c r="D438" s="745">
        <v>3</v>
      </c>
      <c r="E438" s="745">
        <v>3</v>
      </c>
      <c r="F438" s="745">
        <v>5</v>
      </c>
      <c r="G438" s="745">
        <v>7</v>
      </c>
      <c r="H438" s="745">
        <v>6</v>
      </c>
      <c r="I438" s="745">
        <v>3</v>
      </c>
      <c r="J438" s="745">
        <v>2</v>
      </c>
      <c r="K438" s="745">
        <v>1</v>
      </c>
      <c r="L438" s="346">
        <v>14.052300000000001</v>
      </c>
      <c r="M438" s="347">
        <v>12.765700000000001</v>
      </c>
      <c r="N438" s="347">
        <v>12.8979</v>
      </c>
      <c r="O438" s="347">
        <v>19.750100000000003</v>
      </c>
      <c r="P438" s="347">
        <v>25.712199999999999</v>
      </c>
      <c r="Q438" s="347">
        <v>12.133099999999999</v>
      </c>
      <c r="R438" s="347">
        <v>9.6395999999999997</v>
      </c>
      <c r="S438" s="347">
        <v>8.8905999999999992</v>
      </c>
      <c r="T438" s="348">
        <v>10.126899999999999</v>
      </c>
      <c r="U438" s="346">
        <v>7.1800000000000003E-2</v>
      </c>
      <c r="V438" s="347">
        <v>6.9400000000000003E-2</v>
      </c>
      <c r="W438" s="347">
        <v>6.8900000000000003E-2</v>
      </c>
      <c r="X438" s="347">
        <v>0.1084</v>
      </c>
      <c r="Y438" s="347">
        <v>0.13549999999999998</v>
      </c>
      <c r="Z438" s="347">
        <v>6.1700000000000005E-2</v>
      </c>
      <c r="AA438" s="347">
        <v>4.4499999999999998E-2</v>
      </c>
      <c r="AB438" s="347">
        <v>4.07E-2</v>
      </c>
      <c r="AC438" s="348">
        <v>4.3999999999999997E-2</v>
      </c>
      <c r="AD438" s="352"/>
      <c r="AE438" s="344"/>
      <c r="AF438" s="344"/>
      <c r="AG438" s="344"/>
      <c r="AH438" s="344"/>
      <c r="AI438" s="344"/>
      <c r="AJ438" s="344"/>
      <c r="AK438" s="344"/>
      <c r="AL438" s="353"/>
    </row>
    <row r="439" spans="1:38" x14ac:dyDescent="0.15">
      <c r="A439" s="480"/>
      <c r="B439" s="385" t="s">
        <v>534</v>
      </c>
      <c r="C439" s="742">
        <v>328</v>
      </c>
      <c r="D439" s="743">
        <v>325</v>
      </c>
      <c r="E439" s="743">
        <v>389</v>
      </c>
      <c r="F439" s="743">
        <v>370</v>
      </c>
      <c r="G439" s="743">
        <v>356</v>
      </c>
      <c r="H439" s="743">
        <v>358</v>
      </c>
      <c r="I439" s="743">
        <v>324</v>
      </c>
      <c r="J439" s="743">
        <v>325</v>
      </c>
      <c r="K439" s="743">
        <v>321</v>
      </c>
      <c r="L439" s="334">
        <v>698.91290000000004</v>
      </c>
      <c r="M439" s="335">
        <v>824.49130000000002</v>
      </c>
      <c r="N439" s="335">
        <v>852.42309999999998</v>
      </c>
      <c r="O439" s="335">
        <v>823.34029999999996</v>
      </c>
      <c r="P439" s="335">
        <v>841.16930000000002</v>
      </c>
      <c r="Q439" s="335">
        <v>777.71870000000001</v>
      </c>
      <c r="R439" s="335">
        <v>747.91120000000001</v>
      </c>
      <c r="S439" s="335">
        <v>783.81039999999996</v>
      </c>
      <c r="T439" s="336">
        <v>809.88480000000004</v>
      </c>
      <c r="U439" s="334">
        <v>3.7442000000000002</v>
      </c>
      <c r="V439" s="335">
        <v>4.5441000000000003</v>
      </c>
      <c r="W439" s="335">
        <v>4.8133999999999997</v>
      </c>
      <c r="X439" s="335">
        <v>4.7298</v>
      </c>
      <c r="Y439" s="335">
        <v>4.8766999999999996</v>
      </c>
      <c r="Z439" s="335">
        <v>4.4793000000000003</v>
      </c>
      <c r="AA439" s="335">
        <v>4.2702999999999998</v>
      </c>
      <c r="AB439" s="335">
        <v>4.4947999999999997</v>
      </c>
      <c r="AC439" s="336">
        <v>4.6748000000000003</v>
      </c>
      <c r="AD439" s="340">
        <v>187</v>
      </c>
      <c r="AE439" s="332">
        <v>181</v>
      </c>
      <c r="AF439" s="332">
        <v>177</v>
      </c>
      <c r="AG439" s="332">
        <v>174</v>
      </c>
      <c r="AH439" s="332">
        <v>172</v>
      </c>
      <c r="AI439" s="332">
        <v>174</v>
      </c>
      <c r="AJ439" s="332">
        <v>175</v>
      </c>
      <c r="AK439" s="332">
        <v>174</v>
      </c>
      <c r="AL439" s="341">
        <v>173</v>
      </c>
    </row>
    <row r="440" spans="1:38" x14ac:dyDescent="0.15">
      <c r="A440" s="480"/>
      <c r="B440" s="385" t="s">
        <v>535</v>
      </c>
      <c r="C440" s="742">
        <v>118</v>
      </c>
      <c r="D440" s="743">
        <v>121</v>
      </c>
      <c r="E440" s="743">
        <v>136</v>
      </c>
      <c r="F440" s="743">
        <v>121</v>
      </c>
      <c r="G440" s="743">
        <v>136</v>
      </c>
      <c r="H440" s="743">
        <v>147</v>
      </c>
      <c r="I440" s="743">
        <v>149</v>
      </c>
      <c r="J440" s="743">
        <v>142</v>
      </c>
      <c r="K440" s="743">
        <v>135</v>
      </c>
      <c r="L440" s="334">
        <v>230.99600000000001</v>
      </c>
      <c r="M440" s="335">
        <v>276.66629999999998</v>
      </c>
      <c r="N440" s="335">
        <v>286.53680000000003</v>
      </c>
      <c r="O440" s="335">
        <v>307.01420000000002</v>
      </c>
      <c r="P440" s="335">
        <v>305.39350000000002</v>
      </c>
      <c r="Q440" s="335">
        <v>353.54419999999999</v>
      </c>
      <c r="R440" s="335">
        <v>373.2389</v>
      </c>
      <c r="S440" s="335">
        <v>356.1542</v>
      </c>
      <c r="T440" s="336">
        <v>369.81</v>
      </c>
      <c r="U440" s="334">
        <v>2.0426000000000002</v>
      </c>
      <c r="V440" s="335">
        <v>2.4969000000000001</v>
      </c>
      <c r="W440" s="335">
        <v>2.5918999999999999</v>
      </c>
      <c r="X440" s="335">
        <v>2.8224999999999998</v>
      </c>
      <c r="Y440" s="335">
        <v>2.8616000000000001</v>
      </c>
      <c r="Z440" s="335">
        <v>3.3475000000000001</v>
      </c>
      <c r="AA440" s="335">
        <v>3.5072999999999999</v>
      </c>
      <c r="AB440" s="335">
        <v>3.3578000000000001</v>
      </c>
      <c r="AC440" s="336">
        <v>3.5192999999999999</v>
      </c>
      <c r="AD440" s="340">
        <v>113</v>
      </c>
      <c r="AE440" s="332">
        <v>111</v>
      </c>
      <c r="AF440" s="332">
        <v>111</v>
      </c>
      <c r="AG440" s="332">
        <v>109</v>
      </c>
      <c r="AH440" s="332">
        <v>107</v>
      </c>
      <c r="AI440" s="332">
        <v>106</v>
      </c>
      <c r="AJ440" s="332">
        <v>106</v>
      </c>
      <c r="AK440" s="332">
        <v>106</v>
      </c>
      <c r="AL440" s="341">
        <v>105</v>
      </c>
    </row>
    <row r="441" spans="1:38" x14ac:dyDescent="0.15">
      <c r="A441" s="480"/>
      <c r="B441" s="329" t="s">
        <v>721</v>
      </c>
      <c r="C441" s="746">
        <v>446</v>
      </c>
      <c r="D441" s="747">
        <v>446</v>
      </c>
      <c r="E441" s="747">
        <v>525</v>
      </c>
      <c r="F441" s="747">
        <v>491</v>
      </c>
      <c r="G441" s="747">
        <v>492</v>
      </c>
      <c r="H441" s="747">
        <v>505</v>
      </c>
      <c r="I441" s="747">
        <v>473</v>
      </c>
      <c r="J441" s="747">
        <v>467</v>
      </c>
      <c r="K441" s="747">
        <v>456</v>
      </c>
      <c r="L441" s="370">
        <v>929.90890000000002</v>
      </c>
      <c r="M441" s="371">
        <v>1101.1576</v>
      </c>
      <c r="N441" s="371">
        <v>1138.9599000000001</v>
      </c>
      <c r="O441" s="371">
        <v>1130.3544999999999</v>
      </c>
      <c r="P441" s="371">
        <v>1146.5628000000002</v>
      </c>
      <c r="Q441" s="371">
        <v>1131.2628999999999</v>
      </c>
      <c r="R441" s="371">
        <v>1121.1501000000001</v>
      </c>
      <c r="S441" s="371">
        <v>1139.9646</v>
      </c>
      <c r="T441" s="372">
        <v>1179.6948</v>
      </c>
      <c r="U441" s="370">
        <v>5.7868000000000004</v>
      </c>
      <c r="V441" s="371">
        <v>7.0410000000000004</v>
      </c>
      <c r="W441" s="371">
        <v>7.4052999999999995</v>
      </c>
      <c r="X441" s="371">
        <v>7.5522999999999998</v>
      </c>
      <c r="Y441" s="371">
        <v>7.7382999999999997</v>
      </c>
      <c r="Z441" s="371">
        <v>7.8268000000000004</v>
      </c>
      <c r="AA441" s="371">
        <v>7.7775999999999996</v>
      </c>
      <c r="AB441" s="371">
        <v>7.8525999999999998</v>
      </c>
      <c r="AC441" s="372">
        <v>8.1941000000000006</v>
      </c>
      <c r="AD441" s="376">
        <v>161</v>
      </c>
      <c r="AE441" s="368">
        <v>156</v>
      </c>
      <c r="AF441" s="368">
        <v>154</v>
      </c>
      <c r="AG441" s="368">
        <v>150</v>
      </c>
      <c r="AH441" s="368">
        <v>148</v>
      </c>
      <c r="AI441" s="368">
        <v>145</v>
      </c>
      <c r="AJ441" s="368">
        <v>144</v>
      </c>
      <c r="AK441" s="368">
        <v>145</v>
      </c>
      <c r="AL441" s="377">
        <v>144</v>
      </c>
    </row>
    <row r="442" spans="1:38" x14ac:dyDescent="0.15">
      <c r="A442" s="389" t="s">
        <v>513</v>
      </c>
      <c r="B442" s="483"/>
      <c r="C442" s="746">
        <v>449</v>
      </c>
      <c r="D442" s="747">
        <v>449</v>
      </c>
      <c r="E442" s="747">
        <v>528</v>
      </c>
      <c r="F442" s="747">
        <v>496</v>
      </c>
      <c r="G442" s="747">
        <v>499</v>
      </c>
      <c r="H442" s="747">
        <v>511</v>
      </c>
      <c r="I442" s="747">
        <v>476</v>
      </c>
      <c r="J442" s="747">
        <v>469</v>
      </c>
      <c r="K442" s="747">
        <v>457</v>
      </c>
      <c r="L442" s="370">
        <v>943.96119999999996</v>
      </c>
      <c r="M442" s="371">
        <v>1113.9232999999999</v>
      </c>
      <c r="N442" s="371">
        <v>1151.8578</v>
      </c>
      <c r="O442" s="371">
        <v>1150.1045999999999</v>
      </c>
      <c r="P442" s="371">
        <v>1172.2750000000001</v>
      </c>
      <c r="Q442" s="371">
        <v>1143.396</v>
      </c>
      <c r="R442" s="371">
        <v>1130.7897</v>
      </c>
      <c r="S442" s="371">
        <v>1148.8552</v>
      </c>
      <c r="T442" s="372">
        <v>1189.8217</v>
      </c>
      <c r="U442" s="370">
        <v>5.8586</v>
      </c>
      <c r="V442" s="371">
        <v>7.1104000000000003</v>
      </c>
      <c r="W442" s="371">
        <v>7.4741999999999997</v>
      </c>
      <c r="X442" s="371">
        <v>7.6606999999999994</v>
      </c>
      <c r="Y442" s="371">
        <v>7.8738000000000001</v>
      </c>
      <c r="Z442" s="371">
        <v>7.8885000000000005</v>
      </c>
      <c r="AA442" s="371">
        <v>7.8220999999999998</v>
      </c>
      <c r="AB442" s="371">
        <v>7.8933</v>
      </c>
      <c r="AC442" s="372">
        <v>8.2381000000000011</v>
      </c>
      <c r="AD442" s="376"/>
      <c r="AE442" s="368"/>
      <c r="AF442" s="368"/>
      <c r="AG442" s="368"/>
      <c r="AH442" s="368"/>
      <c r="AI442" s="368"/>
      <c r="AJ442" s="368"/>
      <c r="AK442" s="368"/>
      <c r="AL442" s="377"/>
    </row>
    <row r="443" spans="1:38" x14ac:dyDescent="0.15">
      <c r="A443" s="479" t="s">
        <v>592</v>
      </c>
      <c r="B443" s="381" t="s">
        <v>509</v>
      </c>
      <c r="C443" s="750">
        <v>0</v>
      </c>
      <c r="D443" s="751">
        <v>0</v>
      </c>
      <c r="E443" s="751">
        <v>0</v>
      </c>
      <c r="F443" s="751">
        <v>0</v>
      </c>
      <c r="G443" s="751">
        <v>0</v>
      </c>
      <c r="H443" s="751">
        <v>0</v>
      </c>
      <c r="I443" s="751">
        <v>3</v>
      </c>
      <c r="J443" s="751">
        <v>5</v>
      </c>
      <c r="K443" s="751">
        <v>4</v>
      </c>
      <c r="L443" s="463">
        <v>0</v>
      </c>
      <c r="M443" s="464">
        <v>0</v>
      </c>
      <c r="N443" s="464">
        <v>0</v>
      </c>
      <c r="O443" s="464">
        <v>0</v>
      </c>
      <c r="P443" s="464">
        <v>0</v>
      </c>
      <c r="Q443" s="464">
        <v>0</v>
      </c>
      <c r="R443" s="464">
        <v>11.282</v>
      </c>
      <c r="S443" s="464">
        <v>21.360800000000001</v>
      </c>
      <c r="T443" s="465">
        <v>24.2484</v>
      </c>
      <c r="U443" s="463">
        <v>0</v>
      </c>
      <c r="V443" s="464">
        <v>0</v>
      </c>
      <c r="W443" s="464">
        <v>0</v>
      </c>
      <c r="X443" s="464">
        <v>0</v>
      </c>
      <c r="Y443" s="464">
        <v>0</v>
      </c>
      <c r="Z443" s="464">
        <v>0</v>
      </c>
      <c r="AA443" s="464">
        <v>6.3500000000000001E-2</v>
      </c>
      <c r="AB443" s="464">
        <v>0.1285</v>
      </c>
      <c r="AC443" s="465">
        <v>0.15310000000000001</v>
      </c>
      <c r="AD443" s="466"/>
      <c r="AE443" s="462"/>
      <c r="AF443" s="462"/>
      <c r="AG443" s="462"/>
      <c r="AH443" s="462"/>
      <c r="AI443" s="462"/>
      <c r="AJ443" s="462">
        <v>178</v>
      </c>
      <c r="AK443" s="462">
        <v>166</v>
      </c>
      <c r="AL443" s="467">
        <v>158</v>
      </c>
    </row>
    <row r="444" spans="1:38" x14ac:dyDescent="0.15">
      <c r="A444" s="480"/>
      <c r="B444" s="385" t="s">
        <v>723</v>
      </c>
      <c r="C444" s="742">
        <v>2</v>
      </c>
      <c r="D444" s="743">
        <v>1</v>
      </c>
      <c r="E444" s="743">
        <v>1</v>
      </c>
      <c r="F444" s="743">
        <v>6</v>
      </c>
      <c r="G444" s="743">
        <v>16</v>
      </c>
      <c r="H444" s="743">
        <v>15</v>
      </c>
      <c r="I444" s="743">
        <v>5</v>
      </c>
      <c r="J444" s="743">
        <v>8</v>
      </c>
      <c r="K444" s="743">
        <v>7</v>
      </c>
      <c r="L444" s="334">
        <v>0.14560000000000001</v>
      </c>
      <c r="M444" s="335">
        <v>1.34E-2</v>
      </c>
      <c r="N444" s="335">
        <v>0.25030000000000002</v>
      </c>
      <c r="O444" s="335">
        <v>0.97719999999999996</v>
      </c>
      <c r="P444" s="335">
        <v>2.3014000000000001</v>
      </c>
      <c r="Q444" s="335">
        <v>0.95579999999999998</v>
      </c>
      <c r="R444" s="335">
        <v>0.1333</v>
      </c>
      <c r="S444" s="335">
        <v>0.62029999999999996</v>
      </c>
      <c r="T444" s="336">
        <v>0.69540000000000002</v>
      </c>
      <c r="U444" s="334">
        <v>8.0000000000000004E-4</v>
      </c>
      <c r="V444" s="335">
        <v>1E-4</v>
      </c>
      <c r="W444" s="335">
        <v>2.3999999999999998E-3</v>
      </c>
      <c r="X444" s="335">
        <v>1.09E-2</v>
      </c>
      <c r="Y444" s="335">
        <v>2.1700000000000001E-2</v>
      </c>
      <c r="Z444" s="335">
        <v>1.04E-2</v>
      </c>
      <c r="AA444" s="335">
        <v>1E-3</v>
      </c>
      <c r="AB444" s="335">
        <v>5.5999999999999999E-3</v>
      </c>
      <c r="AC444" s="336">
        <v>6.4999999999999997E-3</v>
      </c>
      <c r="AD444" s="340">
        <v>175</v>
      </c>
      <c r="AE444" s="332">
        <v>163</v>
      </c>
      <c r="AF444" s="332">
        <v>105</v>
      </c>
      <c r="AG444" s="332">
        <v>90</v>
      </c>
      <c r="AH444" s="332">
        <v>106</v>
      </c>
      <c r="AI444" s="332">
        <v>92</v>
      </c>
      <c r="AJ444" s="332">
        <v>131</v>
      </c>
      <c r="AK444" s="332">
        <v>112</v>
      </c>
      <c r="AL444" s="341">
        <v>107</v>
      </c>
    </row>
    <row r="445" spans="1:38" x14ac:dyDescent="0.15">
      <c r="A445" s="480"/>
      <c r="B445" s="385" t="s">
        <v>493</v>
      </c>
      <c r="C445" s="742">
        <v>3</v>
      </c>
      <c r="D445" s="743">
        <v>4</v>
      </c>
      <c r="E445" s="743">
        <v>3</v>
      </c>
      <c r="F445" s="743">
        <v>4</v>
      </c>
      <c r="G445" s="743">
        <v>4</v>
      </c>
      <c r="H445" s="743">
        <v>5</v>
      </c>
      <c r="I445" s="743">
        <v>4</v>
      </c>
      <c r="J445" s="743">
        <v>8</v>
      </c>
      <c r="K445" s="743">
        <v>8</v>
      </c>
      <c r="L445" s="334">
        <v>2.4645000000000001</v>
      </c>
      <c r="M445" s="335">
        <v>2.5766</v>
      </c>
      <c r="N445" s="335">
        <v>3.6160000000000001</v>
      </c>
      <c r="O445" s="335">
        <v>4.1725000000000003</v>
      </c>
      <c r="P445" s="335">
        <v>2.94</v>
      </c>
      <c r="Q445" s="335">
        <v>5.2813999999999997</v>
      </c>
      <c r="R445" s="335">
        <v>5.3776000000000002</v>
      </c>
      <c r="S445" s="335">
        <v>10.588200000000001</v>
      </c>
      <c r="T445" s="336">
        <v>22.050799999999999</v>
      </c>
      <c r="U445" s="334">
        <v>1.26E-2</v>
      </c>
      <c r="V445" s="335">
        <v>1.29E-2</v>
      </c>
      <c r="W445" s="335">
        <v>2.1299999999999999E-2</v>
      </c>
      <c r="X445" s="335">
        <v>2.4899999999999999E-2</v>
      </c>
      <c r="Y445" s="335">
        <v>1.8800000000000001E-2</v>
      </c>
      <c r="Z445" s="335">
        <v>3.2500000000000001E-2</v>
      </c>
      <c r="AA445" s="335">
        <v>3.44E-2</v>
      </c>
      <c r="AB445" s="335">
        <v>5.96E-2</v>
      </c>
      <c r="AC445" s="336">
        <v>0.1278</v>
      </c>
      <c r="AD445" s="340">
        <v>195</v>
      </c>
      <c r="AE445" s="332">
        <v>199</v>
      </c>
      <c r="AF445" s="332">
        <v>170</v>
      </c>
      <c r="AG445" s="332">
        <v>168</v>
      </c>
      <c r="AH445" s="332">
        <v>156</v>
      </c>
      <c r="AI445" s="332">
        <v>162</v>
      </c>
      <c r="AJ445" s="332">
        <v>156</v>
      </c>
      <c r="AK445" s="332">
        <v>178</v>
      </c>
      <c r="AL445" s="341">
        <v>173</v>
      </c>
    </row>
    <row r="446" spans="1:38" x14ac:dyDescent="0.15">
      <c r="A446" s="480"/>
      <c r="B446" s="383" t="s">
        <v>525</v>
      </c>
      <c r="C446" s="744">
        <v>5</v>
      </c>
      <c r="D446" s="745">
        <v>5</v>
      </c>
      <c r="E446" s="745">
        <v>4</v>
      </c>
      <c r="F446" s="745">
        <v>10</v>
      </c>
      <c r="G446" s="745">
        <v>20</v>
      </c>
      <c r="H446" s="745">
        <v>20</v>
      </c>
      <c r="I446" s="745">
        <v>12</v>
      </c>
      <c r="J446" s="745">
        <v>21</v>
      </c>
      <c r="K446" s="745">
        <v>19</v>
      </c>
      <c r="L446" s="346">
        <v>2.6101000000000001</v>
      </c>
      <c r="M446" s="347">
        <v>2.59</v>
      </c>
      <c r="N446" s="347">
        <v>3.8663000000000003</v>
      </c>
      <c r="O446" s="347">
        <v>5.1497000000000002</v>
      </c>
      <c r="P446" s="347">
        <v>5.2414000000000005</v>
      </c>
      <c r="Q446" s="347">
        <v>6.2371999999999996</v>
      </c>
      <c r="R446" s="347">
        <v>16.792899999999999</v>
      </c>
      <c r="S446" s="347">
        <v>32.569299999999998</v>
      </c>
      <c r="T446" s="348">
        <v>46.994599999999998</v>
      </c>
      <c r="U446" s="346">
        <v>1.34E-2</v>
      </c>
      <c r="V446" s="347">
        <v>1.2999999999999999E-2</v>
      </c>
      <c r="W446" s="347">
        <v>2.3699999999999999E-2</v>
      </c>
      <c r="X446" s="347">
        <v>3.5799999999999998E-2</v>
      </c>
      <c r="Y446" s="347">
        <v>4.0500000000000001E-2</v>
      </c>
      <c r="Z446" s="347">
        <v>4.2900000000000001E-2</v>
      </c>
      <c r="AA446" s="347">
        <v>9.8900000000000002E-2</v>
      </c>
      <c r="AB446" s="347">
        <v>0.19369999999999998</v>
      </c>
      <c r="AC446" s="348">
        <v>0.28739999999999999</v>
      </c>
      <c r="AD446" s="352"/>
      <c r="AE446" s="344"/>
      <c r="AF446" s="344"/>
      <c r="AG446" s="344"/>
      <c r="AH446" s="344"/>
      <c r="AI446" s="344"/>
      <c r="AJ446" s="344"/>
      <c r="AK446" s="344"/>
      <c r="AL446" s="353"/>
    </row>
    <row r="447" spans="1:38" x14ac:dyDescent="0.15">
      <c r="A447" s="480"/>
      <c r="B447" s="384" t="s">
        <v>521</v>
      </c>
      <c r="C447" s="756">
        <v>0</v>
      </c>
      <c r="D447" s="757">
        <v>1</v>
      </c>
      <c r="E447" s="757">
        <v>1</v>
      </c>
      <c r="F447" s="757">
        <v>2</v>
      </c>
      <c r="G447" s="757">
        <v>2</v>
      </c>
      <c r="H447" s="757">
        <v>4</v>
      </c>
      <c r="I447" s="757">
        <v>3</v>
      </c>
      <c r="J447" s="757">
        <v>4</v>
      </c>
      <c r="K447" s="757">
        <v>5</v>
      </c>
      <c r="L447" s="358">
        <v>0</v>
      </c>
      <c r="M447" s="359">
        <v>8.8000000000000005E-3</v>
      </c>
      <c r="N447" s="359">
        <v>2.3099999999999999E-2</v>
      </c>
      <c r="O447" s="359">
        <v>2.75E-2</v>
      </c>
      <c r="P447" s="359">
        <v>0.06</v>
      </c>
      <c r="Q447" s="359">
        <v>2.8299999999999999E-2</v>
      </c>
      <c r="R447" s="359">
        <v>4.5400000000000003E-2</v>
      </c>
      <c r="S447" s="359">
        <v>0.1643</v>
      </c>
      <c r="T447" s="360">
        <v>0.14829999999999999</v>
      </c>
      <c r="U447" s="358">
        <v>0</v>
      </c>
      <c r="V447" s="359">
        <v>0</v>
      </c>
      <c r="W447" s="359">
        <v>1E-4</v>
      </c>
      <c r="X447" s="359">
        <v>1E-4</v>
      </c>
      <c r="Y447" s="359">
        <v>2.9999999999999997E-4</v>
      </c>
      <c r="Z447" s="359">
        <v>1E-4</v>
      </c>
      <c r="AA447" s="359">
        <v>2.0000000000000001E-4</v>
      </c>
      <c r="AB447" s="359">
        <v>1.4E-3</v>
      </c>
      <c r="AC447" s="360">
        <v>8.9999999999999998E-4</v>
      </c>
      <c r="AD447" s="364"/>
      <c r="AE447" s="356">
        <v>187</v>
      </c>
      <c r="AF447" s="356">
        <v>189</v>
      </c>
      <c r="AG447" s="356">
        <v>188</v>
      </c>
      <c r="AH447" s="356">
        <v>213</v>
      </c>
      <c r="AI447" s="356">
        <v>255</v>
      </c>
      <c r="AJ447" s="356">
        <v>276</v>
      </c>
      <c r="AK447" s="356">
        <v>120</v>
      </c>
      <c r="AL447" s="365">
        <v>168</v>
      </c>
    </row>
    <row r="448" spans="1:38" x14ac:dyDescent="0.15">
      <c r="A448" s="480"/>
      <c r="B448" s="385" t="s">
        <v>496</v>
      </c>
      <c r="C448" s="742">
        <v>41</v>
      </c>
      <c r="D448" s="743">
        <v>31</v>
      </c>
      <c r="E448" s="743">
        <v>30</v>
      </c>
      <c r="F448" s="743">
        <v>38</v>
      </c>
      <c r="G448" s="743">
        <v>46</v>
      </c>
      <c r="H448" s="743">
        <v>60</v>
      </c>
      <c r="I448" s="743">
        <v>68</v>
      </c>
      <c r="J448" s="743">
        <v>63</v>
      </c>
      <c r="K448" s="743">
        <v>41</v>
      </c>
      <c r="L448" s="334">
        <v>172.46539999999999</v>
      </c>
      <c r="M448" s="335">
        <v>194.1729</v>
      </c>
      <c r="N448" s="335">
        <v>165.75110000000001</v>
      </c>
      <c r="O448" s="335">
        <v>184.63579999999999</v>
      </c>
      <c r="P448" s="335">
        <v>210.05009999999999</v>
      </c>
      <c r="Q448" s="335">
        <v>219.4846</v>
      </c>
      <c r="R448" s="335">
        <v>181.99459999999999</v>
      </c>
      <c r="S448" s="335">
        <v>121.24169999999999</v>
      </c>
      <c r="T448" s="336">
        <v>100.08459999999999</v>
      </c>
      <c r="U448" s="334">
        <v>1.0029999999999999</v>
      </c>
      <c r="V448" s="335">
        <v>1.1776</v>
      </c>
      <c r="W448" s="335">
        <v>0.99790000000000001</v>
      </c>
      <c r="X448" s="335">
        <v>1.1111</v>
      </c>
      <c r="Y448" s="335">
        <v>1.2181999999999999</v>
      </c>
      <c r="Z448" s="335">
        <v>1.2635000000000001</v>
      </c>
      <c r="AA448" s="335">
        <v>1.0317000000000001</v>
      </c>
      <c r="AB448" s="335">
        <v>0.66210000000000002</v>
      </c>
      <c r="AC448" s="336">
        <v>0.55730000000000002</v>
      </c>
      <c r="AD448" s="340">
        <v>172</v>
      </c>
      <c r="AE448" s="332">
        <v>165</v>
      </c>
      <c r="AF448" s="332">
        <v>166</v>
      </c>
      <c r="AG448" s="332">
        <v>166</v>
      </c>
      <c r="AH448" s="332">
        <v>172</v>
      </c>
      <c r="AI448" s="332">
        <v>174</v>
      </c>
      <c r="AJ448" s="332">
        <v>176</v>
      </c>
      <c r="AK448" s="332">
        <v>183</v>
      </c>
      <c r="AL448" s="341">
        <v>180</v>
      </c>
    </row>
    <row r="449" spans="1:38" x14ac:dyDescent="0.15">
      <c r="A449" s="507"/>
      <c r="B449" s="383" t="s">
        <v>497</v>
      </c>
      <c r="C449" s="744">
        <v>41</v>
      </c>
      <c r="D449" s="745">
        <v>32</v>
      </c>
      <c r="E449" s="745">
        <v>31</v>
      </c>
      <c r="F449" s="745">
        <v>40</v>
      </c>
      <c r="G449" s="745">
        <v>48</v>
      </c>
      <c r="H449" s="745">
        <v>64</v>
      </c>
      <c r="I449" s="745">
        <v>71</v>
      </c>
      <c r="J449" s="745">
        <v>67</v>
      </c>
      <c r="K449" s="745">
        <v>46</v>
      </c>
      <c r="L449" s="346">
        <v>172.46539999999999</v>
      </c>
      <c r="M449" s="347">
        <v>194.18170000000001</v>
      </c>
      <c r="N449" s="347">
        <v>165.77420000000001</v>
      </c>
      <c r="O449" s="347">
        <v>184.66329999999999</v>
      </c>
      <c r="P449" s="347">
        <v>210.11009999999999</v>
      </c>
      <c r="Q449" s="347">
        <v>219.5129</v>
      </c>
      <c r="R449" s="347">
        <v>182.04</v>
      </c>
      <c r="S449" s="347">
        <v>121.40599999999999</v>
      </c>
      <c r="T449" s="348">
        <v>100.2329</v>
      </c>
      <c r="U449" s="346">
        <v>1.0029999999999999</v>
      </c>
      <c r="V449" s="347">
        <v>1.1776</v>
      </c>
      <c r="W449" s="347">
        <v>0.998</v>
      </c>
      <c r="X449" s="347">
        <v>1.1112</v>
      </c>
      <c r="Y449" s="347">
        <v>1.2184999999999999</v>
      </c>
      <c r="Z449" s="347">
        <v>1.2636000000000001</v>
      </c>
      <c r="AA449" s="347">
        <v>1.0319</v>
      </c>
      <c r="AB449" s="347">
        <v>0.66349999999999998</v>
      </c>
      <c r="AC449" s="348">
        <v>0.55820000000000003</v>
      </c>
      <c r="AD449" s="352"/>
      <c r="AE449" s="344"/>
      <c r="AF449" s="344"/>
      <c r="AG449" s="344"/>
      <c r="AH449" s="344"/>
      <c r="AI449" s="344"/>
      <c r="AJ449" s="344"/>
      <c r="AK449" s="344"/>
      <c r="AL449" s="353"/>
    </row>
    <row r="450" spans="1:38" x14ac:dyDescent="0.15">
      <c r="A450" s="507"/>
      <c r="B450" s="385" t="s">
        <v>532</v>
      </c>
      <c r="C450" s="742">
        <v>4</v>
      </c>
      <c r="D450" s="743">
        <v>4</v>
      </c>
      <c r="E450" s="743">
        <v>6</v>
      </c>
      <c r="F450" s="743">
        <v>9</v>
      </c>
      <c r="G450" s="743">
        <v>7</v>
      </c>
      <c r="H450" s="743">
        <v>11</v>
      </c>
      <c r="I450" s="743">
        <v>12</v>
      </c>
      <c r="J450" s="743">
        <v>17</v>
      </c>
      <c r="K450" s="743">
        <v>10</v>
      </c>
      <c r="L450" s="334">
        <v>0.40050000000000002</v>
      </c>
      <c r="M450" s="335">
        <v>0.54389999999999994</v>
      </c>
      <c r="N450" s="335">
        <v>1.0232999999999999</v>
      </c>
      <c r="O450" s="335">
        <v>1.5487</v>
      </c>
      <c r="P450" s="335">
        <v>1.3993</v>
      </c>
      <c r="Q450" s="335">
        <v>2.6776</v>
      </c>
      <c r="R450" s="335">
        <v>2.3048000000000002</v>
      </c>
      <c r="S450" s="335">
        <v>1.9650000000000001</v>
      </c>
      <c r="T450" s="336">
        <v>2.4527999999999999</v>
      </c>
      <c r="U450" s="334">
        <v>1.6999999999999999E-3</v>
      </c>
      <c r="V450" s="335">
        <v>2.1999999999999997E-3</v>
      </c>
      <c r="W450" s="335">
        <v>4.1999999999999997E-3</v>
      </c>
      <c r="X450" s="335">
        <v>6.8000000000000005E-3</v>
      </c>
      <c r="Y450" s="335">
        <v>6.2000000000000006E-3</v>
      </c>
      <c r="Z450" s="335">
        <v>1.2800000000000001E-2</v>
      </c>
      <c r="AA450" s="335">
        <v>1.0800000000000001E-2</v>
      </c>
      <c r="AB450" s="335">
        <v>9.1000000000000004E-3</v>
      </c>
      <c r="AC450" s="336">
        <v>1.0700000000000001E-2</v>
      </c>
      <c r="AD450" s="340">
        <v>242</v>
      </c>
      <c r="AE450" s="332">
        <v>241</v>
      </c>
      <c r="AF450" s="332">
        <v>246</v>
      </c>
      <c r="AG450" s="332">
        <v>228</v>
      </c>
      <c r="AH450" s="332">
        <v>228</v>
      </c>
      <c r="AI450" s="332">
        <v>208</v>
      </c>
      <c r="AJ450" s="332">
        <v>214</v>
      </c>
      <c r="AK450" s="332">
        <v>215</v>
      </c>
      <c r="AL450" s="341">
        <v>229</v>
      </c>
    </row>
    <row r="451" spans="1:38" x14ac:dyDescent="0.15">
      <c r="A451" s="507"/>
      <c r="B451" s="385" t="s">
        <v>499</v>
      </c>
      <c r="C451" s="742">
        <v>20</v>
      </c>
      <c r="D451" s="743">
        <v>17</v>
      </c>
      <c r="E451" s="743">
        <v>24</v>
      </c>
      <c r="F451" s="743">
        <v>28</v>
      </c>
      <c r="G451" s="743">
        <v>39</v>
      </c>
      <c r="H451" s="743">
        <v>50</v>
      </c>
      <c r="I451" s="743">
        <v>35</v>
      </c>
      <c r="J451" s="743">
        <v>33</v>
      </c>
      <c r="K451" s="743">
        <v>29</v>
      </c>
      <c r="L451" s="334">
        <v>10.6088</v>
      </c>
      <c r="M451" s="335">
        <v>11.135</v>
      </c>
      <c r="N451" s="335">
        <v>25.875</v>
      </c>
      <c r="O451" s="335">
        <v>10.343</v>
      </c>
      <c r="P451" s="335">
        <v>15.0412</v>
      </c>
      <c r="Q451" s="335">
        <v>16.520800000000001</v>
      </c>
      <c r="R451" s="335">
        <v>13.839</v>
      </c>
      <c r="S451" s="335">
        <v>13.765599999999999</v>
      </c>
      <c r="T451" s="336">
        <v>15.473100000000001</v>
      </c>
      <c r="U451" s="334">
        <v>4.1000000000000002E-2</v>
      </c>
      <c r="V451" s="335">
        <v>4.2200000000000001E-2</v>
      </c>
      <c r="W451" s="335">
        <v>9.5799999999999996E-2</v>
      </c>
      <c r="X451" s="335">
        <v>3.8300000000000001E-2</v>
      </c>
      <c r="Y451" s="335">
        <v>6.6900000000000001E-2</v>
      </c>
      <c r="Z451" s="335">
        <v>6.1400000000000003E-2</v>
      </c>
      <c r="AA451" s="335">
        <v>5.1499999999999997E-2</v>
      </c>
      <c r="AB451" s="335">
        <v>5.3199999999999997E-2</v>
      </c>
      <c r="AC451" s="336">
        <v>5.7099999999999998E-2</v>
      </c>
      <c r="AD451" s="340">
        <v>259</v>
      </c>
      <c r="AE451" s="332">
        <v>264</v>
      </c>
      <c r="AF451" s="332">
        <v>270</v>
      </c>
      <c r="AG451" s="332">
        <v>270</v>
      </c>
      <c r="AH451" s="332">
        <v>225</v>
      </c>
      <c r="AI451" s="332">
        <v>269</v>
      </c>
      <c r="AJ451" s="332">
        <v>269</v>
      </c>
      <c r="AK451" s="332">
        <v>259</v>
      </c>
      <c r="AL451" s="341">
        <v>271</v>
      </c>
    </row>
    <row r="452" spans="1:38" x14ac:dyDescent="0.15">
      <c r="A452" s="507"/>
      <c r="B452" s="385" t="s">
        <v>500</v>
      </c>
      <c r="C452" s="742">
        <v>6</v>
      </c>
      <c r="D452" s="743">
        <v>15</v>
      </c>
      <c r="E452" s="743">
        <v>12</v>
      </c>
      <c r="F452" s="743">
        <v>11</v>
      </c>
      <c r="G452" s="743">
        <v>9</v>
      </c>
      <c r="H452" s="743">
        <v>9</v>
      </c>
      <c r="I452" s="743">
        <v>11</v>
      </c>
      <c r="J452" s="743">
        <v>12</v>
      </c>
      <c r="K452" s="743">
        <v>12</v>
      </c>
      <c r="L452" s="334">
        <v>1.7798</v>
      </c>
      <c r="M452" s="335">
        <v>1.8911</v>
      </c>
      <c r="N452" s="335">
        <v>3.4512999999999998</v>
      </c>
      <c r="O452" s="335">
        <v>8.2036999999999995</v>
      </c>
      <c r="P452" s="335">
        <v>8.4344999999999999</v>
      </c>
      <c r="Q452" s="335">
        <v>3.6132</v>
      </c>
      <c r="R452" s="335">
        <v>5.1734999999999998</v>
      </c>
      <c r="S452" s="335">
        <v>3.7317999999999998</v>
      </c>
      <c r="T452" s="336">
        <v>10.139699999999999</v>
      </c>
      <c r="U452" s="334">
        <v>5.0000000000000001E-3</v>
      </c>
      <c r="V452" s="335">
        <v>6.1000000000000004E-3</v>
      </c>
      <c r="W452" s="335">
        <v>1.5900000000000001E-2</v>
      </c>
      <c r="X452" s="335">
        <v>3.9699999999999999E-2</v>
      </c>
      <c r="Y452" s="335">
        <v>3.5400000000000001E-2</v>
      </c>
      <c r="Z452" s="335">
        <v>1.5299999999999999E-2</v>
      </c>
      <c r="AA452" s="335">
        <v>2.1299999999999999E-2</v>
      </c>
      <c r="AB452" s="335">
        <v>1.4500000000000001E-2</v>
      </c>
      <c r="AC452" s="336">
        <v>3.73E-2</v>
      </c>
      <c r="AD452" s="340">
        <v>355</v>
      </c>
      <c r="AE452" s="332">
        <v>310</v>
      </c>
      <c r="AF452" s="332">
        <v>217</v>
      </c>
      <c r="AG452" s="332">
        <v>207</v>
      </c>
      <c r="AH452" s="332">
        <v>238</v>
      </c>
      <c r="AI452" s="332">
        <v>237</v>
      </c>
      <c r="AJ452" s="332">
        <v>242</v>
      </c>
      <c r="AK452" s="332">
        <v>258</v>
      </c>
      <c r="AL452" s="341">
        <v>272</v>
      </c>
    </row>
    <row r="453" spans="1:38" x14ac:dyDescent="0.15">
      <c r="A453" s="507"/>
      <c r="B453" s="329" t="s">
        <v>512</v>
      </c>
      <c r="C453" s="746">
        <v>30</v>
      </c>
      <c r="D453" s="747">
        <v>36</v>
      </c>
      <c r="E453" s="747">
        <v>42</v>
      </c>
      <c r="F453" s="747">
        <v>48</v>
      </c>
      <c r="G453" s="747">
        <v>55</v>
      </c>
      <c r="H453" s="747">
        <v>70</v>
      </c>
      <c r="I453" s="747">
        <v>58</v>
      </c>
      <c r="J453" s="747">
        <v>62</v>
      </c>
      <c r="K453" s="747">
        <v>51</v>
      </c>
      <c r="L453" s="373">
        <v>12.789099999999999</v>
      </c>
      <c r="M453" s="374">
        <v>13.57</v>
      </c>
      <c r="N453" s="374">
        <v>30.349599999999999</v>
      </c>
      <c r="O453" s="374">
        <v>20.095399999999998</v>
      </c>
      <c r="P453" s="374">
        <v>24.875</v>
      </c>
      <c r="Q453" s="374">
        <v>22.811599999999999</v>
      </c>
      <c r="R453" s="374">
        <v>21.317299999999999</v>
      </c>
      <c r="S453" s="374">
        <v>19.462399999999999</v>
      </c>
      <c r="T453" s="375">
        <v>28.065599999999996</v>
      </c>
      <c r="U453" s="370">
        <v>4.7699999999999999E-2</v>
      </c>
      <c r="V453" s="371">
        <v>5.0500000000000003E-2</v>
      </c>
      <c r="W453" s="371">
        <v>0.11589999999999999</v>
      </c>
      <c r="X453" s="371">
        <v>8.48E-2</v>
      </c>
      <c r="Y453" s="371">
        <v>0.1085</v>
      </c>
      <c r="Z453" s="371">
        <v>8.9499999999999996E-2</v>
      </c>
      <c r="AA453" s="371">
        <v>8.3599999999999994E-2</v>
      </c>
      <c r="AB453" s="371">
        <v>7.6799999999999993E-2</v>
      </c>
      <c r="AC453" s="372">
        <v>0.1051</v>
      </c>
      <c r="AD453" s="376"/>
      <c r="AE453" s="368"/>
      <c r="AF453" s="368"/>
      <c r="AG453" s="368"/>
      <c r="AH453" s="368"/>
      <c r="AI453" s="368"/>
      <c r="AJ453" s="368"/>
      <c r="AK453" s="368"/>
      <c r="AL453" s="377"/>
    </row>
    <row r="454" spans="1:38" x14ac:dyDescent="0.15">
      <c r="A454" s="389" t="s">
        <v>513</v>
      </c>
      <c r="B454" s="329"/>
      <c r="C454" s="761">
        <v>76</v>
      </c>
      <c r="D454" s="747">
        <v>73</v>
      </c>
      <c r="E454" s="747">
        <v>77</v>
      </c>
      <c r="F454" s="747">
        <v>98</v>
      </c>
      <c r="G454" s="747">
        <v>123</v>
      </c>
      <c r="H454" s="747">
        <v>154</v>
      </c>
      <c r="I454" s="747">
        <v>141</v>
      </c>
      <c r="J454" s="747">
        <v>150</v>
      </c>
      <c r="K454" s="747">
        <v>116</v>
      </c>
      <c r="L454" s="370">
        <v>187.86459999999997</v>
      </c>
      <c r="M454" s="371">
        <v>210.3417</v>
      </c>
      <c r="N454" s="371">
        <v>199.99010000000001</v>
      </c>
      <c r="O454" s="371">
        <v>209.90839999999997</v>
      </c>
      <c r="P454" s="371">
        <v>240.22649999999999</v>
      </c>
      <c r="Q454" s="371">
        <v>248.5617</v>
      </c>
      <c r="R454" s="371">
        <v>220.15019999999998</v>
      </c>
      <c r="S454" s="371">
        <v>173.43770000000001</v>
      </c>
      <c r="T454" s="372">
        <v>175.29309999999998</v>
      </c>
      <c r="U454" s="370">
        <v>1.0641</v>
      </c>
      <c r="V454" s="371">
        <v>1.2410999999999999</v>
      </c>
      <c r="W454" s="371">
        <v>1.1375999999999999</v>
      </c>
      <c r="X454" s="371">
        <v>1.2318</v>
      </c>
      <c r="Y454" s="371">
        <v>1.3674999999999999</v>
      </c>
      <c r="Z454" s="371">
        <v>1.3959999999999999</v>
      </c>
      <c r="AA454" s="371">
        <v>1.2143999999999999</v>
      </c>
      <c r="AB454" s="371">
        <v>0.93399999999999994</v>
      </c>
      <c r="AC454" s="372">
        <v>0.95069999999999999</v>
      </c>
      <c r="AD454" s="376"/>
      <c r="AE454" s="368"/>
      <c r="AF454" s="368"/>
      <c r="AG454" s="368"/>
      <c r="AH454" s="368"/>
      <c r="AI454" s="368"/>
      <c r="AJ454" s="368"/>
      <c r="AK454" s="368"/>
      <c r="AL454" s="377"/>
    </row>
    <row r="455" spans="1:38" x14ac:dyDescent="0.15">
      <c r="A455" s="461" t="s">
        <v>593</v>
      </c>
      <c r="B455" s="381" t="s">
        <v>517</v>
      </c>
      <c r="C455" s="750">
        <v>0</v>
      </c>
      <c r="D455" s="751">
        <v>0</v>
      </c>
      <c r="E455" s="751">
        <v>0</v>
      </c>
      <c r="F455" s="751">
        <v>0</v>
      </c>
      <c r="G455" s="751">
        <v>0</v>
      </c>
      <c r="H455" s="751">
        <v>0</v>
      </c>
      <c r="I455" s="751">
        <v>0</v>
      </c>
      <c r="J455" s="751">
        <v>1</v>
      </c>
      <c r="K455" s="751">
        <v>1</v>
      </c>
      <c r="L455" s="463">
        <v>0</v>
      </c>
      <c r="M455" s="464">
        <v>0</v>
      </c>
      <c r="N455" s="464">
        <v>0</v>
      </c>
      <c r="O455" s="464">
        <v>0</v>
      </c>
      <c r="P455" s="464">
        <v>0</v>
      </c>
      <c r="Q455" s="464">
        <v>0</v>
      </c>
      <c r="R455" s="464">
        <v>0</v>
      </c>
      <c r="S455" s="464">
        <v>3.0463</v>
      </c>
      <c r="T455" s="465">
        <v>6.1227999999999998</v>
      </c>
      <c r="U455" s="463">
        <v>0</v>
      </c>
      <c r="V455" s="464">
        <v>0</v>
      </c>
      <c r="W455" s="464">
        <v>0</v>
      </c>
      <c r="X455" s="464">
        <v>0</v>
      </c>
      <c r="Y455" s="464">
        <v>0</v>
      </c>
      <c r="Z455" s="464">
        <v>0</v>
      </c>
      <c r="AA455" s="464">
        <v>0</v>
      </c>
      <c r="AB455" s="464">
        <v>1.6299999999999999E-2</v>
      </c>
      <c r="AC455" s="465">
        <v>2.86E-2</v>
      </c>
      <c r="AD455" s="466"/>
      <c r="AE455" s="462"/>
      <c r="AF455" s="462"/>
      <c r="AG455" s="462"/>
      <c r="AH455" s="462"/>
      <c r="AI455" s="462"/>
      <c r="AJ455" s="462"/>
      <c r="AK455" s="462">
        <v>186</v>
      </c>
      <c r="AL455" s="467">
        <v>214</v>
      </c>
    </row>
    <row r="456" spans="1:38" x14ac:dyDescent="0.15">
      <c r="A456" s="468"/>
      <c r="B456" s="506" t="s">
        <v>496</v>
      </c>
      <c r="C456" s="742">
        <v>0</v>
      </c>
      <c r="D456" s="743">
        <v>0</v>
      </c>
      <c r="E456" s="743">
        <v>0</v>
      </c>
      <c r="F456" s="743">
        <v>1</v>
      </c>
      <c r="G456" s="743">
        <v>1</v>
      </c>
      <c r="H456" s="743">
        <v>0</v>
      </c>
      <c r="I456" s="743">
        <v>2</v>
      </c>
      <c r="J456" s="743">
        <v>2</v>
      </c>
      <c r="K456" s="743">
        <v>1</v>
      </c>
      <c r="L456" s="334">
        <v>0</v>
      </c>
      <c r="M456" s="335">
        <v>0</v>
      </c>
      <c r="N456" s="335">
        <v>0</v>
      </c>
      <c r="O456" s="335">
        <v>5.7637</v>
      </c>
      <c r="P456" s="335">
        <v>8.4500000000000006E-2</v>
      </c>
      <c r="Q456" s="335">
        <v>0</v>
      </c>
      <c r="R456" s="335">
        <v>5.6599999999999998E-2</v>
      </c>
      <c r="S456" s="335">
        <v>1.3375999999999999</v>
      </c>
      <c r="T456" s="336">
        <v>0.98060000000000003</v>
      </c>
      <c r="U456" s="334">
        <v>0</v>
      </c>
      <c r="V456" s="335">
        <v>0</v>
      </c>
      <c r="W456" s="335">
        <v>0</v>
      </c>
      <c r="X456" s="335">
        <v>3.9100000000000003E-2</v>
      </c>
      <c r="Y456" s="335">
        <v>8.9999999999999998E-4</v>
      </c>
      <c r="Z456" s="335">
        <v>0</v>
      </c>
      <c r="AA456" s="335">
        <v>2.0000000000000001E-4</v>
      </c>
      <c r="AB456" s="335">
        <v>5.3E-3</v>
      </c>
      <c r="AC456" s="336">
        <v>3.5999999999999999E-3</v>
      </c>
      <c r="AD456" s="340"/>
      <c r="AE456" s="332"/>
      <c r="AF456" s="332"/>
      <c r="AG456" s="332">
        <v>148</v>
      </c>
      <c r="AH456" s="332">
        <v>92</v>
      </c>
      <c r="AI456" s="332"/>
      <c r="AJ456" s="332">
        <v>232</v>
      </c>
      <c r="AK456" s="332">
        <v>251</v>
      </c>
      <c r="AL456" s="341">
        <v>274</v>
      </c>
    </row>
    <row r="457" spans="1:38" x14ac:dyDescent="0.15">
      <c r="A457" s="480"/>
      <c r="B457" s="383" t="s">
        <v>497</v>
      </c>
      <c r="C457" s="744">
        <v>0</v>
      </c>
      <c r="D457" s="745">
        <v>0</v>
      </c>
      <c r="E457" s="745">
        <v>0</v>
      </c>
      <c r="F457" s="745">
        <v>1</v>
      </c>
      <c r="G457" s="745">
        <v>1</v>
      </c>
      <c r="H457" s="745">
        <v>0</v>
      </c>
      <c r="I457" s="745">
        <v>2</v>
      </c>
      <c r="J457" s="745">
        <v>3</v>
      </c>
      <c r="K457" s="745">
        <v>2</v>
      </c>
      <c r="L457" s="346">
        <v>0</v>
      </c>
      <c r="M457" s="347">
        <v>0</v>
      </c>
      <c r="N457" s="347">
        <v>0</v>
      </c>
      <c r="O457" s="347">
        <v>5.7637</v>
      </c>
      <c r="P457" s="347">
        <v>8.4500000000000006E-2</v>
      </c>
      <c r="Q457" s="347">
        <v>0</v>
      </c>
      <c r="R457" s="347">
        <v>5.6599999999999998E-2</v>
      </c>
      <c r="S457" s="347">
        <v>4.3838999999999997</v>
      </c>
      <c r="T457" s="348">
        <v>7.1033999999999997</v>
      </c>
      <c r="U457" s="346">
        <v>0</v>
      </c>
      <c r="V457" s="347">
        <v>0</v>
      </c>
      <c r="W457" s="347">
        <v>0</v>
      </c>
      <c r="X457" s="347">
        <v>3.9100000000000003E-2</v>
      </c>
      <c r="Y457" s="347">
        <v>8.9999999999999998E-4</v>
      </c>
      <c r="Z457" s="347">
        <v>0</v>
      </c>
      <c r="AA457" s="347">
        <v>2.0000000000000001E-4</v>
      </c>
      <c r="AB457" s="347">
        <v>2.1599999999999998E-2</v>
      </c>
      <c r="AC457" s="348">
        <v>3.2199999999999999E-2</v>
      </c>
      <c r="AD457" s="352"/>
      <c r="AE457" s="344"/>
      <c r="AF457" s="344"/>
      <c r="AG457" s="344"/>
      <c r="AH457" s="344"/>
      <c r="AI457" s="344"/>
      <c r="AJ457" s="344"/>
      <c r="AK457" s="344"/>
      <c r="AL457" s="353"/>
    </row>
    <row r="458" spans="1:38" x14ac:dyDescent="0.15">
      <c r="A458" s="480"/>
      <c r="B458" s="385" t="s">
        <v>534</v>
      </c>
      <c r="C458" s="742">
        <v>168</v>
      </c>
      <c r="D458" s="743">
        <v>166</v>
      </c>
      <c r="E458" s="743">
        <v>202</v>
      </c>
      <c r="F458" s="743">
        <v>208</v>
      </c>
      <c r="G458" s="743">
        <v>201</v>
      </c>
      <c r="H458" s="743">
        <v>208</v>
      </c>
      <c r="I458" s="743">
        <v>198</v>
      </c>
      <c r="J458" s="743">
        <v>186</v>
      </c>
      <c r="K458" s="743">
        <v>168</v>
      </c>
      <c r="L458" s="334">
        <v>407.31740000000002</v>
      </c>
      <c r="M458" s="335">
        <v>414.13420000000002</v>
      </c>
      <c r="N458" s="335">
        <v>443.05200000000002</v>
      </c>
      <c r="O458" s="335">
        <v>463.05399999999997</v>
      </c>
      <c r="P458" s="335">
        <v>454.26420000000002</v>
      </c>
      <c r="Q458" s="335">
        <v>507.84780000000001</v>
      </c>
      <c r="R458" s="335">
        <v>514.52149999999995</v>
      </c>
      <c r="S458" s="335">
        <v>504.7174</v>
      </c>
      <c r="T458" s="336">
        <v>497.23790000000002</v>
      </c>
      <c r="U458" s="334">
        <v>2.7469999999999999</v>
      </c>
      <c r="V458" s="335">
        <v>2.8485</v>
      </c>
      <c r="W458" s="335">
        <v>3.1172</v>
      </c>
      <c r="X458" s="335">
        <v>3.3668</v>
      </c>
      <c r="Y458" s="335">
        <v>3.343</v>
      </c>
      <c r="Z458" s="335">
        <v>3.7515000000000001</v>
      </c>
      <c r="AA458" s="335">
        <v>3.8639999999999999</v>
      </c>
      <c r="AB458" s="335">
        <v>3.7961</v>
      </c>
      <c r="AC458" s="336">
        <v>3.6911999999999998</v>
      </c>
      <c r="AD458" s="340">
        <v>148</v>
      </c>
      <c r="AE458" s="332">
        <v>145</v>
      </c>
      <c r="AF458" s="332">
        <v>142</v>
      </c>
      <c r="AG458" s="332">
        <v>138</v>
      </c>
      <c r="AH458" s="332">
        <v>136</v>
      </c>
      <c r="AI458" s="332">
        <v>135</v>
      </c>
      <c r="AJ458" s="332">
        <v>133</v>
      </c>
      <c r="AK458" s="332">
        <v>133</v>
      </c>
      <c r="AL458" s="341">
        <v>135</v>
      </c>
    </row>
    <row r="459" spans="1:38" x14ac:dyDescent="0.15">
      <c r="A459" s="480"/>
      <c r="B459" s="385" t="s">
        <v>535</v>
      </c>
      <c r="C459" s="742">
        <v>48</v>
      </c>
      <c r="D459" s="743">
        <v>55</v>
      </c>
      <c r="E459" s="743">
        <v>56</v>
      </c>
      <c r="F459" s="743">
        <v>59</v>
      </c>
      <c r="G459" s="743">
        <v>67</v>
      </c>
      <c r="H459" s="743">
        <v>71</v>
      </c>
      <c r="I459" s="743">
        <v>66</v>
      </c>
      <c r="J459" s="743">
        <v>66</v>
      </c>
      <c r="K459" s="743">
        <v>61</v>
      </c>
      <c r="L459" s="334">
        <v>93.339500000000001</v>
      </c>
      <c r="M459" s="335">
        <v>96.147999999999996</v>
      </c>
      <c r="N459" s="335">
        <v>100.2833</v>
      </c>
      <c r="O459" s="335">
        <v>106.0129</v>
      </c>
      <c r="P459" s="335">
        <v>113.6772</v>
      </c>
      <c r="Q459" s="335">
        <v>105.95269999999999</v>
      </c>
      <c r="R459" s="335">
        <v>110.1461</v>
      </c>
      <c r="S459" s="335">
        <v>106.0746</v>
      </c>
      <c r="T459" s="336">
        <v>104.643</v>
      </c>
      <c r="U459" s="334">
        <v>0.6734</v>
      </c>
      <c r="V459" s="335">
        <v>0.68879999999999997</v>
      </c>
      <c r="W459" s="335">
        <v>0.70099999999999996</v>
      </c>
      <c r="X459" s="335">
        <v>0.72850000000000004</v>
      </c>
      <c r="Y459" s="335">
        <v>0.83779999999999999</v>
      </c>
      <c r="Z459" s="335">
        <v>0.76419999999999999</v>
      </c>
      <c r="AA459" s="335">
        <v>0.82269999999999999</v>
      </c>
      <c r="AB459" s="335">
        <v>0.79020000000000001</v>
      </c>
      <c r="AC459" s="336">
        <v>0.83220000000000005</v>
      </c>
      <c r="AD459" s="340">
        <v>139</v>
      </c>
      <c r="AE459" s="332">
        <v>140</v>
      </c>
      <c r="AF459" s="332">
        <v>143</v>
      </c>
      <c r="AG459" s="332">
        <v>146</v>
      </c>
      <c r="AH459" s="332">
        <v>136</v>
      </c>
      <c r="AI459" s="332">
        <v>139</v>
      </c>
      <c r="AJ459" s="332">
        <v>134</v>
      </c>
      <c r="AK459" s="332">
        <v>134</v>
      </c>
      <c r="AL459" s="341">
        <v>126</v>
      </c>
    </row>
    <row r="460" spans="1:38" x14ac:dyDescent="0.15">
      <c r="A460" s="480"/>
      <c r="B460" s="329" t="s">
        <v>721</v>
      </c>
      <c r="C460" s="746">
        <v>216</v>
      </c>
      <c r="D460" s="747">
        <v>221</v>
      </c>
      <c r="E460" s="747">
        <v>258</v>
      </c>
      <c r="F460" s="747">
        <v>267</v>
      </c>
      <c r="G460" s="747">
        <v>268</v>
      </c>
      <c r="H460" s="747">
        <v>279</v>
      </c>
      <c r="I460" s="747">
        <v>264</v>
      </c>
      <c r="J460" s="747">
        <v>252</v>
      </c>
      <c r="K460" s="747">
        <v>229</v>
      </c>
      <c r="L460" s="370">
        <v>500.65690000000001</v>
      </c>
      <c r="M460" s="371">
        <v>510.28219999999999</v>
      </c>
      <c r="N460" s="371">
        <v>543.33529999999996</v>
      </c>
      <c r="O460" s="371">
        <v>569.06690000000003</v>
      </c>
      <c r="P460" s="371">
        <v>567.94140000000004</v>
      </c>
      <c r="Q460" s="371">
        <v>613.80050000000006</v>
      </c>
      <c r="R460" s="371">
        <v>624.66759999999999</v>
      </c>
      <c r="S460" s="371">
        <v>610.79200000000003</v>
      </c>
      <c r="T460" s="372">
        <v>601.8809</v>
      </c>
      <c r="U460" s="370">
        <v>3.4203999999999999</v>
      </c>
      <c r="V460" s="371">
        <v>3.5373000000000001</v>
      </c>
      <c r="W460" s="371">
        <v>3.8182</v>
      </c>
      <c r="X460" s="371">
        <v>4.0952999999999999</v>
      </c>
      <c r="Y460" s="371">
        <v>4.1807999999999996</v>
      </c>
      <c r="Z460" s="371">
        <v>4.5156999999999998</v>
      </c>
      <c r="AA460" s="371">
        <v>4.6867000000000001</v>
      </c>
      <c r="AB460" s="371">
        <v>4.5862999999999996</v>
      </c>
      <c r="AC460" s="372">
        <v>4.5233999999999996</v>
      </c>
      <c r="AD460" s="376">
        <v>146</v>
      </c>
      <c r="AE460" s="368">
        <v>144</v>
      </c>
      <c r="AF460" s="368">
        <v>142</v>
      </c>
      <c r="AG460" s="368">
        <v>139</v>
      </c>
      <c r="AH460" s="368">
        <v>136</v>
      </c>
      <c r="AI460" s="368">
        <v>136</v>
      </c>
      <c r="AJ460" s="368">
        <v>133</v>
      </c>
      <c r="AK460" s="368">
        <v>133</v>
      </c>
      <c r="AL460" s="377">
        <v>133</v>
      </c>
    </row>
    <row r="461" spans="1:38" x14ac:dyDescent="0.15">
      <c r="A461" s="389" t="s">
        <v>513</v>
      </c>
      <c r="B461" s="329"/>
      <c r="C461" s="761">
        <v>216</v>
      </c>
      <c r="D461" s="747">
        <v>221</v>
      </c>
      <c r="E461" s="747">
        <v>258</v>
      </c>
      <c r="F461" s="747">
        <v>268</v>
      </c>
      <c r="G461" s="747">
        <v>269</v>
      </c>
      <c r="H461" s="747">
        <v>279</v>
      </c>
      <c r="I461" s="747">
        <v>266</v>
      </c>
      <c r="J461" s="747">
        <v>255</v>
      </c>
      <c r="K461" s="747">
        <v>231</v>
      </c>
      <c r="L461" s="370">
        <v>500.65690000000001</v>
      </c>
      <c r="M461" s="371">
        <v>510.28219999999999</v>
      </c>
      <c r="N461" s="371">
        <v>543.33529999999996</v>
      </c>
      <c r="O461" s="371">
        <v>574.8306</v>
      </c>
      <c r="P461" s="371">
        <v>568.02590000000009</v>
      </c>
      <c r="Q461" s="371">
        <v>613.80050000000006</v>
      </c>
      <c r="R461" s="371">
        <v>624.7242</v>
      </c>
      <c r="S461" s="371">
        <v>615.17590000000007</v>
      </c>
      <c r="T461" s="372">
        <v>608.98429999999996</v>
      </c>
      <c r="U461" s="370">
        <v>3.4203999999999999</v>
      </c>
      <c r="V461" s="371">
        <v>3.5373000000000001</v>
      </c>
      <c r="W461" s="371">
        <v>3.8182</v>
      </c>
      <c r="X461" s="371">
        <v>4.1344000000000003</v>
      </c>
      <c r="Y461" s="371">
        <v>4.1816999999999993</v>
      </c>
      <c r="Z461" s="371">
        <v>4.5156999999999998</v>
      </c>
      <c r="AA461" s="371">
        <v>4.6869000000000005</v>
      </c>
      <c r="AB461" s="371">
        <v>4.6078999999999999</v>
      </c>
      <c r="AC461" s="372">
        <v>4.5555999999999992</v>
      </c>
      <c r="AD461" s="376"/>
      <c r="AE461" s="368"/>
      <c r="AF461" s="368"/>
      <c r="AG461" s="368"/>
      <c r="AH461" s="368"/>
      <c r="AI461" s="368"/>
      <c r="AJ461" s="368"/>
      <c r="AK461" s="368"/>
      <c r="AL461" s="377"/>
    </row>
    <row r="462" spans="1:38" x14ac:dyDescent="0.15">
      <c r="A462" s="479" t="s">
        <v>594</v>
      </c>
      <c r="B462" s="381" t="s">
        <v>509</v>
      </c>
      <c r="C462" s="742">
        <v>57</v>
      </c>
      <c r="D462" s="743">
        <v>63</v>
      </c>
      <c r="E462" s="743">
        <v>72</v>
      </c>
      <c r="F462" s="743">
        <v>87</v>
      </c>
      <c r="G462" s="743">
        <v>93</v>
      </c>
      <c r="H462" s="743">
        <v>98</v>
      </c>
      <c r="I462" s="743">
        <v>113</v>
      </c>
      <c r="J462" s="743">
        <v>104</v>
      </c>
      <c r="K462" s="743">
        <v>106</v>
      </c>
      <c r="L462" s="334">
        <v>619.44800000000009</v>
      </c>
      <c r="M462" s="335">
        <v>783.72339999999986</v>
      </c>
      <c r="N462" s="335">
        <v>945.70979999999986</v>
      </c>
      <c r="O462" s="335">
        <v>1339.1757000000002</v>
      </c>
      <c r="P462" s="335">
        <v>1495.2067999999999</v>
      </c>
      <c r="Q462" s="335">
        <v>1576.1605</v>
      </c>
      <c r="R462" s="335">
        <v>1726.2389999999998</v>
      </c>
      <c r="S462" s="335">
        <v>1695.6554000000001</v>
      </c>
      <c r="T462" s="336">
        <v>1728.2145000000003</v>
      </c>
      <c r="U462" s="334">
        <v>4.7706999999999997</v>
      </c>
      <c r="V462" s="335">
        <v>5.9413</v>
      </c>
      <c r="W462" s="335">
        <v>6.8588000000000013</v>
      </c>
      <c r="X462" s="335">
        <v>9.5357999999999983</v>
      </c>
      <c r="Y462" s="335">
        <v>10.573599999999999</v>
      </c>
      <c r="Z462" s="335">
        <v>10.9095</v>
      </c>
      <c r="AA462" s="335">
        <v>11.543800000000001</v>
      </c>
      <c r="AB462" s="335">
        <v>11.2827</v>
      </c>
      <c r="AC462" s="336">
        <v>11.519599999999999</v>
      </c>
      <c r="AD462" s="340">
        <v>130</v>
      </c>
      <c r="AE462" s="332">
        <v>132</v>
      </c>
      <c r="AF462" s="332">
        <v>138</v>
      </c>
      <c r="AG462" s="332">
        <v>140</v>
      </c>
      <c r="AH462" s="332">
        <v>141</v>
      </c>
      <c r="AI462" s="332">
        <v>144</v>
      </c>
      <c r="AJ462" s="332">
        <v>150</v>
      </c>
      <c r="AK462" s="332">
        <v>150</v>
      </c>
      <c r="AL462" s="341">
        <v>150</v>
      </c>
    </row>
    <row r="463" spans="1:38" x14ac:dyDescent="0.15">
      <c r="A463" s="480"/>
      <c r="B463" s="385" t="s">
        <v>595</v>
      </c>
      <c r="C463" s="742">
        <v>141</v>
      </c>
      <c r="D463" s="743">
        <v>144</v>
      </c>
      <c r="E463" s="743">
        <v>129</v>
      </c>
      <c r="F463" s="743">
        <v>147</v>
      </c>
      <c r="G463" s="743">
        <v>166</v>
      </c>
      <c r="H463" s="743">
        <v>192</v>
      </c>
      <c r="I463" s="743">
        <v>176</v>
      </c>
      <c r="J463" s="743">
        <v>185</v>
      </c>
      <c r="K463" s="743">
        <v>195</v>
      </c>
      <c r="L463" s="334">
        <v>80.929900000000004</v>
      </c>
      <c r="M463" s="335">
        <v>94.512</v>
      </c>
      <c r="N463" s="335">
        <v>110.76300000000001</v>
      </c>
      <c r="O463" s="335">
        <v>128.55850000000001</v>
      </c>
      <c r="P463" s="335">
        <v>144.97900000000001</v>
      </c>
      <c r="Q463" s="335">
        <v>151.59469999999999</v>
      </c>
      <c r="R463" s="335">
        <v>170.7671</v>
      </c>
      <c r="S463" s="335">
        <v>185.72059999999999</v>
      </c>
      <c r="T463" s="336">
        <v>189.89660000000001</v>
      </c>
      <c r="U463" s="334">
        <v>0.3246</v>
      </c>
      <c r="V463" s="335">
        <v>0.40429999999999999</v>
      </c>
      <c r="W463" s="335">
        <v>0.46179999999999999</v>
      </c>
      <c r="X463" s="335">
        <v>0.53259999999999996</v>
      </c>
      <c r="Y463" s="335">
        <v>0.64080000000000004</v>
      </c>
      <c r="Z463" s="335">
        <v>0.69950000000000001</v>
      </c>
      <c r="AA463" s="335">
        <v>0.85319999999999996</v>
      </c>
      <c r="AB463" s="335">
        <v>0.97760000000000002</v>
      </c>
      <c r="AC463" s="336">
        <v>1.0919000000000001</v>
      </c>
      <c r="AD463" s="340">
        <v>249</v>
      </c>
      <c r="AE463" s="332">
        <v>234</v>
      </c>
      <c r="AF463" s="332">
        <v>240</v>
      </c>
      <c r="AG463" s="332">
        <v>241</v>
      </c>
      <c r="AH463" s="332">
        <v>226</v>
      </c>
      <c r="AI463" s="332">
        <v>217</v>
      </c>
      <c r="AJ463" s="332">
        <v>200</v>
      </c>
      <c r="AK463" s="332">
        <v>190</v>
      </c>
      <c r="AL463" s="341">
        <v>174</v>
      </c>
    </row>
    <row r="464" spans="1:38" x14ac:dyDescent="0.15">
      <c r="A464" s="480"/>
      <c r="B464" s="332" t="s">
        <v>596</v>
      </c>
      <c r="C464" s="742">
        <v>129</v>
      </c>
      <c r="D464" s="743">
        <v>125</v>
      </c>
      <c r="E464" s="743">
        <v>214</v>
      </c>
      <c r="F464" s="743">
        <v>256</v>
      </c>
      <c r="G464" s="743">
        <v>293</v>
      </c>
      <c r="H464" s="743">
        <v>428</v>
      </c>
      <c r="I464" s="743">
        <v>372</v>
      </c>
      <c r="J464" s="743">
        <v>312</v>
      </c>
      <c r="K464" s="743">
        <v>280</v>
      </c>
      <c r="L464" s="334">
        <v>311.25639999999999</v>
      </c>
      <c r="M464" s="335">
        <v>401.78230000000002</v>
      </c>
      <c r="N464" s="335">
        <v>502.84099999999995</v>
      </c>
      <c r="O464" s="335">
        <v>775.38070000000005</v>
      </c>
      <c r="P464" s="335">
        <v>871.92500000000007</v>
      </c>
      <c r="Q464" s="335">
        <v>903.38260000000014</v>
      </c>
      <c r="R464" s="335">
        <v>1117.9299000000001</v>
      </c>
      <c r="S464" s="335">
        <v>1100.2971999999997</v>
      </c>
      <c r="T464" s="336">
        <v>753.32630000000006</v>
      </c>
      <c r="U464" s="334">
        <v>2.7978000000000001</v>
      </c>
      <c r="V464" s="335">
        <v>3.2864999999999998</v>
      </c>
      <c r="W464" s="335">
        <v>3.8461000000000003</v>
      </c>
      <c r="X464" s="335">
        <v>6.1003999999999996</v>
      </c>
      <c r="Y464" s="335">
        <v>6.5640999999999989</v>
      </c>
      <c r="Z464" s="335">
        <v>6.9787999999999997</v>
      </c>
      <c r="AA464" s="335">
        <v>8.4398</v>
      </c>
      <c r="AB464" s="335">
        <v>8.4550000000000001</v>
      </c>
      <c r="AC464" s="336">
        <v>5.0291999999999994</v>
      </c>
      <c r="AD464" s="340">
        <v>111</v>
      </c>
      <c r="AE464" s="332">
        <v>122</v>
      </c>
      <c r="AF464" s="332">
        <v>131</v>
      </c>
      <c r="AG464" s="332">
        <v>127</v>
      </c>
      <c r="AH464" s="332">
        <v>133</v>
      </c>
      <c r="AI464" s="332">
        <v>129</v>
      </c>
      <c r="AJ464" s="332">
        <v>132</v>
      </c>
      <c r="AK464" s="332">
        <v>130</v>
      </c>
      <c r="AL464" s="341">
        <v>150</v>
      </c>
    </row>
    <row r="465" spans="1:38" x14ac:dyDescent="0.15">
      <c r="A465" s="480"/>
      <c r="B465" s="383" t="s">
        <v>597</v>
      </c>
      <c r="C465" s="744">
        <v>327</v>
      </c>
      <c r="D465" s="745">
        <v>332</v>
      </c>
      <c r="E465" s="745">
        <v>415</v>
      </c>
      <c r="F465" s="745">
        <v>490</v>
      </c>
      <c r="G465" s="745">
        <v>552</v>
      </c>
      <c r="H465" s="745">
        <v>718</v>
      </c>
      <c r="I465" s="745">
        <v>661</v>
      </c>
      <c r="J465" s="745">
        <v>601</v>
      </c>
      <c r="K465" s="745">
        <v>581</v>
      </c>
      <c r="L465" s="346">
        <v>1011.6343000000001</v>
      </c>
      <c r="M465" s="347">
        <v>1280.0176999999999</v>
      </c>
      <c r="N465" s="347">
        <v>1559.3137999999997</v>
      </c>
      <c r="O465" s="347">
        <v>2243.1149000000005</v>
      </c>
      <c r="P465" s="347">
        <v>2512.1107999999999</v>
      </c>
      <c r="Q465" s="347">
        <v>2631.1378000000004</v>
      </c>
      <c r="R465" s="347">
        <v>3014.9359999999997</v>
      </c>
      <c r="S465" s="347">
        <v>2981.6732000000002</v>
      </c>
      <c r="T465" s="348">
        <v>2671.4374000000003</v>
      </c>
      <c r="U465" s="346">
        <v>7.8931000000000004</v>
      </c>
      <c r="V465" s="347">
        <v>9.6320999999999994</v>
      </c>
      <c r="W465" s="347">
        <v>11.166700000000002</v>
      </c>
      <c r="X465" s="347">
        <v>16.168799999999997</v>
      </c>
      <c r="Y465" s="347">
        <v>17.778499999999998</v>
      </c>
      <c r="Z465" s="347">
        <v>18.587800000000001</v>
      </c>
      <c r="AA465" s="347">
        <v>20.8368</v>
      </c>
      <c r="AB465" s="347">
        <v>20.715299999999999</v>
      </c>
      <c r="AC465" s="348">
        <v>17.640699999999999</v>
      </c>
      <c r="AD465" s="352"/>
      <c r="AE465" s="344"/>
      <c r="AF465" s="344"/>
      <c r="AG465" s="344"/>
      <c r="AH465" s="344"/>
      <c r="AI465" s="344"/>
      <c r="AJ465" s="344"/>
      <c r="AK465" s="344"/>
      <c r="AL465" s="353"/>
    </row>
    <row r="466" spans="1:38" x14ac:dyDescent="0.15">
      <c r="A466" s="468"/>
      <c r="B466" s="385" t="s">
        <v>521</v>
      </c>
      <c r="C466" s="742">
        <v>83</v>
      </c>
      <c r="D466" s="743">
        <v>69</v>
      </c>
      <c r="E466" s="743">
        <v>80</v>
      </c>
      <c r="F466" s="743">
        <v>83</v>
      </c>
      <c r="G466" s="743">
        <v>93</v>
      </c>
      <c r="H466" s="743">
        <v>99</v>
      </c>
      <c r="I466" s="743">
        <v>88</v>
      </c>
      <c r="J466" s="743">
        <v>92</v>
      </c>
      <c r="K466" s="743">
        <v>86</v>
      </c>
      <c r="L466" s="334">
        <v>280.27249999999998</v>
      </c>
      <c r="M466" s="335">
        <v>252.75069999999999</v>
      </c>
      <c r="N466" s="335">
        <v>355.053</v>
      </c>
      <c r="O466" s="335">
        <v>369.28980000000001</v>
      </c>
      <c r="P466" s="335">
        <v>345.93090000000001</v>
      </c>
      <c r="Q466" s="335">
        <v>280.6678</v>
      </c>
      <c r="R466" s="335">
        <v>273.84969999999998</v>
      </c>
      <c r="S466" s="335">
        <v>273.38620000000003</v>
      </c>
      <c r="T466" s="336">
        <v>268.39250000000004</v>
      </c>
      <c r="U466" s="334">
        <v>1.6577999999999999</v>
      </c>
      <c r="V466" s="335">
        <v>1.5117</v>
      </c>
      <c r="W466" s="335">
        <v>2.1265999999999998</v>
      </c>
      <c r="X466" s="335">
        <v>2.2181999999999999</v>
      </c>
      <c r="Y466" s="335">
        <v>2.0426000000000002</v>
      </c>
      <c r="Z466" s="335">
        <v>1.5943000000000001</v>
      </c>
      <c r="AA466" s="335">
        <v>1.4759</v>
      </c>
      <c r="AB466" s="335">
        <v>1.4480999999999999</v>
      </c>
      <c r="AC466" s="336">
        <v>1.4137999999999999</v>
      </c>
      <c r="AD466" s="340"/>
      <c r="AE466" s="332"/>
      <c r="AF466" s="332"/>
      <c r="AG466" s="332"/>
      <c r="AH466" s="332"/>
      <c r="AI466" s="332"/>
      <c r="AJ466" s="332"/>
      <c r="AK466" s="332"/>
      <c r="AL466" s="341"/>
    </row>
    <row r="467" spans="1:38" x14ac:dyDescent="0.15">
      <c r="A467" s="468"/>
      <c r="B467" s="385" t="s">
        <v>496</v>
      </c>
      <c r="C467" s="742">
        <v>0</v>
      </c>
      <c r="D467" s="743">
        <v>0</v>
      </c>
      <c r="E467" s="743">
        <v>0</v>
      </c>
      <c r="F467" s="743">
        <v>0</v>
      </c>
      <c r="G467" s="743">
        <v>1</v>
      </c>
      <c r="H467" s="743">
        <v>1</v>
      </c>
      <c r="I467" s="743">
        <v>0</v>
      </c>
      <c r="J467" s="743">
        <v>0</v>
      </c>
      <c r="K467" s="743">
        <v>0</v>
      </c>
      <c r="L467" s="334">
        <v>0</v>
      </c>
      <c r="M467" s="335">
        <v>0</v>
      </c>
      <c r="N467" s="335">
        <v>0</v>
      </c>
      <c r="O467" s="335">
        <v>0</v>
      </c>
      <c r="P467" s="335">
        <v>0.46810000000000002</v>
      </c>
      <c r="Q467" s="335">
        <v>0.36199999999999999</v>
      </c>
      <c r="R467" s="335">
        <v>0</v>
      </c>
      <c r="S467" s="335">
        <v>0</v>
      </c>
      <c r="T467" s="336">
        <v>0</v>
      </c>
      <c r="U467" s="334">
        <v>0</v>
      </c>
      <c r="V467" s="335">
        <v>0</v>
      </c>
      <c r="W467" s="335">
        <v>0</v>
      </c>
      <c r="X467" s="335">
        <v>0</v>
      </c>
      <c r="Y467" s="335">
        <v>2E-3</v>
      </c>
      <c r="Z467" s="335">
        <v>1.5E-3</v>
      </c>
      <c r="AA467" s="335">
        <v>0</v>
      </c>
      <c r="AB467" s="335">
        <v>0</v>
      </c>
      <c r="AC467" s="336">
        <v>0</v>
      </c>
      <c r="AD467" s="340"/>
      <c r="AE467" s="332"/>
      <c r="AF467" s="332"/>
      <c r="AG467" s="332"/>
      <c r="AH467" s="332">
        <v>233</v>
      </c>
      <c r="AI467" s="332">
        <v>234</v>
      </c>
      <c r="AJ467" s="332"/>
      <c r="AK467" s="332"/>
      <c r="AL467" s="341"/>
    </row>
    <row r="468" spans="1:38" x14ac:dyDescent="0.15">
      <c r="A468" s="480"/>
      <c r="B468" s="383" t="s">
        <v>497</v>
      </c>
      <c r="C468" s="744">
        <v>83</v>
      </c>
      <c r="D468" s="745">
        <v>69</v>
      </c>
      <c r="E468" s="745">
        <v>80</v>
      </c>
      <c r="F468" s="745">
        <v>83</v>
      </c>
      <c r="G468" s="745">
        <v>94</v>
      </c>
      <c r="H468" s="745">
        <v>100</v>
      </c>
      <c r="I468" s="745">
        <v>88</v>
      </c>
      <c r="J468" s="745">
        <v>92</v>
      </c>
      <c r="K468" s="745">
        <v>86</v>
      </c>
      <c r="L468" s="346">
        <v>280.27249999999998</v>
      </c>
      <c r="M468" s="347">
        <v>252.75069999999999</v>
      </c>
      <c r="N468" s="347">
        <v>355.053</v>
      </c>
      <c r="O468" s="347">
        <v>369.28980000000001</v>
      </c>
      <c r="P468" s="347">
        <v>346.399</v>
      </c>
      <c r="Q468" s="347">
        <v>281.02980000000002</v>
      </c>
      <c r="R468" s="347">
        <v>273.84969999999998</v>
      </c>
      <c r="S468" s="347">
        <v>273.38620000000003</v>
      </c>
      <c r="T468" s="348">
        <v>268.39250000000004</v>
      </c>
      <c r="U468" s="346">
        <v>1.6577999999999999</v>
      </c>
      <c r="V468" s="347">
        <v>1.5117</v>
      </c>
      <c r="W468" s="347">
        <v>2.1265999999999998</v>
      </c>
      <c r="X468" s="347">
        <v>2.2181999999999999</v>
      </c>
      <c r="Y468" s="347">
        <v>2.0446</v>
      </c>
      <c r="Z468" s="347">
        <v>1.5958000000000001</v>
      </c>
      <c r="AA468" s="347">
        <v>1.4759</v>
      </c>
      <c r="AB468" s="347">
        <v>1.4480999999999999</v>
      </c>
      <c r="AC468" s="348">
        <v>1.4137999999999999</v>
      </c>
      <c r="AD468" s="352"/>
      <c r="AE468" s="344"/>
      <c r="AF468" s="344"/>
      <c r="AG468" s="344"/>
      <c r="AH468" s="344"/>
      <c r="AI468" s="344"/>
      <c r="AJ468" s="344"/>
      <c r="AK468" s="344"/>
      <c r="AL468" s="353"/>
    </row>
    <row r="469" spans="1:38" x14ac:dyDescent="0.15">
      <c r="A469" s="480"/>
      <c r="B469" s="384" t="s">
        <v>532</v>
      </c>
      <c r="C469" s="756">
        <v>111</v>
      </c>
      <c r="D469" s="757">
        <v>123</v>
      </c>
      <c r="E469" s="757">
        <v>168</v>
      </c>
      <c r="F469" s="757">
        <v>190</v>
      </c>
      <c r="G469" s="757">
        <v>216</v>
      </c>
      <c r="H469" s="757">
        <v>226</v>
      </c>
      <c r="I469" s="757">
        <v>209</v>
      </c>
      <c r="J469" s="757">
        <v>229</v>
      </c>
      <c r="K469" s="757">
        <v>232</v>
      </c>
      <c r="L469" s="358">
        <v>114.2466</v>
      </c>
      <c r="M469" s="359">
        <v>112.2132</v>
      </c>
      <c r="N469" s="359">
        <v>162.64529999999999</v>
      </c>
      <c r="O469" s="359">
        <v>180.24040000000002</v>
      </c>
      <c r="P469" s="359">
        <v>227.1686</v>
      </c>
      <c r="Q469" s="359">
        <v>234.3398</v>
      </c>
      <c r="R469" s="359">
        <v>271.17500000000001</v>
      </c>
      <c r="S469" s="359">
        <v>306.19490000000002</v>
      </c>
      <c r="T469" s="360">
        <v>310.67130000000003</v>
      </c>
      <c r="U469" s="358">
        <v>0.62619999999999998</v>
      </c>
      <c r="V469" s="359">
        <v>0.6008</v>
      </c>
      <c r="W469" s="359">
        <v>0.83529999999999993</v>
      </c>
      <c r="X469" s="359">
        <v>0.92060000000000008</v>
      </c>
      <c r="Y469" s="359">
        <v>1.1587000000000001</v>
      </c>
      <c r="Z469" s="359">
        <v>1.2354000000000001</v>
      </c>
      <c r="AA469" s="359">
        <v>1.4243999999999999</v>
      </c>
      <c r="AB469" s="359">
        <v>1.5132000000000001</v>
      </c>
      <c r="AC469" s="360">
        <v>1.5243</v>
      </c>
      <c r="AD469" s="364"/>
      <c r="AE469" s="356"/>
      <c r="AF469" s="356"/>
      <c r="AG469" s="356"/>
      <c r="AH469" s="356"/>
      <c r="AI469" s="356"/>
      <c r="AJ469" s="356"/>
      <c r="AK469" s="356"/>
      <c r="AL469" s="365"/>
    </row>
    <row r="470" spans="1:38" x14ac:dyDescent="0.15">
      <c r="A470" s="480"/>
      <c r="B470" s="384" t="s">
        <v>598</v>
      </c>
      <c r="C470" s="756">
        <v>1</v>
      </c>
      <c r="D470" s="757">
        <v>1</v>
      </c>
      <c r="E470" s="757">
        <v>1</v>
      </c>
      <c r="F470" s="757">
        <v>0</v>
      </c>
      <c r="G470" s="757">
        <v>0</v>
      </c>
      <c r="H470" s="757">
        <v>0</v>
      </c>
      <c r="I470" s="757">
        <v>0</v>
      </c>
      <c r="J470" s="757">
        <v>0</v>
      </c>
      <c r="K470" s="757">
        <v>2</v>
      </c>
      <c r="L470" s="358">
        <v>0.96120000000000005</v>
      </c>
      <c r="M470" s="359">
        <v>0.83840000000000003</v>
      </c>
      <c r="N470" s="359">
        <v>0.5363</v>
      </c>
      <c r="O470" s="359">
        <v>0</v>
      </c>
      <c r="P470" s="359">
        <v>0</v>
      </c>
      <c r="Q470" s="359">
        <v>0</v>
      </c>
      <c r="R470" s="359">
        <v>0</v>
      </c>
      <c r="S470" s="359">
        <v>0</v>
      </c>
      <c r="T470" s="360">
        <v>0.28560000000000002</v>
      </c>
      <c r="U470" s="358">
        <v>1.0500000000000001E-2</v>
      </c>
      <c r="V470" s="359">
        <v>8.8000000000000005E-3</v>
      </c>
      <c r="W470" s="359">
        <v>5.4999999999999997E-3</v>
      </c>
      <c r="X470" s="359">
        <v>0</v>
      </c>
      <c r="Y470" s="359">
        <v>0</v>
      </c>
      <c r="Z470" s="359">
        <v>0</v>
      </c>
      <c r="AA470" s="359">
        <v>0</v>
      </c>
      <c r="AB470" s="359">
        <v>0</v>
      </c>
      <c r="AC470" s="360">
        <v>1.6999999999999999E-3</v>
      </c>
      <c r="AD470" s="364">
        <v>92</v>
      </c>
      <c r="AE470" s="356">
        <v>96</v>
      </c>
      <c r="AF470" s="356">
        <v>98</v>
      </c>
      <c r="AG470" s="356"/>
      <c r="AH470" s="356"/>
      <c r="AI470" s="356"/>
      <c r="AJ470" s="356"/>
      <c r="AK470" s="356"/>
      <c r="AL470" s="365">
        <v>166</v>
      </c>
    </row>
    <row r="471" spans="1:38" x14ac:dyDescent="0.15">
      <c r="A471" s="480"/>
      <c r="B471" s="385" t="s">
        <v>599</v>
      </c>
      <c r="C471" s="742">
        <v>3</v>
      </c>
      <c r="D471" s="743">
        <v>4</v>
      </c>
      <c r="E471" s="743">
        <v>5</v>
      </c>
      <c r="F471" s="743">
        <v>8</v>
      </c>
      <c r="G471" s="743">
        <v>12</v>
      </c>
      <c r="H471" s="743">
        <v>12</v>
      </c>
      <c r="I471" s="743">
        <v>14</v>
      </c>
      <c r="J471" s="743">
        <v>14</v>
      </c>
      <c r="K471" s="743">
        <v>16</v>
      </c>
      <c r="L471" s="334">
        <v>3.1616</v>
      </c>
      <c r="M471" s="335">
        <v>8.4248999999999992</v>
      </c>
      <c r="N471" s="335">
        <v>25.605</v>
      </c>
      <c r="O471" s="335">
        <v>38.585000000000001</v>
      </c>
      <c r="P471" s="335">
        <v>47.504300000000001</v>
      </c>
      <c r="Q471" s="335">
        <v>62.9651</v>
      </c>
      <c r="R471" s="335">
        <v>98.756699999999995</v>
      </c>
      <c r="S471" s="335">
        <v>119.8978</v>
      </c>
      <c r="T471" s="336">
        <v>134.09049999999999</v>
      </c>
      <c r="U471" s="334">
        <v>2.2800000000000001E-2</v>
      </c>
      <c r="V471" s="335">
        <v>6.2100000000000002E-2</v>
      </c>
      <c r="W471" s="335">
        <v>0.21759999999999999</v>
      </c>
      <c r="X471" s="335">
        <v>0.34789999999999999</v>
      </c>
      <c r="Y471" s="335">
        <v>0.45619999999999999</v>
      </c>
      <c r="Z471" s="335">
        <v>0.6069</v>
      </c>
      <c r="AA471" s="335">
        <v>0.95609999999999995</v>
      </c>
      <c r="AB471" s="335">
        <v>1.1733</v>
      </c>
      <c r="AC471" s="336">
        <v>1.3289</v>
      </c>
      <c r="AD471" s="340">
        <v>139</v>
      </c>
      <c r="AE471" s="332">
        <v>136</v>
      </c>
      <c r="AF471" s="332">
        <v>118</v>
      </c>
      <c r="AG471" s="332">
        <v>111</v>
      </c>
      <c r="AH471" s="332">
        <v>104</v>
      </c>
      <c r="AI471" s="332">
        <v>104</v>
      </c>
      <c r="AJ471" s="332">
        <v>103</v>
      </c>
      <c r="AK471" s="332">
        <v>102</v>
      </c>
      <c r="AL471" s="341">
        <v>101</v>
      </c>
    </row>
    <row r="472" spans="1:38" x14ac:dyDescent="0.15">
      <c r="A472" s="507"/>
      <c r="B472" s="329" t="s">
        <v>721</v>
      </c>
      <c r="C472" s="746">
        <v>4</v>
      </c>
      <c r="D472" s="747">
        <v>5</v>
      </c>
      <c r="E472" s="747">
        <v>6</v>
      </c>
      <c r="F472" s="747">
        <v>8</v>
      </c>
      <c r="G472" s="747">
        <v>12</v>
      </c>
      <c r="H472" s="747">
        <v>12</v>
      </c>
      <c r="I472" s="747">
        <v>14</v>
      </c>
      <c r="J472" s="747">
        <v>14</v>
      </c>
      <c r="K472" s="747">
        <v>18</v>
      </c>
      <c r="L472" s="370">
        <v>4.1227999999999998</v>
      </c>
      <c r="M472" s="371">
        <v>9.2632999999999992</v>
      </c>
      <c r="N472" s="371">
        <v>26.141300000000001</v>
      </c>
      <c r="O472" s="371">
        <v>38.585000000000001</v>
      </c>
      <c r="P472" s="371">
        <v>47.504300000000001</v>
      </c>
      <c r="Q472" s="371">
        <v>62.9651</v>
      </c>
      <c r="R472" s="371">
        <v>98.756699999999995</v>
      </c>
      <c r="S472" s="371">
        <v>119.8978</v>
      </c>
      <c r="T472" s="372">
        <v>134.37609999999998</v>
      </c>
      <c r="U472" s="370">
        <v>3.3300000000000003E-2</v>
      </c>
      <c r="V472" s="371">
        <v>7.0900000000000005E-2</v>
      </c>
      <c r="W472" s="371">
        <v>0.22309999999999999</v>
      </c>
      <c r="X472" s="371">
        <v>0.34789999999999999</v>
      </c>
      <c r="Y472" s="371">
        <v>0.45619999999999999</v>
      </c>
      <c r="Z472" s="371">
        <v>0.6069</v>
      </c>
      <c r="AA472" s="371">
        <v>0.95609999999999995</v>
      </c>
      <c r="AB472" s="371">
        <v>1.1733</v>
      </c>
      <c r="AC472" s="372">
        <v>1.3306</v>
      </c>
      <c r="AD472" s="376">
        <v>124</v>
      </c>
      <c r="AE472" s="368">
        <v>131</v>
      </c>
      <c r="AF472" s="368">
        <v>117</v>
      </c>
      <c r="AG472" s="368">
        <v>111</v>
      </c>
      <c r="AH472" s="368">
        <v>104</v>
      </c>
      <c r="AI472" s="368">
        <v>104</v>
      </c>
      <c r="AJ472" s="368">
        <v>103</v>
      </c>
      <c r="AK472" s="368">
        <v>102</v>
      </c>
      <c r="AL472" s="377">
        <v>101</v>
      </c>
    </row>
    <row r="473" spans="1:38" x14ac:dyDescent="0.15">
      <c r="A473" s="389" t="s">
        <v>513</v>
      </c>
      <c r="B473" s="329"/>
      <c r="C473" s="746">
        <v>525</v>
      </c>
      <c r="D473" s="747">
        <v>529</v>
      </c>
      <c r="E473" s="747">
        <v>669</v>
      </c>
      <c r="F473" s="747">
        <v>771</v>
      </c>
      <c r="G473" s="747">
        <v>874</v>
      </c>
      <c r="H473" s="747">
        <v>1056</v>
      </c>
      <c r="I473" s="747">
        <v>972</v>
      </c>
      <c r="J473" s="747">
        <v>936</v>
      </c>
      <c r="K473" s="747">
        <v>917</v>
      </c>
      <c r="L473" s="370">
        <v>1410.2762</v>
      </c>
      <c r="M473" s="371">
        <v>1654.2448999999999</v>
      </c>
      <c r="N473" s="371">
        <v>2103.1534000000001</v>
      </c>
      <c r="O473" s="371">
        <v>2831.2301000000007</v>
      </c>
      <c r="P473" s="371">
        <v>3133.1826999999998</v>
      </c>
      <c r="Q473" s="371">
        <v>3209.4725000000008</v>
      </c>
      <c r="R473" s="371">
        <v>3658.7173999999995</v>
      </c>
      <c r="S473" s="371">
        <v>3681.1521000000002</v>
      </c>
      <c r="T473" s="372">
        <v>3384.8773000000001</v>
      </c>
      <c r="U473" s="370">
        <v>10.210400000000002</v>
      </c>
      <c r="V473" s="371">
        <v>11.815499999999998</v>
      </c>
      <c r="W473" s="371">
        <v>14.351700000000003</v>
      </c>
      <c r="X473" s="371">
        <v>19.655499999999996</v>
      </c>
      <c r="Y473" s="371">
        <v>21.437999999999995</v>
      </c>
      <c r="Z473" s="371">
        <v>22.0259</v>
      </c>
      <c r="AA473" s="371">
        <v>24.693199999999997</v>
      </c>
      <c r="AB473" s="371">
        <v>24.849900000000002</v>
      </c>
      <c r="AC473" s="372">
        <v>21.909399999999998</v>
      </c>
      <c r="AD473" s="376"/>
      <c r="AE473" s="368"/>
      <c r="AF473" s="368"/>
      <c r="AG473" s="368"/>
      <c r="AH473" s="368"/>
      <c r="AI473" s="368"/>
      <c r="AJ473" s="368"/>
      <c r="AK473" s="368"/>
      <c r="AL473" s="377"/>
    </row>
    <row r="474" spans="1:38" x14ac:dyDescent="0.15">
      <c r="A474" s="508" t="s">
        <v>600</v>
      </c>
      <c r="B474" s="381" t="s">
        <v>539</v>
      </c>
      <c r="C474" s="742">
        <v>64</v>
      </c>
      <c r="D474" s="743">
        <v>69</v>
      </c>
      <c r="E474" s="743">
        <v>83</v>
      </c>
      <c r="F474" s="743">
        <v>98</v>
      </c>
      <c r="G474" s="743">
        <v>111</v>
      </c>
      <c r="H474" s="743">
        <v>111</v>
      </c>
      <c r="I474" s="743">
        <v>131</v>
      </c>
      <c r="J474" s="743">
        <v>128</v>
      </c>
      <c r="K474" s="743">
        <v>126</v>
      </c>
      <c r="L474" s="337">
        <v>670.45180000000005</v>
      </c>
      <c r="M474" s="338">
        <v>831.01689999999985</v>
      </c>
      <c r="N474" s="338">
        <v>956.56649999999991</v>
      </c>
      <c r="O474" s="338">
        <v>1382.1648000000002</v>
      </c>
      <c r="P474" s="338">
        <v>1542.7251999999999</v>
      </c>
      <c r="Q474" s="338">
        <v>1602.9090000000001</v>
      </c>
      <c r="R474" s="338">
        <v>1771.7801999999999</v>
      </c>
      <c r="S474" s="338">
        <v>1806.9504999999999</v>
      </c>
      <c r="T474" s="339">
        <v>1891.9682000000005</v>
      </c>
      <c r="U474" s="334">
        <v>5.3276000000000003</v>
      </c>
      <c r="V474" s="335">
        <v>6.4553000000000003</v>
      </c>
      <c r="W474" s="335">
        <v>6.9636000000000013</v>
      </c>
      <c r="X474" s="335">
        <v>9.9651999999999976</v>
      </c>
      <c r="Y474" s="335">
        <v>11.076999999999998</v>
      </c>
      <c r="Z474" s="335">
        <v>11.180699999999998</v>
      </c>
      <c r="AA474" s="335">
        <v>11.9373</v>
      </c>
      <c r="AB474" s="335">
        <v>12.247300000000001</v>
      </c>
      <c r="AC474" s="336">
        <v>12.968899999999998</v>
      </c>
      <c r="AD474" s="340">
        <v>126</v>
      </c>
      <c r="AE474" s="332">
        <v>129</v>
      </c>
      <c r="AF474" s="332">
        <v>137</v>
      </c>
      <c r="AG474" s="332">
        <v>139</v>
      </c>
      <c r="AH474" s="332">
        <v>139</v>
      </c>
      <c r="AI474" s="332">
        <v>143</v>
      </c>
      <c r="AJ474" s="332">
        <v>148</v>
      </c>
      <c r="AK474" s="332">
        <v>148</v>
      </c>
      <c r="AL474" s="341">
        <v>146</v>
      </c>
    </row>
    <row r="475" spans="1:38" x14ac:dyDescent="0.15">
      <c r="A475" s="507"/>
      <c r="B475" s="385" t="s">
        <v>492</v>
      </c>
      <c r="C475" s="742">
        <v>159</v>
      </c>
      <c r="D475" s="743">
        <v>164</v>
      </c>
      <c r="E475" s="743">
        <v>144</v>
      </c>
      <c r="F475" s="743">
        <v>167</v>
      </c>
      <c r="G475" s="743">
        <v>195</v>
      </c>
      <c r="H475" s="743">
        <v>226</v>
      </c>
      <c r="I475" s="743">
        <v>207</v>
      </c>
      <c r="J475" s="743">
        <v>216</v>
      </c>
      <c r="K475" s="743">
        <v>226</v>
      </c>
      <c r="L475" s="334">
        <v>107.17230000000001</v>
      </c>
      <c r="M475" s="335">
        <v>139.19209999999998</v>
      </c>
      <c r="N475" s="335">
        <v>196.35410000000002</v>
      </c>
      <c r="O475" s="335">
        <v>222.76820000000001</v>
      </c>
      <c r="P475" s="335">
        <v>246.82010000000002</v>
      </c>
      <c r="Q475" s="335">
        <v>266.09829999999999</v>
      </c>
      <c r="R475" s="335">
        <v>291.88580000000002</v>
      </c>
      <c r="S475" s="335">
        <v>324.66449999999998</v>
      </c>
      <c r="T475" s="336">
        <v>389.85379999999998</v>
      </c>
      <c r="U475" s="334">
        <v>0.55579999999999996</v>
      </c>
      <c r="V475" s="335">
        <v>0.82309999999999994</v>
      </c>
      <c r="W475" s="335">
        <v>1.2492000000000001</v>
      </c>
      <c r="X475" s="335">
        <v>1.4346000000000001</v>
      </c>
      <c r="Y475" s="335">
        <v>1.6221999999999999</v>
      </c>
      <c r="Z475" s="335">
        <v>1.8135000000000001</v>
      </c>
      <c r="AA475" s="335">
        <v>2.101</v>
      </c>
      <c r="AB475" s="335">
        <v>2.4320000000000004</v>
      </c>
      <c r="AC475" s="336">
        <v>3.1756000000000002</v>
      </c>
      <c r="AD475" s="340">
        <v>193</v>
      </c>
      <c r="AE475" s="332">
        <v>169</v>
      </c>
      <c r="AF475" s="332">
        <v>157</v>
      </c>
      <c r="AG475" s="332">
        <v>155</v>
      </c>
      <c r="AH475" s="332">
        <v>152</v>
      </c>
      <c r="AI475" s="332">
        <v>147</v>
      </c>
      <c r="AJ475" s="332">
        <v>139</v>
      </c>
      <c r="AK475" s="332">
        <v>133</v>
      </c>
      <c r="AL475" s="341">
        <v>123</v>
      </c>
    </row>
    <row r="476" spans="1:38" x14ac:dyDescent="0.15">
      <c r="A476" s="507"/>
      <c r="B476" s="385" t="s">
        <v>723</v>
      </c>
      <c r="C476" s="742">
        <v>69</v>
      </c>
      <c r="D476" s="743">
        <v>60</v>
      </c>
      <c r="E476" s="743">
        <v>64</v>
      </c>
      <c r="F476" s="743">
        <v>79</v>
      </c>
      <c r="G476" s="743">
        <v>87</v>
      </c>
      <c r="H476" s="743">
        <v>94</v>
      </c>
      <c r="I476" s="743">
        <v>80</v>
      </c>
      <c r="J476" s="743">
        <v>83</v>
      </c>
      <c r="K476" s="743">
        <v>76</v>
      </c>
      <c r="L476" s="334">
        <v>142.49159999999998</v>
      </c>
      <c r="M476" s="335">
        <v>109.19080000000001</v>
      </c>
      <c r="N476" s="335">
        <v>104.7081</v>
      </c>
      <c r="O476" s="335">
        <v>125.35429999999998</v>
      </c>
      <c r="P476" s="335">
        <v>133.34379999999999</v>
      </c>
      <c r="Q476" s="335">
        <v>116.288</v>
      </c>
      <c r="R476" s="335">
        <v>116.54949999999999</v>
      </c>
      <c r="S476" s="335">
        <v>115.28399999999999</v>
      </c>
      <c r="T476" s="336">
        <v>98.631800000000013</v>
      </c>
      <c r="U476" s="334">
        <v>1.2474000000000001</v>
      </c>
      <c r="V476" s="335">
        <v>1.0185999999999999</v>
      </c>
      <c r="W476" s="335">
        <v>0.96609999999999996</v>
      </c>
      <c r="X476" s="335">
        <v>1.0764999999999998</v>
      </c>
      <c r="Y476" s="335">
        <v>1.0897999999999999</v>
      </c>
      <c r="Z476" s="335">
        <v>0.98569999999999991</v>
      </c>
      <c r="AA476" s="335">
        <v>0.9706999999999999</v>
      </c>
      <c r="AB476" s="335">
        <v>0.90300000000000014</v>
      </c>
      <c r="AC476" s="336">
        <v>0.7730999999999999</v>
      </c>
      <c r="AD476" s="340">
        <v>114</v>
      </c>
      <c r="AE476" s="332">
        <v>107</v>
      </c>
      <c r="AF476" s="332">
        <v>108</v>
      </c>
      <c r="AG476" s="332">
        <v>116</v>
      </c>
      <c r="AH476" s="332">
        <v>122</v>
      </c>
      <c r="AI476" s="332">
        <v>118</v>
      </c>
      <c r="AJ476" s="332">
        <v>120</v>
      </c>
      <c r="AK476" s="332">
        <v>128</v>
      </c>
      <c r="AL476" s="341">
        <v>128</v>
      </c>
    </row>
    <row r="477" spans="1:38" x14ac:dyDescent="0.15">
      <c r="A477" s="507"/>
      <c r="B477" s="385" t="s">
        <v>493</v>
      </c>
      <c r="C477" s="742">
        <v>229</v>
      </c>
      <c r="D477" s="743">
        <v>214</v>
      </c>
      <c r="E477" s="743">
        <v>381</v>
      </c>
      <c r="F477" s="743">
        <v>465</v>
      </c>
      <c r="G477" s="743">
        <v>530</v>
      </c>
      <c r="H477" s="743">
        <v>724</v>
      </c>
      <c r="I477" s="743">
        <v>635</v>
      </c>
      <c r="J477" s="743">
        <v>561</v>
      </c>
      <c r="K477" s="743">
        <v>501</v>
      </c>
      <c r="L477" s="334">
        <v>482.36869999999999</v>
      </c>
      <c r="M477" s="335">
        <v>640.47780000000012</v>
      </c>
      <c r="N477" s="335">
        <v>855.43179999999995</v>
      </c>
      <c r="O477" s="335">
        <v>1237.8027</v>
      </c>
      <c r="P477" s="335">
        <v>1346.5350000000001</v>
      </c>
      <c r="Q477" s="335">
        <v>1342.1477000000002</v>
      </c>
      <c r="R477" s="335">
        <v>1628.5834</v>
      </c>
      <c r="S477" s="335">
        <v>1687.6513999999997</v>
      </c>
      <c r="T477" s="336">
        <v>1305.855</v>
      </c>
      <c r="U477" s="334">
        <v>3.8874999999999997</v>
      </c>
      <c r="V477" s="335">
        <v>4.7395999999999994</v>
      </c>
      <c r="W477" s="335">
        <v>6.043000000000001</v>
      </c>
      <c r="X477" s="335">
        <v>9.0990000000000002</v>
      </c>
      <c r="Y477" s="335">
        <v>9.8617999999999988</v>
      </c>
      <c r="Z477" s="335">
        <v>10.137499999999999</v>
      </c>
      <c r="AA477" s="335">
        <v>11.980500000000001</v>
      </c>
      <c r="AB477" s="335">
        <v>12.363100000000001</v>
      </c>
      <c r="AC477" s="336">
        <v>8.6387999999999998</v>
      </c>
      <c r="AD477" s="340">
        <v>124</v>
      </c>
      <c r="AE477" s="332">
        <v>135</v>
      </c>
      <c r="AF477" s="332">
        <v>142</v>
      </c>
      <c r="AG477" s="332">
        <v>136</v>
      </c>
      <c r="AH477" s="332">
        <v>137</v>
      </c>
      <c r="AI477" s="332">
        <v>132</v>
      </c>
      <c r="AJ477" s="332">
        <v>136</v>
      </c>
      <c r="AK477" s="332">
        <v>137</v>
      </c>
      <c r="AL477" s="341">
        <v>151</v>
      </c>
    </row>
    <row r="478" spans="1:38" x14ac:dyDescent="0.15">
      <c r="A478" s="507"/>
      <c r="B478" s="383" t="s">
        <v>516</v>
      </c>
      <c r="C478" s="744">
        <v>521</v>
      </c>
      <c r="D478" s="745">
        <v>507</v>
      </c>
      <c r="E478" s="745">
        <v>672</v>
      </c>
      <c r="F478" s="745">
        <v>809</v>
      </c>
      <c r="G478" s="745">
        <v>923</v>
      </c>
      <c r="H478" s="745">
        <v>1155</v>
      </c>
      <c r="I478" s="745">
        <v>1053</v>
      </c>
      <c r="J478" s="745">
        <v>988</v>
      </c>
      <c r="K478" s="745">
        <v>929</v>
      </c>
      <c r="L478" s="346">
        <v>1402.4843999999998</v>
      </c>
      <c r="M478" s="347">
        <v>1719.8776</v>
      </c>
      <c r="N478" s="347">
        <v>2113.0605</v>
      </c>
      <c r="O478" s="347">
        <v>2968.09</v>
      </c>
      <c r="P478" s="347">
        <v>3269.4241000000002</v>
      </c>
      <c r="Q478" s="347">
        <v>3327.4430000000002</v>
      </c>
      <c r="R478" s="347">
        <v>3808.7989000000002</v>
      </c>
      <c r="S478" s="347">
        <v>3934.5503999999996</v>
      </c>
      <c r="T478" s="348">
        <v>3686.3088000000007</v>
      </c>
      <c r="U478" s="346">
        <v>11.0183</v>
      </c>
      <c r="V478" s="347">
        <v>13.0366</v>
      </c>
      <c r="W478" s="347">
        <v>15.221900000000003</v>
      </c>
      <c r="X478" s="347">
        <v>21.575299999999999</v>
      </c>
      <c r="Y478" s="347">
        <v>23.650799999999997</v>
      </c>
      <c r="Z478" s="347">
        <v>24.117399999999996</v>
      </c>
      <c r="AA478" s="347">
        <v>26.9895</v>
      </c>
      <c r="AB478" s="347">
        <v>27.945400000000003</v>
      </c>
      <c r="AC478" s="348">
        <v>25.556399999999996</v>
      </c>
      <c r="AD478" s="352"/>
      <c r="AE478" s="344"/>
      <c r="AF478" s="344"/>
      <c r="AG478" s="344"/>
      <c r="AH478" s="344"/>
      <c r="AI478" s="344"/>
      <c r="AJ478" s="344"/>
      <c r="AK478" s="344"/>
      <c r="AL478" s="353"/>
    </row>
    <row r="479" spans="1:38" x14ac:dyDescent="0.15">
      <c r="A479" s="507"/>
      <c r="B479" s="384" t="s">
        <v>521</v>
      </c>
      <c r="C479" s="756">
        <v>394</v>
      </c>
      <c r="D479" s="757">
        <v>364</v>
      </c>
      <c r="E479" s="757">
        <v>389</v>
      </c>
      <c r="F479" s="757">
        <v>403</v>
      </c>
      <c r="G479" s="757">
        <v>427</v>
      </c>
      <c r="H479" s="757">
        <v>430</v>
      </c>
      <c r="I479" s="757">
        <v>434</v>
      </c>
      <c r="J479" s="757">
        <v>456</v>
      </c>
      <c r="K479" s="757">
        <v>452</v>
      </c>
      <c r="L479" s="358">
        <v>1633.3889000000001</v>
      </c>
      <c r="M479" s="359">
        <v>1676.0841</v>
      </c>
      <c r="N479" s="359">
        <v>1897.6386</v>
      </c>
      <c r="O479" s="359">
        <v>1945.8459999999998</v>
      </c>
      <c r="P479" s="359">
        <v>1899.3718000000001</v>
      </c>
      <c r="Q479" s="359">
        <v>1718.8876000000002</v>
      </c>
      <c r="R479" s="359">
        <v>1893.5041999999999</v>
      </c>
      <c r="S479" s="359">
        <v>1985.759</v>
      </c>
      <c r="T479" s="360">
        <v>2033.1283000000003</v>
      </c>
      <c r="U479" s="358">
        <v>9.8106999999999971</v>
      </c>
      <c r="V479" s="359">
        <v>10.231899999999998</v>
      </c>
      <c r="W479" s="359">
        <v>11.532599999999999</v>
      </c>
      <c r="X479" s="359">
        <v>12.083799999999998</v>
      </c>
      <c r="Y479" s="359">
        <v>11.554400000000003</v>
      </c>
      <c r="Z479" s="359">
        <v>10.076899999999998</v>
      </c>
      <c r="AA479" s="359">
        <v>10.466299999999999</v>
      </c>
      <c r="AB479" s="359">
        <v>10.6713</v>
      </c>
      <c r="AC479" s="360">
        <v>10.8246</v>
      </c>
      <c r="AD479" s="364">
        <v>166</v>
      </c>
      <c r="AE479" s="356">
        <v>164</v>
      </c>
      <c r="AF479" s="356">
        <v>165</v>
      </c>
      <c r="AG479" s="356">
        <v>161</v>
      </c>
      <c r="AH479" s="356">
        <v>164</v>
      </c>
      <c r="AI479" s="356">
        <v>171</v>
      </c>
      <c r="AJ479" s="356">
        <v>181</v>
      </c>
      <c r="AK479" s="356">
        <v>186</v>
      </c>
      <c r="AL479" s="365">
        <v>188</v>
      </c>
    </row>
    <row r="480" spans="1:38" x14ac:dyDescent="0.15">
      <c r="A480" s="507"/>
      <c r="B480" s="385" t="s">
        <v>496</v>
      </c>
      <c r="C480" s="742">
        <v>143</v>
      </c>
      <c r="D480" s="743">
        <v>122</v>
      </c>
      <c r="E480" s="743">
        <v>131</v>
      </c>
      <c r="F480" s="743">
        <v>142</v>
      </c>
      <c r="G480" s="743">
        <v>170</v>
      </c>
      <c r="H480" s="743">
        <v>196</v>
      </c>
      <c r="I480" s="743">
        <v>208</v>
      </c>
      <c r="J480" s="743">
        <v>210</v>
      </c>
      <c r="K480" s="743">
        <v>193</v>
      </c>
      <c r="L480" s="334">
        <v>1048.2673000000002</v>
      </c>
      <c r="M480" s="335">
        <v>1018.0027</v>
      </c>
      <c r="N480" s="335">
        <v>1038.0051000000001</v>
      </c>
      <c r="O480" s="335">
        <v>1063.0028</v>
      </c>
      <c r="P480" s="335">
        <v>993.8356</v>
      </c>
      <c r="Q480" s="335">
        <v>974.45090000000016</v>
      </c>
      <c r="R480" s="335">
        <v>1001.5173000000001</v>
      </c>
      <c r="S480" s="335">
        <v>839.53820000000007</v>
      </c>
      <c r="T480" s="336">
        <v>784.58609999999999</v>
      </c>
      <c r="U480" s="334">
        <v>6.3372999999999999</v>
      </c>
      <c r="V480" s="335">
        <v>6.3629999999999995</v>
      </c>
      <c r="W480" s="335">
        <v>6.4713000000000012</v>
      </c>
      <c r="X480" s="335">
        <v>6.7545000000000011</v>
      </c>
      <c r="Y480" s="335">
        <v>6.2283999999999997</v>
      </c>
      <c r="Z480" s="335">
        <v>5.944799999999999</v>
      </c>
      <c r="AA480" s="335">
        <v>6.0122</v>
      </c>
      <c r="AB480" s="335">
        <v>4.9902999999999995</v>
      </c>
      <c r="AC480" s="336">
        <v>4.7089999999999996</v>
      </c>
      <c r="AD480" s="340">
        <v>165</v>
      </c>
      <c r="AE480" s="332">
        <v>160</v>
      </c>
      <c r="AF480" s="332">
        <v>160</v>
      </c>
      <c r="AG480" s="332">
        <v>157</v>
      </c>
      <c r="AH480" s="332">
        <v>160</v>
      </c>
      <c r="AI480" s="332">
        <v>164</v>
      </c>
      <c r="AJ480" s="332">
        <v>167</v>
      </c>
      <c r="AK480" s="332">
        <v>168</v>
      </c>
      <c r="AL480" s="341">
        <v>167</v>
      </c>
    </row>
    <row r="481" spans="1:38" x14ac:dyDescent="0.15">
      <c r="A481" s="507"/>
      <c r="B481" s="383" t="s">
        <v>497</v>
      </c>
      <c r="C481" s="744">
        <v>537</v>
      </c>
      <c r="D481" s="745">
        <v>486</v>
      </c>
      <c r="E481" s="745">
        <v>520</v>
      </c>
      <c r="F481" s="745">
        <v>545</v>
      </c>
      <c r="G481" s="745">
        <v>597</v>
      </c>
      <c r="H481" s="745">
        <v>626</v>
      </c>
      <c r="I481" s="745">
        <v>642</v>
      </c>
      <c r="J481" s="745">
        <v>666</v>
      </c>
      <c r="K481" s="745">
        <v>645</v>
      </c>
      <c r="L481" s="346">
        <v>2681.6562000000004</v>
      </c>
      <c r="M481" s="347">
        <v>2694.0868</v>
      </c>
      <c r="N481" s="347">
        <v>2935.6437000000001</v>
      </c>
      <c r="O481" s="347">
        <v>3008.8487999999998</v>
      </c>
      <c r="P481" s="347">
        <v>2893.2074000000002</v>
      </c>
      <c r="Q481" s="347">
        <v>2693.3385000000003</v>
      </c>
      <c r="R481" s="347">
        <v>2895.0214999999998</v>
      </c>
      <c r="S481" s="347">
        <v>2825.2972</v>
      </c>
      <c r="T481" s="348">
        <v>2817.7144000000003</v>
      </c>
      <c r="U481" s="346">
        <v>16.147999999999996</v>
      </c>
      <c r="V481" s="347">
        <v>16.594899999999996</v>
      </c>
      <c r="W481" s="347">
        <v>18.003900000000002</v>
      </c>
      <c r="X481" s="347">
        <v>18.8383</v>
      </c>
      <c r="Y481" s="347">
        <v>17.782800000000002</v>
      </c>
      <c r="Z481" s="347">
        <v>16.021699999999996</v>
      </c>
      <c r="AA481" s="347">
        <v>16.478499999999997</v>
      </c>
      <c r="AB481" s="347">
        <v>15.6616</v>
      </c>
      <c r="AC481" s="348">
        <v>15.5336</v>
      </c>
      <c r="AD481" s="352">
        <v>166</v>
      </c>
      <c r="AE481" s="344">
        <v>162</v>
      </c>
      <c r="AF481" s="344">
        <v>163</v>
      </c>
      <c r="AG481" s="344">
        <v>160</v>
      </c>
      <c r="AH481" s="344">
        <v>163</v>
      </c>
      <c r="AI481" s="344">
        <v>168</v>
      </c>
      <c r="AJ481" s="344">
        <v>176</v>
      </c>
      <c r="AK481" s="344">
        <v>180</v>
      </c>
      <c r="AL481" s="353">
        <v>181</v>
      </c>
    </row>
    <row r="482" spans="1:38" x14ac:dyDescent="0.15">
      <c r="A482" s="507"/>
      <c r="B482" s="384" t="s">
        <v>498</v>
      </c>
      <c r="C482" s="756">
        <v>1931</v>
      </c>
      <c r="D482" s="757">
        <v>1845</v>
      </c>
      <c r="E482" s="757">
        <v>2174</v>
      </c>
      <c r="F482" s="757">
        <v>2293</v>
      </c>
      <c r="G482" s="757">
        <v>2515</v>
      </c>
      <c r="H482" s="757">
        <v>2620</v>
      </c>
      <c r="I482" s="757">
        <v>2490</v>
      </c>
      <c r="J482" s="757">
        <v>2507</v>
      </c>
      <c r="K482" s="757">
        <v>2380</v>
      </c>
      <c r="L482" s="358">
        <v>1802.4907999999994</v>
      </c>
      <c r="M482" s="359">
        <v>1907.0949999999996</v>
      </c>
      <c r="N482" s="359">
        <v>2340.2058000000006</v>
      </c>
      <c r="O482" s="359">
        <v>2660.1304</v>
      </c>
      <c r="P482" s="359">
        <v>2890.7691000000004</v>
      </c>
      <c r="Q482" s="359">
        <v>2963.0752000000007</v>
      </c>
      <c r="R482" s="359">
        <v>2997.1279999999992</v>
      </c>
      <c r="S482" s="359">
        <v>3147.6356999999998</v>
      </c>
      <c r="T482" s="360">
        <v>3097.2117999999996</v>
      </c>
      <c r="U482" s="358">
        <v>10.133900000000001</v>
      </c>
      <c r="V482" s="359">
        <v>10.689300000000001</v>
      </c>
      <c r="W482" s="359">
        <v>12.741500000000004</v>
      </c>
      <c r="X482" s="359">
        <v>14.638100000000001</v>
      </c>
      <c r="Y482" s="359">
        <v>15.938600000000003</v>
      </c>
      <c r="Z482" s="359">
        <v>15.798900000000003</v>
      </c>
      <c r="AA482" s="359">
        <v>15.588299999999995</v>
      </c>
      <c r="AB482" s="359">
        <v>15.986700000000001</v>
      </c>
      <c r="AC482" s="360">
        <v>15.857600000000003</v>
      </c>
      <c r="AD482" s="364">
        <v>178</v>
      </c>
      <c r="AE482" s="356">
        <v>178</v>
      </c>
      <c r="AF482" s="356">
        <v>184</v>
      </c>
      <c r="AG482" s="356">
        <v>182</v>
      </c>
      <c r="AH482" s="356">
        <v>181</v>
      </c>
      <c r="AI482" s="356">
        <v>188</v>
      </c>
      <c r="AJ482" s="356">
        <v>192</v>
      </c>
      <c r="AK482" s="356">
        <v>197</v>
      </c>
      <c r="AL482" s="365">
        <v>195</v>
      </c>
    </row>
    <row r="483" spans="1:38" x14ac:dyDescent="0.15">
      <c r="A483" s="507"/>
      <c r="B483" s="385" t="s">
        <v>499</v>
      </c>
      <c r="C483" s="742">
        <v>35</v>
      </c>
      <c r="D483" s="743">
        <v>36</v>
      </c>
      <c r="E483" s="743">
        <v>48</v>
      </c>
      <c r="F483" s="743">
        <v>51</v>
      </c>
      <c r="G483" s="743">
        <v>72</v>
      </c>
      <c r="H483" s="743">
        <v>82</v>
      </c>
      <c r="I483" s="743">
        <v>55</v>
      </c>
      <c r="J483" s="743">
        <v>57</v>
      </c>
      <c r="K483" s="743">
        <v>52</v>
      </c>
      <c r="L483" s="334">
        <v>24.299099999999999</v>
      </c>
      <c r="M483" s="335">
        <v>23.6663</v>
      </c>
      <c r="N483" s="335">
        <v>43.183999999999997</v>
      </c>
      <c r="O483" s="335">
        <v>31.2637</v>
      </c>
      <c r="P483" s="335">
        <v>42.199300000000001</v>
      </c>
      <c r="Q483" s="335">
        <v>32.192799999999998</v>
      </c>
      <c r="R483" s="335">
        <v>34.255700000000004</v>
      </c>
      <c r="S483" s="335">
        <v>26.903099999999998</v>
      </c>
      <c r="T483" s="336">
        <v>22.580200000000001</v>
      </c>
      <c r="U483" s="334">
        <v>0.12159999999999999</v>
      </c>
      <c r="V483" s="335">
        <v>0.12570000000000001</v>
      </c>
      <c r="W483" s="335">
        <v>0.21329999999999999</v>
      </c>
      <c r="X483" s="335">
        <v>0.18809999999999999</v>
      </c>
      <c r="Y483" s="335">
        <v>0.25159999999999999</v>
      </c>
      <c r="Z483" s="335">
        <v>0.16220000000000001</v>
      </c>
      <c r="AA483" s="335">
        <v>0.1585</v>
      </c>
      <c r="AB483" s="335">
        <v>0.123</v>
      </c>
      <c r="AC483" s="336">
        <v>0.1031</v>
      </c>
      <c r="AD483" s="340">
        <v>200</v>
      </c>
      <c r="AE483" s="332">
        <v>188</v>
      </c>
      <c r="AF483" s="332">
        <v>203</v>
      </c>
      <c r="AG483" s="332">
        <v>166</v>
      </c>
      <c r="AH483" s="332">
        <v>168</v>
      </c>
      <c r="AI483" s="332">
        <v>199</v>
      </c>
      <c r="AJ483" s="332">
        <v>216</v>
      </c>
      <c r="AK483" s="332">
        <v>218</v>
      </c>
      <c r="AL483" s="341">
        <v>219</v>
      </c>
    </row>
    <row r="484" spans="1:38" x14ac:dyDescent="0.15">
      <c r="A484" s="507"/>
      <c r="B484" s="385" t="s">
        <v>500</v>
      </c>
      <c r="C484" s="742">
        <v>24</v>
      </c>
      <c r="D484" s="743">
        <v>32</v>
      </c>
      <c r="E484" s="743">
        <v>33</v>
      </c>
      <c r="F484" s="743">
        <v>30</v>
      </c>
      <c r="G484" s="743">
        <v>25</v>
      </c>
      <c r="H484" s="743">
        <v>24</v>
      </c>
      <c r="I484" s="743">
        <v>32</v>
      </c>
      <c r="J484" s="743">
        <v>32</v>
      </c>
      <c r="K484" s="743">
        <v>31</v>
      </c>
      <c r="L484" s="334">
        <v>157.58549999999997</v>
      </c>
      <c r="M484" s="335">
        <v>183.90600000000001</v>
      </c>
      <c r="N484" s="335">
        <v>168.74010000000001</v>
      </c>
      <c r="O484" s="335">
        <v>188.23739999999998</v>
      </c>
      <c r="P484" s="335">
        <v>171.74959999999999</v>
      </c>
      <c r="Q484" s="335">
        <v>159.91770000000002</v>
      </c>
      <c r="R484" s="335">
        <v>157.8638</v>
      </c>
      <c r="S484" s="335">
        <v>173.01419999999999</v>
      </c>
      <c r="T484" s="336">
        <v>181.58010000000002</v>
      </c>
      <c r="U484" s="334">
        <v>0.54179999999999995</v>
      </c>
      <c r="V484" s="335">
        <v>0.6391</v>
      </c>
      <c r="W484" s="335">
        <v>0.61860000000000004</v>
      </c>
      <c r="X484" s="335">
        <v>0.76769999999999994</v>
      </c>
      <c r="Y484" s="335">
        <v>0.68509999999999993</v>
      </c>
      <c r="Z484" s="335">
        <v>0.5986999999999999</v>
      </c>
      <c r="AA484" s="335">
        <v>0.5946999999999999</v>
      </c>
      <c r="AB484" s="335">
        <v>0.65889999999999982</v>
      </c>
      <c r="AC484" s="336">
        <v>0.70369999999999988</v>
      </c>
      <c r="AD484" s="340">
        <v>291</v>
      </c>
      <c r="AE484" s="332">
        <v>288</v>
      </c>
      <c r="AF484" s="332">
        <v>273</v>
      </c>
      <c r="AG484" s="332">
        <v>245</v>
      </c>
      <c r="AH484" s="332">
        <v>251</v>
      </c>
      <c r="AI484" s="332">
        <v>267</v>
      </c>
      <c r="AJ484" s="332">
        <v>265</v>
      </c>
      <c r="AK484" s="332">
        <v>263</v>
      </c>
      <c r="AL484" s="341">
        <v>258</v>
      </c>
    </row>
    <row r="485" spans="1:38" x14ac:dyDescent="0.15">
      <c r="A485" s="507"/>
      <c r="B485" s="385" t="s">
        <v>526</v>
      </c>
      <c r="C485" s="742"/>
      <c r="D485" s="743"/>
      <c r="E485" s="743"/>
      <c r="F485" s="743"/>
      <c r="G485" s="743"/>
      <c r="H485" s="743"/>
      <c r="I485" s="743"/>
      <c r="J485" s="743"/>
      <c r="K485" s="743"/>
      <c r="L485" s="334"/>
      <c r="M485" s="335"/>
      <c r="N485" s="335"/>
      <c r="O485" s="335"/>
      <c r="P485" s="335"/>
      <c r="Q485" s="335"/>
      <c r="R485" s="335"/>
      <c r="S485" s="335"/>
      <c r="T485" s="336"/>
      <c r="U485" s="334"/>
      <c r="V485" s="335"/>
      <c r="W485" s="335"/>
      <c r="X485" s="335"/>
      <c r="Y485" s="335"/>
      <c r="Z485" s="335"/>
      <c r="AA485" s="335"/>
      <c r="AB485" s="335"/>
      <c r="AC485" s="336"/>
      <c r="AD485" s="340" t="s">
        <v>502</v>
      </c>
      <c r="AE485" s="332" t="s">
        <v>502</v>
      </c>
      <c r="AF485" s="332" t="s">
        <v>502</v>
      </c>
      <c r="AG485" s="332" t="s">
        <v>502</v>
      </c>
      <c r="AH485" s="332" t="s">
        <v>502</v>
      </c>
      <c r="AI485" s="332" t="s">
        <v>502</v>
      </c>
      <c r="AJ485" s="332" t="s">
        <v>502</v>
      </c>
      <c r="AK485" s="332" t="s">
        <v>502</v>
      </c>
      <c r="AL485" s="341" t="s">
        <v>502</v>
      </c>
    </row>
    <row r="486" spans="1:38" x14ac:dyDescent="0.15">
      <c r="A486" s="507"/>
      <c r="B486" s="383" t="s">
        <v>503</v>
      </c>
      <c r="C486" s="744">
        <v>1990</v>
      </c>
      <c r="D486" s="745">
        <v>1913</v>
      </c>
      <c r="E486" s="745">
        <v>2255</v>
      </c>
      <c r="F486" s="745">
        <v>2374</v>
      </c>
      <c r="G486" s="745">
        <v>2612</v>
      </c>
      <c r="H486" s="745">
        <v>2726</v>
      </c>
      <c r="I486" s="745">
        <v>2577</v>
      </c>
      <c r="J486" s="745">
        <v>2596</v>
      </c>
      <c r="K486" s="745">
        <v>2463</v>
      </c>
      <c r="L486" s="346">
        <v>1984.3753999999992</v>
      </c>
      <c r="M486" s="347">
        <v>2114.6672999999996</v>
      </c>
      <c r="N486" s="347">
        <v>2552.1299000000008</v>
      </c>
      <c r="O486" s="347">
        <v>2879.6315</v>
      </c>
      <c r="P486" s="347">
        <v>3104.7180000000008</v>
      </c>
      <c r="Q486" s="347">
        <v>3155.1857000000005</v>
      </c>
      <c r="R486" s="347">
        <v>3189.2474999999995</v>
      </c>
      <c r="S486" s="347">
        <v>3347.5529999999999</v>
      </c>
      <c r="T486" s="348">
        <v>3301.3720999999996</v>
      </c>
      <c r="U486" s="346">
        <v>10.797300000000002</v>
      </c>
      <c r="V486" s="347">
        <v>11.4541</v>
      </c>
      <c r="W486" s="347">
        <v>13.573400000000005</v>
      </c>
      <c r="X486" s="347">
        <v>15.593900000000001</v>
      </c>
      <c r="Y486" s="347">
        <v>16.875300000000003</v>
      </c>
      <c r="Z486" s="347">
        <v>16.559800000000003</v>
      </c>
      <c r="AA486" s="347">
        <v>16.341499999999996</v>
      </c>
      <c r="AB486" s="347">
        <v>16.768599999999999</v>
      </c>
      <c r="AC486" s="348">
        <v>16.664400000000004</v>
      </c>
      <c r="AD486" s="352">
        <v>184</v>
      </c>
      <c r="AE486" s="344">
        <v>185</v>
      </c>
      <c r="AF486" s="344">
        <v>188</v>
      </c>
      <c r="AG486" s="344">
        <v>185</v>
      </c>
      <c r="AH486" s="344">
        <v>184</v>
      </c>
      <c r="AI486" s="344">
        <v>191</v>
      </c>
      <c r="AJ486" s="344">
        <v>195</v>
      </c>
      <c r="AK486" s="344">
        <v>200</v>
      </c>
      <c r="AL486" s="353">
        <v>198</v>
      </c>
    </row>
    <row r="487" spans="1:38" x14ac:dyDescent="0.15">
      <c r="A487" s="507"/>
      <c r="B487" s="385" t="s">
        <v>598</v>
      </c>
      <c r="C487" s="742">
        <v>866</v>
      </c>
      <c r="D487" s="743">
        <v>838</v>
      </c>
      <c r="E487" s="743">
        <v>1010</v>
      </c>
      <c r="F487" s="743">
        <v>984</v>
      </c>
      <c r="G487" s="743">
        <v>951</v>
      </c>
      <c r="H487" s="743">
        <v>953</v>
      </c>
      <c r="I487" s="743">
        <v>861</v>
      </c>
      <c r="J487" s="743">
        <v>811</v>
      </c>
      <c r="K487" s="743">
        <v>778</v>
      </c>
      <c r="L487" s="334">
        <v>2002.5665999999999</v>
      </c>
      <c r="M487" s="335">
        <v>2070.6543000000001</v>
      </c>
      <c r="N487" s="335">
        <v>2163.6418000000003</v>
      </c>
      <c r="O487" s="335">
        <v>2128.9760999999999</v>
      </c>
      <c r="P487" s="335">
        <v>2116.3850000000002</v>
      </c>
      <c r="Q487" s="335">
        <v>2071.7534999999998</v>
      </c>
      <c r="R487" s="335">
        <v>1989.3188999999998</v>
      </c>
      <c r="S487" s="335">
        <v>2002.4387999999999</v>
      </c>
      <c r="T487" s="336">
        <v>2020.1158</v>
      </c>
      <c r="U487" s="334">
        <v>12.439900000000002</v>
      </c>
      <c r="V487" s="335">
        <v>12.9975</v>
      </c>
      <c r="W487" s="335">
        <v>13.7462</v>
      </c>
      <c r="X487" s="335">
        <v>13.832399999999998</v>
      </c>
      <c r="Y487" s="335">
        <v>13.936499999999999</v>
      </c>
      <c r="Z487" s="335">
        <v>13.712299999999999</v>
      </c>
      <c r="AA487" s="335">
        <v>13.1175</v>
      </c>
      <c r="AB487" s="335">
        <v>13.158300000000001</v>
      </c>
      <c r="AC487" s="336">
        <v>13.165000000000001</v>
      </c>
      <c r="AD487" s="340">
        <v>161</v>
      </c>
      <c r="AE487" s="332">
        <v>159</v>
      </c>
      <c r="AF487" s="332">
        <v>157</v>
      </c>
      <c r="AG487" s="332">
        <v>154</v>
      </c>
      <c r="AH487" s="332">
        <v>152</v>
      </c>
      <c r="AI487" s="332">
        <v>151</v>
      </c>
      <c r="AJ487" s="332">
        <v>152</v>
      </c>
      <c r="AK487" s="332">
        <v>152</v>
      </c>
      <c r="AL487" s="341">
        <v>153</v>
      </c>
    </row>
    <row r="488" spans="1:38" x14ac:dyDescent="0.15">
      <c r="A488" s="507"/>
      <c r="B488" s="385" t="s">
        <v>599</v>
      </c>
      <c r="C488" s="742">
        <v>183</v>
      </c>
      <c r="D488" s="743">
        <v>202</v>
      </c>
      <c r="E488" s="743">
        <v>220</v>
      </c>
      <c r="F488" s="743">
        <v>212</v>
      </c>
      <c r="G488" s="743">
        <v>244</v>
      </c>
      <c r="H488" s="743">
        <v>265</v>
      </c>
      <c r="I488" s="743">
        <v>259</v>
      </c>
      <c r="J488" s="743">
        <v>256</v>
      </c>
      <c r="K488" s="743">
        <v>248</v>
      </c>
      <c r="L488" s="334">
        <v>369.22540000000004</v>
      </c>
      <c r="M488" s="335">
        <v>444.34719999999993</v>
      </c>
      <c r="N488" s="335">
        <v>486.08440000000002</v>
      </c>
      <c r="O488" s="335">
        <v>530.46519999999998</v>
      </c>
      <c r="P488" s="335">
        <v>544.1853000000001</v>
      </c>
      <c r="Q488" s="335">
        <v>597.21539999999993</v>
      </c>
      <c r="R488" s="335">
        <v>669.92160000000001</v>
      </c>
      <c r="S488" s="335">
        <v>672.32529999999997</v>
      </c>
      <c r="T488" s="336">
        <v>693.50810000000001</v>
      </c>
      <c r="U488" s="334">
        <v>3.1215000000000002</v>
      </c>
      <c r="V488" s="335">
        <v>3.8395000000000001</v>
      </c>
      <c r="W488" s="335">
        <v>4.1948999999999996</v>
      </c>
      <c r="X488" s="335">
        <v>4.6113</v>
      </c>
      <c r="Y488" s="335">
        <v>4.8456999999999999</v>
      </c>
      <c r="Z488" s="335">
        <v>5.3826000000000001</v>
      </c>
      <c r="AA488" s="335">
        <v>6.0625</v>
      </c>
      <c r="AB488" s="335">
        <v>6.114300000000001</v>
      </c>
      <c r="AC488" s="336">
        <v>6.3945999999999996</v>
      </c>
      <c r="AD488" s="340">
        <v>118</v>
      </c>
      <c r="AE488" s="332">
        <v>116</v>
      </c>
      <c r="AF488" s="332">
        <v>116</v>
      </c>
      <c r="AG488" s="332">
        <v>115</v>
      </c>
      <c r="AH488" s="332">
        <v>112</v>
      </c>
      <c r="AI488" s="332">
        <v>111</v>
      </c>
      <c r="AJ488" s="332">
        <v>111</v>
      </c>
      <c r="AK488" s="332">
        <v>110</v>
      </c>
      <c r="AL488" s="341">
        <v>108</v>
      </c>
    </row>
    <row r="489" spans="1:38" x14ac:dyDescent="0.15">
      <c r="A489" s="507"/>
      <c r="B489" s="383" t="s">
        <v>721</v>
      </c>
      <c r="C489" s="744">
        <v>1049</v>
      </c>
      <c r="D489" s="745">
        <v>1040</v>
      </c>
      <c r="E489" s="745">
        <v>1230</v>
      </c>
      <c r="F489" s="745">
        <v>1196</v>
      </c>
      <c r="G489" s="745">
        <v>1195</v>
      </c>
      <c r="H489" s="745">
        <v>1218</v>
      </c>
      <c r="I489" s="745">
        <v>1120</v>
      </c>
      <c r="J489" s="745">
        <v>1067</v>
      </c>
      <c r="K489" s="745">
        <v>1026</v>
      </c>
      <c r="L489" s="346">
        <v>2371.7919999999999</v>
      </c>
      <c r="M489" s="347">
        <v>2515.0015000000003</v>
      </c>
      <c r="N489" s="347">
        <v>2649.7262000000005</v>
      </c>
      <c r="O489" s="347">
        <v>2659.4413</v>
      </c>
      <c r="P489" s="347">
        <v>2660.5703000000003</v>
      </c>
      <c r="Q489" s="347">
        <v>2668.9688999999998</v>
      </c>
      <c r="R489" s="347">
        <v>2659.2404999999999</v>
      </c>
      <c r="S489" s="347">
        <v>2674.7640999999999</v>
      </c>
      <c r="T489" s="348">
        <v>2713.6239</v>
      </c>
      <c r="U489" s="346">
        <v>15.561400000000003</v>
      </c>
      <c r="V489" s="347">
        <v>16.837</v>
      </c>
      <c r="W489" s="347">
        <v>17.941099999999999</v>
      </c>
      <c r="X489" s="347">
        <v>18.4437</v>
      </c>
      <c r="Y489" s="347">
        <v>18.7822</v>
      </c>
      <c r="Z489" s="347">
        <v>19.094899999999999</v>
      </c>
      <c r="AA489" s="347">
        <v>19.18</v>
      </c>
      <c r="AB489" s="347">
        <v>19.272600000000001</v>
      </c>
      <c r="AC489" s="348">
        <v>19.5596</v>
      </c>
      <c r="AD489" s="352">
        <v>152</v>
      </c>
      <c r="AE489" s="344">
        <v>149</v>
      </c>
      <c r="AF489" s="344">
        <v>148</v>
      </c>
      <c r="AG489" s="344">
        <v>144</v>
      </c>
      <c r="AH489" s="344">
        <v>142</v>
      </c>
      <c r="AI489" s="344">
        <v>140</v>
      </c>
      <c r="AJ489" s="344">
        <v>139</v>
      </c>
      <c r="AK489" s="344">
        <v>139</v>
      </c>
      <c r="AL489" s="353">
        <v>139</v>
      </c>
    </row>
    <row r="490" spans="1:38" x14ac:dyDescent="0.15">
      <c r="A490" s="507"/>
      <c r="B490" s="509" t="s">
        <v>506</v>
      </c>
      <c r="C490" s="746">
        <v>3039</v>
      </c>
      <c r="D490" s="747">
        <v>2953</v>
      </c>
      <c r="E490" s="747">
        <v>3485</v>
      </c>
      <c r="F490" s="747">
        <v>3570</v>
      </c>
      <c r="G490" s="747">
        <v>3807</v>
      </c>
      <c r="H490" s="747">
        <v>3944</v>
      </c>
      <c r="I490" s="747">
        <v>3697</v>
      </c>
      <c r="J490" s="747">
        <v>3663</v>
      </c>
      <c r="K490" s="747">
        <v>3489</v>
      </c>
      <c r="L490" s="370">
        <v>4356.1673999999994</v>
      </c>
      <c r="M490" s="371">
        <v>4629.6687999999995</v>
      </c>
      <c r="N490" s="371">
        <v>5201.8561000000009</v>
      </c>
      <c r="O490" s="371">
        <v>5539.0727999999999</v>
      </c>
      <c r="P490" s="371">
        <v>5765.2883000000011</v>
      </c>
      <c r="Q490" s="371">
        <v>5824.1545999999998</v>
      </c>
      <c r="R490" s="371">
        <v>5848.4879999999994</v>
      </c>
      <c r="S490" s="371">
        <v>6022.3171000000002</v>
      </c>
      <c r="T490" s="372">
        <v>6014.9959999999992</v>
      </c>
      <c r="U490" s="370">
        <v>26.358700000000006</v>
      </c>
      <c r="V490" s="371">
        <v>28.2911</v>
      </c>
      <c r="W490" s="371">
        <v>31.514500000000005</v>
      </c>
      <c r="X490" s="371">
        <v>34.037599999999998</v>
      </c>
      <c r="Y490" s="371">
        <v>35.657499999999999</v>
      </c>
      <c r="Z490" s="371">
        <v>35.654700000000005</v>
      </c>
      <c r="AA490" s="371">
        <v>35.521499999999996</v>
      </c>
      <c r="AB490" s="371">
        <v>36.041200000000003</v>
      </c>
      <c r="AC490" s="372">
        <v>36.224000000000004</v>
      </c>
      <c r="AD490" s="376"/>
      <c r="AE490" s="368"/>
      <c r="AF490" s="368"/>
      <c r="AG490" s="368"/>
      <c r="AH490" s="368"/>
      <c r="AI490" s="368"/>
      <c r="AJ490" s="368"/>
      <c r="AK490" s="368"/>
      <c r="AL490" s="377"/>
    </row>
    <row r="491" spans="1:38" x14ac:dyDescent="0.15">
      <c r="A491" s="389" t="s">
        <v>513</v>
      </c>
      <c r="B491" s="329"/>
      <c r="C491" s="746">
        <v>4097</v>
      </c>
      <c r="D491" s="747">
        <v>3946</v>
      </c>
      <c r="E491" s="747">
        <v>4677</v>
      </c>
      <c r="F491" s="747">
        <v>4924</v>
      </c>
      <c r="G491" s="747">
        <v>5327</v>
      </c>
      <c r="H491" s="747">
        <v>5725</v>
      </c>
      <c r="I491" s="747">
        <v>5392</v>
      </c>
      <c r="J491" s="747">
        <v>5317</v>
      </c>
      <c r="K491" s="747">
        <v>5063</v>
      </c>
      <c r="L491" s="370">
        <v>8440.3079999999991</v>
      </c>
      <c r="M491" s="371">
        <v>9043.6332000000002</v>
      </c>
      <c r="N491" s="371">
        <v>10250.560300000001</v>
      </c>
      <c r="O491" s="371">
        <v>11516.0116</v>
      </c>
      <c r="P491" s="371">
        <v>11927.9198</v>
      </c>
      <c r="Q491" s="371">
        <v>11844.936100000001</v>
      </c>
      <c r="R491" s="371">
        <v>12552.3084</v>
      </c>
      <c r="S491" s="371">
        <v>12782.164699999999</v>
      </c>
      <c r="T491" s="372">
        <v>12519.019200000001</v>
      </c>
      <c r="U491" s="370">
        <v>53.525000000000006</v>
      </c>
      <c r="V491" s="371">
        <v>57.922600000000003</v>
      </c>
      <c r="W491" s="371">
        <v>64.740300000000019</v>
      </c>
      <c r="X491" s="371">
        <v>74.4512</v>
      </c>
      <c r="Y491" s="371">
        <v>77.091099999999997</v>
      </c>
      <c r="Z491" s="371">
        <v>75.79379999999999</v>
      </c>
      <c r="AA491" s="371">
        <v>78.989499999999992</v>
      </c>
      <c r="AB491" s="371">
        <v>79.648200000000003</v>
      </c>
      <c r="AC491" s="372">
        <v>77.314000000000007</v>
      </c>
      <c r="AD491" s="376"/>
      <c r="AE491" s="368"/>
      <c r="AF491" s="368"/>
      <c r="AG491" s="368"/>
      <c r="AH491" s="368"/>
      <c r="AI491" s="368"/>
      <c r="AJ491" s="368"/>
      <c r="AK491" s="368"/>
      <c r="AL491" s="377"/>
    </row>
    <row r="492" spans="1:38" x14ac:dyDescent="0.15">
      <c r="A492" s="477" t="s">
        <v>1000</v>
      </c>
    </row>
    <row r="493" spans="1:38" ht="15" customHeight="1" x14ac:dyDescent="0.15">
      <c r="A493" s="555" t="s">
        <v>752</v>
      </c>
    </row>
    <row r="494" spans="1:38" ht="15" customHeight="1" x14ac:dyDescent="0.15">
      <c r="A494" s="441" t="s">
        <v>769</v>
      </c>
    </row>
    <row r="495" spans="1:38" x14ac:dyDescent="0.15">
      <c r="A495" s="917" t="s">
        <v>753</v>
      </c>
      <c r="B495" s="918"/>
      <c r="C495" s="918"/>
      <c r="D495" s="918"/>
      <c r="E495" s="918"/>
      <c r="F495" s="918"/>
      <c r="G495" s="918"/>
      <c r="H495" s="918"/>
      <c r="I495" s="918"/>
      <c r="J495" s="918"/>
      <c r="K495" s="918"/>
      <c r="L495" s="918"/>
      <c r="M495" s="918"/>
      <c r="N495" s="918"/>
      <c r="O495" s="918"/>
      <c r="P495" s="918"/>
      <c r="Q495" s="918"/>
      <c r="R495" s="918"/>
      <c r="S495" s="918"/>
      <c r="T495" s="918"/>
      <c r="U495" s="918"/>
      <c r="V495" s="918"/>
      <c r="W495" s="918"/>
      <c r="X495" s="918"/>
      <c r="Y495" s="918"/>
      <c r="Z495" s="918"/>
      <c r="AA495" s="918"/>
      <c r="AB495" s="918"/>
      <c r="AC495" s="918"/>
      <c r="AD495" s="918"/>
      <c r="AE495" s="918"/>
      <c r="AF495" s="918"/>
      <c r="AG495" s="918"/>
      <c r="AH495" s="918"/>
      <c r="AI495" s="918"/>
      <c r="AJ495" s="918"/>
      <c r="AK495" s="918"/>
    </row>
    <row r="496" spans="1:38" ht="15" customHeight="1" x14ac:dyDescent="0.15">
      <c r="A496" s="556" t="s">
        <v>754</v>
      </c>
      <c r="B496" s="557"/>
    </row>
    <row r="497" spans="1:37" ht="15" customHeight="1" x14ac:dyDescent="0.15">
      <c r="A497" s="556" t="s">
        <v>755</v>
      </c>
      <c r="B497" s="557"/>
    </row>
    <row r="498" spans="1:37" ht="15" customHeight="1" x14ac:dyDescent="0.15">
      <c r="A498" s="556" t="s">
        <v>756</v>
      </c>
      <c r="B498" s="557"/>
    </row>
    <row r="499" spans="1:37" x14ac:dyDescent="0.15">
      <c r="A499" s="917" t="s">
        <v>765</v>
      </c>
      <c r="B499" s="918"/>
      <c r="C499" s="918"/>
      <c r="D499" s="918"/>
      <c r="E499" s="918"/>
      <c r="F499" s="918"/>
      <c r="G499" s="918"/>
      <c r="H499" s="918"/>
      <c r="I499" s="918"/>
      <c r="J499" s="918"/>
      <c r="K499" s="918"/>
      <c r="L499" s="918"/>
      <c r="M499" s="918"/>
      <c r="N499" s="918"/>
      <c r="O499" s="918"/>
      <c r="P499" s="918"/>
      <c r="Q499" s="918"/>
      <c r="R499" s="918"/>
      <c r="S499" s="918"/>
      <c r="T499" s="918"/>
      <c r="U499" s="918"/>
      <c r="V499" s="918"/>
      <c r="W499" s="918"/>
      <c r="X499" s="918"/>
      <c r="Y499" s="918"/>
      <c r="Z499" s="918"/>
      <c r="AA499" s="918"/>
      <c r="AB499" s="918"/>
      <c r="AC499" s="918"/>
      <c r="AD499" s="918"/>
      <c r="AE499" s="918"/>
      <c r="AF499" s="918"/>
      <c r="AG499" s="918"/>
      <c r="AH499" s="918"/>
      <c r="AI499" s="918"/>
      <c r="AJ499" s="918"/>
      <c r="AK499" s="918"/>
    </row>
    <row r="500" spans="1:37" ht="15" customHeight="1" x14ac:dyDescent="0.15">
      <c r="A500" s="556" t="s">
        <v>757</v>
      </c>
      <c r="B500" s="557"/>
    </row>
    <row r="501" spans="1:37" x14ac:dyDescent="0.15">
      <c r="A501" s="917" t="s">
        <v>758</v>
      </c>
      <c r="B501" s="918"/>
      <c r="C501" s="918"/>
      <c r="D501" s="918"/>
      <c r="E501" s="918"/>
      <c r="F501" s="918"/>
      <c r="G501" s="918"/>
      <c r="H501" s="918"/>
      <c r="I501" s="918"/>
      <c r="J501" s="918"/>
      <c r="K501" s="918"/>
      <c r="L501" s="918"/>
      <c r="M501" s="918"/>
      <c r="N501" s="918"/>
      <c r="O501" s="918"/>
      <c r="P501" s="918"/>
      <c r="Q501" s="918"/>
      <c r="R501" s="918"/>
      <c r="S501" s="918"/>
    </row>
    <row r="502" spans="1:37" ht="15" customHeight="1" x14ac:dyDescent="0.15">
      <c r="A502" s="556" t="s">
        <v>759</v>
      </c>
      <c r="B502" s="557"/>
    </row>
    <row r="503" spans="1:37" x14ac:dyDescent="0.15">
      <c r="A503" s="917" t="s">
        <v>760</v>
      </c>
      <c r="B503" s="918"/>
      <c r="C503" s="918"/>
      <c r="D503" s="918"/>
      <c r="E503" s="918"/>
      <c r="F503" s="918"/>
      <c r="G503" s="918"/>
      <c r="H503" s="918"/>
      <c r="I503" s="918"/>
      <c r="J503" s="918"/>
      <c r="K503" s="918"/>
      <c r="L503" s="918"/>
      <c r="M503" s="918"/>
      <c r="N503" s="918"/>
      <c r="O503" s="918"/>
      <c r="P503" s="918"/>
      <c r="Q503" s="918"/>
      <c r="R503" s="918"/>
      <c r="S503" s="918"/>
      <c r="T503" s="918"/>
      <c r="U503" s="918"/>
      <c r="V503" s="918"/>
      <c r="W503" s="918"/>
      <c r="X503" s="918"/>
      <c r="Y503" s="918"/>
      <c r="Z503" s="918"/>
      <c r="AA503" s="918"/>
      <c r="AB503" s="918"/>
      <c r="AC503" s="918"/>
      <c r="AD503" s="918"/>
      <c r="AE503" s="918"/>
      <c r="AF503" s="918"/>
      <c r="AG503" s="918"/>
      <c r="AH503" s="918"/>
      <c r="AI503" s="918"/>
      <c r="AJ503" s="918"/>
      <c r="AK503" s="918"/>
    </row>
    <row r="504" spans="1:37" ht="15" customHeight="1" x14ac:dyDescent="0.15">
      <c r="A504" s="556" t="s">
        <v>761</v>
      </c>
      <c r="B504" s="557"/>
    </row>
    <row r="505" spans="1:37" x14ac:dyDescent="0.15">
      <c r="A505" s="917" t="s">
        <v>762</v>
      </c>
      <c r="B505" s="918"/>
      <c r="C505" s="918"/>
      <c r="D505" s="918"/>
      <c r="E505" s="918"/>
      <c r="F505" s="918"/>
      <c r="G505" s="918"/>
      <c r="H505" s="918"/>
      <c r="I505" s="918"/>
      <c r="J505" s="918"/>
      <c r="K505" s="918"/>
      <c r="L505" s="918"/>
      <c r="M505" s="918"/>
      <c r="N505" s="918"/>
      <c r="O505" s="918"/>
      <c r="P505" s="918"/>
      <c r="Q505" s="918"/>
      <c r="R505" s="918"/>
      <c r="S505" s="918"/>
    </row>
    <row r="506" spans="1:37" ht="15" customHeight="1" x14ac:dyDescent="0.15">
      <c r="A506" s="556" t="s">
        <v>763</v>
      </c>
      <c r="B506" s="557"/>
    </row>
    <row r="507" spans="1:37" x14ac:dyDescent="0.15">
      <c r="A507" s="917" t="s">
        <v>766</v>
      </c>
      <c r="B507" s="918"/>
      <c r="C507" s="918"/>
      <c r="D507" s="918"/>
      <c r="E507" s="918"/>
      <c r="F507" s="918"/>
      <c r="G507" s="918"/>
      <c r="H507" s="918"/>
      <c r="I507" s="918"/>
      <c r="J507" s="918"/>
      <c r="K507" s="918"/>
      <c r="L507" s="918"/>
      <c r="M507" s="918"/>
      <c r="N507" s="918"/>
      <c r="O507" s="918"/>
      <c r="P507" s="918"/>
      <c r="Q507" s="918"/>
      <c r="R507" s="918"/>
      <c r="S507" s="918"/>
      <c r="T507" s="918"/>
      <c r="U507" s="918"/>
      <c r="V507" s="918"/>
      <c r="W507" s="918"/>
      <c r="X507" s="918"/>
      <c r="Y507" s="918"/>
      <c r="Z507" s="918"/>
      <c r="AA507" s="918"/>
      <c r="AB507" s="918"/>
      <c r="AC507" s="918"/>
      <c r="AD507" s="918"/>
      <c r="AE507" s="918"/>
      <c r="AF507" s="918"/>
      <c r="AG507" s="918"/>
      <c r="AH507" s="918"/>
      <c r="AI507" s="918"/>
      <c r="AJ507" s="918"/>
      <c r="AK507" s="918"/>
    </row>
    <row r="508" spans="1:37" x14ac:dyDescent="0.15">
      <c r="A508" s="919" t="s">
        <v>767</v>
      </c>
      <c r="B508" s="918"/>
      <c r="C508" s="918"/>
      <c r="D508" s="918"/>
      <c r="E508" s="918"/>
      <c r="F508" s="918"/>
      <c r="G508" s="918"/>
      <c r="H508" s="918"/>
      <c r="I508" s="918"/>
      <c r="J508" s="918"/>
      <c r="K508" s="918"/>
      <c r="L508" s="918"/>
      <c r="M508" s="918"/>
      <c r="N508" s="918"/>
      <c r="O508" s="918"/>
      <c r="P508" s="918"/>
      <c r="Q508" s="918"/>
      <c r="R508" s="918"/>
      <c r="S508" s="918"/>
      <c r="T508" s="918"/>
      <c r="U508" s="918"/>
      <c r="V508" s="918"/>
      <c r="W508" s="918"/>
      <c r="X508" s="918"/>
      <c r="Y508" s="918"/>
      <c r="Z508" s="918"/>
      <c r="AA508" s="918"/>
      <c r="AB508" s="918"/>
      <c r="AC508" s="918"/>
      <c r="AD508" s="918"/>
      <c r="AE508" s="918"/>
      <c r="AF508" s="918"/>
      <c r="AG508" s="918"/>
      <c r="AH508" s="918"/>
      <c r="AI508" s="918"/>
      <c r="AJ508" s="918"/>
      <c r="AK508" s="918"/>
    </row>
    <row r="509" spans="1:37" x14ac:dyDescent="0.15">
      <c r="A509" s="558" t="s">
        <v>764</v>
      </c>
      <c r="B509" s="557"/>
    </row>
    <row r="510" spans="1:37" x14ac:dyDescent="0.15">
      <c r="A510" s="919" t="s">
        <v>768</v>
      </c>
      <c r="B510" s="918"/>
      <c r="C510" s="918"/>
      <c r="D510" s="918"/>
      <c r="E510" s="918"/>
      <c r="F510" s="918"/>
      <c r="G510" s="918"/>
      <c r="H510" s="918"/>
      <c r="I510" s="918"/>
      <c r="J510" s="918"/>
      <c r="K510" s="918"/>
      <c r="L510" s="918"/>
      <c r="M510" s="918"/>
      <c r="N510" s="918"/>
      <c r="O510" s="918"/>
      <c r="P510" s="918"/>
      <c r="Q510" s="918"/>
      <c r="R510" s="918"/>
      <c r="S510" s="918"/>
      <c r="T510" s="918"/>
      <c r="U510" s="918"/>
      <c r="V510" s="918"/>
      <c r="W510" s="918"/>
      <c r="X510" s="918"/>
      <c r="Y510" s="918"/>
      <c r="Z510" s="918"/>
      <c r="AA510" s="918"/>
      <c r="AB510" s="918"/>
      <c r="AC510" s="918"/>
      <c r="AD510" s="918"/>
      <c r="AE510" s="918"/>
      <c r="AF510" s="918"/>
      <c r="AG510" s="918"/>
      <c r="AH510" s="918"/>
      <c r="AI510" s="918"/>
      <c r="AJ510" s="918"/>
      <c r="AK510" s="918"/>
    </row>
    <row r="511" spans="1:37" s="441" customFormat="1" ht="15" customHeight="1" x14ac:dyDescent="0.15">
      <c r="A511" s="441" t="s">
        <v>1002</v>
      </c>
      <c r="B511" s="432"/>
    </row>
    <row r="512" spans="1:37" x14ac:dyDescent="0.15">
      <c r="A512" s="441" t="s">
        <v>770</v>
      </c>
    </row>
    <row r="513" spans="1:1" x14ac:dyDescent="0.15">
      <c r="A513" s="441" t="s">
        <v>771</v>
      </c>
    </row>
  </sheetData>
  <mergeCells count="32">
    <mergeCell ref="A507:AK507"/>
    <mergeCell ref="A508:AK508"/>
    <mergeCell ref="A510:AK510"/>
    <mergeCell ref="A495:AK495"/>
    <mergeCell ref="A499:AK499"/>
    <mergeCell ref="A501:S501"/>
    <mergeCell ref="A503:AK503"/>
    <mergeCell ref="A505:S505"/>
    <mergeCell ref="AD420:AL420"/>
    <mergeCell ref="C302:K302"/>
    <mergeCell ref="L302:T302"/>
    <mergeCell ref="U302:AC302"/>
    <mergeCell ref="AD302:AL302"/>
    <mergeCell ref="C420:K420"/>
    <mergeCell ref="L420:T420"/>
    <mergeCell ref="U420:AC420"/>
    <mergeCell ref="AD197:AL197"/>
    <mergeCell ref="C107:K107"/>
    <mergeCell ref="L107:T107"/>
    <mergeCell ref="U107:AC107"/>
    <mergeCell ref="AD107:AL107"/>
    <mergeCell ref="C197:K197"/>
    <mergeCell ref="L197:T197"/>
    <mergeCell ref="U197:AC197"/>
    <mergeCell ref="AD28:AL28"/>
    <mergeCell ref="C4:K4"/>
    <mergeCell ref="L4:T4"/>
    <mergeCell ref="U4:AC4"/>
    <mergeCell ref="AD4:AL4"/>
    <mergeCell ref="C28:K28"/>
    <mergeCell ref="L28:T28"/>
    <mergeCell ref="U28:AC28"/>
  </mergeCells>
  <phoneticPr fontId="3"/>
  <pageMargins left="0.7" right="0.7" top="0.75" bottom="0.75" header="0.3" footer="0.3"/>
  <pageSetup paperSize="9" scale="1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61"/>
  <sheetViews>
    <sheetView workbookViewId="0"/>
  </sheetViews>
  <sheetFormatPr defaultRowHeight="13.5" x14ac:dyDescent="0.15"/>
  <cols>
    <col min="1" max="1" width="17.875" style="386" customWidth="1"/>
    <col min="2" max="10" width="7.5" style="386" customWidth="1"/>
    <col min="11" max="13" width="7.875" style="386" bestFit="1" customWidth="1"/>
    <col min="14" max="14" width="7.875" style="386" customWidth="1"/>
    <col min="15" max="19" width="7.875" style="386" bestFit="1" customWidth="1"/>
    <col min="20" max="28" width="7.375" style="386" customWidth="1"/>
    <col min="29" max="37" width="5.375" style="386" bestFit="1" customWidth="1"/>
    <col min="38" max="16384" width="9" style="386"/>
  </cols>
  <sheetData>
    <row r="2" spans="1:37" x14ac:dyDescent="0.15">
      <c r="A2" s="651" t="s">
        <v>601</v>
      </c>
    </row>
    <row r="3" spans="1:37" x14ac:dyDescent="0.15">
      <c r="A3" s="387" t="s">
        <v>602</v>
      </c>
    </row>
    <row r="4" spans="1:37" x14ac:dyDescent="0.15">
      <c r="A4" s="388"/>
      <c r="B4" s="908" t="s">
        <v>474</v>
      </c>
      <c r="C4" s="906"/>
      <c r="D4" s="906"/>
      <c r="E4" s="906"/>
      <c r="F4" s="906"/>
      <c r="G4" s="906"/>
      <c r="H4" s="906"/>
      <c r="I4" s="906"/>
      <c r="J4" s="909"/>
      <c r="K4" s="905" t="s">
        <v>475</v>
      </c>
      <c r="L4" s="906"/>
      <c r="M4" s="906"/>
      <c r="N4" s="906"/>
      <c r="O4" s="906"/>
      <c r="P4" s="906"/>
      <c r="Q4" s="906"/>
      <c r="R4" s="906"/>
      <c r="S4" s="909"/>
      <c r="T4" s="908" t="s">
        <v>476</v>
      </c>
      <c r="U4" s="906"/>
      <c r="V4" s="906"/>
      <c r="W4" s="906"/>
      <c r="X4" s="906"/>
      <c r="Y4" s="906"/>
      <c r="Z4" s="906"/>
      <c r="AA4" s="906"/>
      <c r="AB4" s="909"/>
      <c r="AC4" s="905" t="s">
        <v>478</v>
      </c>
      <c r="AD4" s="906"/>
      <c r="AE4" s="906"/>
      <c r="AF4" s="906"/>
      <c r="AG4" s="906"/>
      <c r="AH4" s="906"/>
      <c r="AI4" s="906"/>
      <c r="AJ4" s="906"/>
      <c r="AK4" s="907"/>
    </row>
    <row r="5" spans="1:37" x14ac:dyDescent="0.15">
      <c r="A5" s="389" t="s">
        <v>479</v>
      </c>
      <c r="B5" s="323" t="s">
        <v>481</v>
      </c>
      <c r="C5" s="323" t="s">
        <v>482</v>
      </c>
      <c r="D5" s="323" t="s">
        <v>483</v>
      </c>
      <c r="E5" s="323" t="s">
        <v>484</v>
      </c>
      <c r="F5" s="323" t="s">
        <v>485</v>
      </c>
      <c r="G5" s="323" t="s">
        <v>486</v>
      </c>
      <c r="H5" s="323" t="s">
        <v>487</v>
      </c>
      <c r="I5" s="323" t="s">
        <v>488</v>
      </c>
      <c r="J5" s="324" t="s">
        <v>489</v>
      </c>
      <c r="K5" s="325" t="s">
        <v>481</v>
      </c>
      <c r="L5" s="326" t="s">
        <v>482</v>
      </c>
      <c r="M5" s="326" t="s">
        <v>483</v>
      </c>
      <c r="N5" s="326" t="s">
        <v>484</v>
      </c>
      <c r="O5" s="326" t="s">
        <v>485</v>
      </c>
      <c r="P5" s="326" t="s">
        <v>486</v>
      </c>
      <c r="Q5" s="326" t="s">
        <v>487</v>
      </c>
      <c r="R5" s="326" t="s">
        <v>488</v>
      </c>
      <c r="S5" s="327" t="s">
        <v>489</v>
      </c>
      <c r="T5" s="328" t="s">
        <v>481</v>
      </c>
      <c r="U5" s="323" t="s">
        <v>482</v>
      </c>
      <c r="V5" s="323" t="s">
        <v>483</v>
      </c>
      <c r="W5" s="323" t="s">
        <v>484</v>
      </c>
      <c r="X5" s="323" t="s">
        <v>485</v>
      </c>
      <c r="Y5" s="323" t="s">
        <v>486</v>
      </c>
      <c r="Z5" s="323" t="s">
        <v>487</v>
      </c>
      <c r="AA5" s="323" t="s">
        <v>488</v>
      </c>
      <c r="AB5" s="324" t="s">
        <v>489</v>
      </c>
      <c r="AC5" s="328" t="s">
        <v>481</v>
      </c>
      <c r="AD5" s="323" t="s">
        <v>482</v>
      </c>
      <c r="AE5" s="323" t="s">
        <v>483</v>
      </c>
      <c r="AF5" s="323" t="s">
        <v>484</v>
      </c>
      <c r="AG5" s="323" t="s">
        <v>485</v>
      </c>
      <c r="AH5" s="323" t="s">
        <v>486</v>
      </c>
      <c r="AI5" s="323" t="s">
        <v>487</v>
      </c>
      <c r="AJ5" s="323" t="s">
        <v>488</v>
      </c>
      <c r="AK5" s="323" t="s">
        <v>489</v>
      </c>
    </row>
    <row r="6" spans="1:37" x14ac:dyDescent="0.15">
      <c r="A6" s="461" t="s">
        <v>577</v>
      </c>
      <c r="B6" s="751">
        <v>260</v>
      </c>
      <c r="C6" s="751">
        <v>254</v>
      </c>
      <c r="D6" s="751">
        <v>255</v>
      </c>
      <c r="E6" s="751">
        <v>270</v>
      </c>
      <c r="F6" s="751">
        <v>263</v>
      </c>
      <c r="G6" s="751">
        <v>268</v>
      </c>
      <c r="H6" s="751">
        <v>263</v>
      </c>
      <c r="I6" s="751">
        <v>275</v>
      </c>
      <c r="J6" s="751">
        <v>256</v>
      </c>
      <c r="K6" s="463">
        <v>2234.9122000000002</v>
      </c>
      <c r="L6" s="464">
        <v>2509.5095999999999</v>
      </c>
      <c r="M6" s="464">
        <v>2425.3732</v>
      </c>
      <c r="N6" s="464">
        <v>2547.2737000000002</v>
      </c>
      <c r="O6" s="464">
        <v>2440.7739999999999</v>
      </c>
      <c r="P6" s="464">
        <v>2276.8262</v>
      </c>
      <c r="Q6" s="464">
        <v>2264.0014000000001</v>
      </c>
      <c r="R6" s="464">
        <v>2261.4306000000001</v>
      </c>
      <c r="S6" s="465">
        <v>2315.2537000000002</v>
      </c>
      <c r="T6" s="463">
        <v>65.528599999999997</v>
      </c>
      <c r="U6" s="464">
        <v>75.9054</v>
      </c>
      <c r="V6" s="464">
        <v>72.724699999999999</v>
      </c>
      <c r="W6" s="464">
        <v>79.435699999999997</v>
      </c>
      <c r="X6" s="464">
        <v>78.492999999999995</v>
      </c>
      <c r="Y6" s="464">
        <v>72.396900000000002</v>
      </c>
      <c r="Z6" s="464">
        <v>70.7042</v>
      </c>
      <c r="AA6" s="464">
        <v>68.892099999999999</v>
      </c>
      <c r="AB6" s="465">
        <v>69.946399999999997</v>
      </c>
      <c r="AC6" s="466">
        <v>34</v>
      </c>
      <c r="AD6" s="462">
        <v>33</v>
      </c>
      <c r="AE6" s="462">
        <v>33</v>
      </c>
      <c r="AF6" s="462">
        <v>32</v>
      </c>
      <c r="AG6" s="462">
        <v>31</v>
      </c>
      <c r="AH6" s="462">
        <v>31</v>
      </c>
      <c r="AI6" s="462">
        <v>32</v>
      </c>
      <c r="AJ6" s="462">
        <v>33</v>
      </c>
      <c r="AK6" s="467">
        <v>33</v>
      </c>
    </row>
    <row r="7" spans="1:37" x14ac:dyDescent="0.15">
      <c r="A7" s="468" t="s">
        <v>745</v>
      </c>
      <c r="B7" s="743">
        <v>18</v>
      </c>
      <c r="C7" s="743">
        <v>16</v>
      </c>
      <c r="D7" s="743">
        <v>16</v>
      </c>
      <c r="E7" s="743">
        <v>17</v>
      </c>
      <c r="F7" s="743">
        <v>19</v>
      </c>
      <c r="G7" s="743">
        <v>17</v>
      </c>
      <c r="H7" s="743">
        <v>19</v>
      </c>
      <c r="I7" s="743">
        <v>21</v>
      </c>
      <c r="J7" s="743">
        <v>22</v>
      </c>
      <c r="K7" s="334">
        <v>120.7916</v>
      </c>
      <c r="L7" s="335">
        <v>121.2393</v>
      </c>
      <c r="M7" s="335">
        <v>119.6648</v>
      </c>
      <c r="N7" s="335">
        <v>159.50200000000001</v>
      </c>
      <c r="O7" s="335">
        <v>166.32259999999999</v>
      </c>
      <c r="P7" s="335">
        <v>272.24639999999999</v>
      </c>
      <c r="Q7" s="335">
        <v>341.41019999999997</v>
      </c>
      <c r="R7" s="335">
        <v>758.47220000000004</v>
      </c>
      <c r="S7" s="336">
        <v>613.27560000000005</v>
      </c>
      <c r="T7" s="334">
        <v>1.0979000000000001</v>
      </c>
      <c r="U7" s="335">
        <v>1.1003000000000001</v>
      </c>
      <c r="V7" s="335">
        <v>1.0755999999999999</v>
      </c>
      <c r="W7" s="335">
        <v>1.4565999999999999</v>
      </c>
      <c r="X7" s="335">
        <v>1.5510999999999999</v>
      </c>
      <c r="Y7" s="335">
        <v>2.4773000000000001</v>
      </c>
      <c r="Z7" s="335">
        <v>3.0137999999999998</v>
      </c>
      <c r="AA7" s="335">
        <v>6.9561000000000002</v>
      </c>
      <c r="AB7" s="336">
        <v>5.4020000000000001</v>
      </c>
      <c r="AC7" s="340">
        <v>110</v>
      </c>
      <c r="AD7" s="332">
        <v>110</v>
      </c>
      <c r="AE7" s="332">
        <v>111</v>
      </c>
      <c r="AF7" s="332">
        <v>110</v>
      </c>
      <c r="AG7" s="332">
        <v>107</v>
      </c>
      <c r="AH7" s="332">
        <v>110</v>
      </c>
      <c r="AI7" s="332">
        <v>113</v>
      </c>
      <c r="AJ7" s="332">
        <v>109</v>
      </c>
      <c r="AK7" s="341">
        <v>114</v>
      </c>
    </row>
    <row r="8" spans="1:37" x14ac:dyDescent="0.15">
      <c r="A8" s="468" t="s">
        <v>603</v>
      </c>
      <c r="B8" s="743">
        <v>43</v>
      </c>
      <c r="C8" s="743">
        <v>43</v>
      </c>
      <c r="D8" s="743">
        <v>41</v>
      </c>
      <c r="E8" s="743">
        <v>46</v>
      </c>
      <c r="F8" s="743">
        <v>46</v>
      </c>
      <c r="G8" s="743">
        <v>46</v>
      </c>
      <c r="H8" s="743">
        <v>45</v>
      </c>
      <c r="I8" s="743">
        <v>49</v>
      </c>
      <c r="J8" s="743">
        <v>50</v>
      </c>
      <c r="K8" s="334">
        <v>238.45269999999999</v>
      </c>
      <c r="L8" s="335">
        <v>274.16840000000002</v>
      </c>
      <c r="M8" s="335">
        <v>274.72140000000002</v>
      </c>
      <c r="N8" s="335">
        <v>300.52609999999999</v>
      </c>
      <c r="O8" s="335">
        <v>318.57749999999999</v>
      </c>
      <c r="P8" s="335">
        <v>324.43180000000001</v>
      </c>
      <c r="Q8" s="335">
        <v>339.19319999999999</v>
      </c>
      <c r="R8" s="335">
        <v>346.66800000000001</v>
      </c>
      <c r="S8" s="336">
        <v>319.16559999999998</v>
      </c>
      <c r="T8" s="334">
        <v>5.7149000000000001</v>
      </c>
      <c r="U8" s="335">
        <v>6.5853000000000002</v>
      </c>
      <c r="V8" s="335">
        <v>6.4939</v>
      </c>
      <c r="W8" s="335">
        <v>7.1012000000000004</v>
      </c>
      <c r="X8" s="335">
        <v>7.5664999999999996</v>
      </c>
      <c r="Y8" s="335">
        <v>7.3741000000000003</v>
      </c>
      <c r="Z8" s="335">
        <v>7.6486999999999998</v>
      </c>
      <c r="AA8" s="335">
        <v>7.7137000000000002</v>
      </c>
      <c r="AB8" s="336">
        <v>7.1877000000000004</v>
      </c>
      <c r="AC8" s="340">
        <v>42</v>
      </c>
      <c r="AD8" s="332">
        <v>42</v>
      </c>
      <c r="AE8" s="332">
        <v>42</v>
      </c>
      <c r="AF8" s="332">
        <v>42</v>
      </c>
      <c r="AG8" s="332">
        <v>42</v>
      </c>
      <c r="AH8" s="332">
        <v>44</v>
      </c>
      <c r="AI8" s="332">
        <v>44</v>
      </c>
      <c r="AJ8" s="332">
        <v>45</v>
      </c>
      <c r="AK8" s="341">
        <v>44</v>
      </c>
    </row>
    <row r="9" spans="1:37" x14ac:dyDescent="0.15">
      <c r="A9" s="468" t="s">
        <v>604</v>
      </c>
      <c r="B9" s="743">
        <v>8</v>
      </c>
      <c r="C9" s="743">
        <v>8</v>
      </c>
      <c r="D9" s="743">
        <v>11</v>
      </c>
      <c r="E9" s="743">
        <v>13</v>
      </c>
      <c r="F9" s="743">
        <v>16</v>
      </c>
      <c r="G9" s="743">
        <v>15</v>
      </c>
      <c r="H9" s="743">
        <v>14</v>
      </c>
      <c r="I9" s="743">
        <v>13</v>
      </c>
      <c r="J9" s="743">
        <v>13</v>
      </c>
      <c r="K9" s="334">
        <v>26.206299999999999</v>
      </c>
      <c r="L9" s="335">
        <v>40.2271</v>
      </c>
      <c r="M9" s="335">
        <v>59.6873</v>
      </c>
      <c r="N9" s="335">
        <v>139.5341</v>
      </c>
      <c r="O9" s="335">
        <v>171.1575</v>
      </c>
      <c r="P9" s="335">
        <v>158.63419999999999</v>
      </c>
      <c r="Q9" s="335">
        <v>207.29409999999999</v>
      </c>
      <c r="R9" s="335">
        <v>245.13589999999999</v>
      </c>
      <c r="S9" s="336">
        <v>310.13229999999999</v>
      </c>
      <c r="T9" s="334">
        <v>0.2717</v>
      </c>
      <c r="U9" s="335">
        <v>0.41720000000000002</v>
      </c>
      <c r="V9" s="335">
        <v>0.6381</v>
      </c>
      <c r="W9" s="335">
        <v>1.5147999999999999</v>
      </c>
      <c r="X9" s="335">
        <v>1.8627</v>
      </c>
      <c r="Y9" s="335">
        <v>1.7181999999999999</v>
      </c>
      <c r="Z9" s="335">
        <v>2.242</v>
      </c>
      <c r="AA9" s="335">
        <v>2.6013999999999999</v>
      </c>
      <c r="AB9" s="336">
        <v>3.2534999999999998</v>
      </c>
      <c r="AC9" s="340">
        <v>96</v>
      </c>
      <c r="AD9" s="332">
        <v>96</v>
      </c>
      <c r="AE9" s="332">
        <v>94</v>
      </c>
      <c r="AF9" s="332">
        <v>92</v>
      </c>
      <c r="AG9" s="332">
        <v>92</v>
      </c>
      <c r="AH9" s="332">
        <v>92</v>
      </c>
      <c r="AI9" s="332">
        <v>92</v>
      </c>
      <c r="AJ9" s="332">
        <v>94</v>
      </c>
      <c r="AK9" s="341">
        <v>95</v>
      </c>
    </row>
    <row r="10" spans="1:37" x14ac:dyDescent="0.15">
      <c r="A10" s="468" t="s">
        <v>605</v>
      </c>
      <c r="B10" s="743">
        <v>34</v>
      </c>
      <c r="C10" s="743">
        <v>40</v>
      </c>
      <c r="D10" s="743">
        <v>42</v>
      </c>
      <c r="E10" s="743">
        <v>57</v>
      </c>
      <c r="F10" s="743">
        <v>61</v>
      </c>
      <c r="G10" s="743">
        <v>68</v>
      </c>
      <c r="H10" s="743">
        <v>73</v>
      </c>
      <c r="I10" s="743">
        <v>73</v>
      </c>
      <c r="J10" s="743">
        <v>70</v>
      </c>
      <c r="K10" s="334">
        <v>103.4269</v>
      </c>
      <c r="L10" s="335">
        <v>154.88390000000001</v>
      </c>
      <c r="M10" s="335">
        <v>155.9991</v>
      </c>
      <c r="N10" s="335">
        <v>214.203</v>
      </c>
      <c r="O10" s="335">
        <v>243.20830000000001</v>
      </c>
      <c r="P10" s="335">
        <v>247.8193</v>
      </c>
      <c r="Q10" s="335">
        <v>308.58</v>
      </c>
      <c r="R10" s="335">
        <v>317.6386</v>
      </c>
      <c r="S10" s="336">
        <v>249.42099999999999</v>
      </c>
      <c r="T10" s="334">
        <v>0.93430000000000002</v>
      </c>
      <c r="U10" s="335">
        <v>1.5152000000000001</v>
      </c>
      <c r="V10" s="335">
        <v>1.4991000000000001</v>
      </c>
      <c r="W10" s="335">
        <v>2.0872000000000002</v>
      </c>
      <c r="X10" s="335">
        <v>2.2892999999999999</v>
      </c>
      <c r="Y10" s="335">
        <v>2.1995</v>
      </c>
      <c r="Z10" s="335">
        <v>2.7174</v>
      </c>
      <c r="AA10" s="335">
        <v>2.8060999999999998</v>
      </c>
      <c r="AB10" s="336">
        <v>2.1522000000000001</v>
      </c>
      <c r="AC10" s="340">
        <v>111</v>
      </c>
      <c r="AD10" s="332">
        <v>102</v>
      </c>
      <c r="AE10" s="332">
        <v>104</v>
      </c>
      <c r="AF10" s="332">
        <v>103</v>
      </c>
      <c r="AG10" s="332">
        <v>106</v>
      </c>
      <c r="AH10" s="332">
        <v>113</v>
      </c>
      <c r="AI10" s="332">
        <v>114</v>
      </c>
      <c r="AJ10" s="332">
        <v>113</v>
      </c>
      <c r="AK10" s="341">
        <v>116</v>
      </c>
    </row>
    <row r="11" spans="1:37" x14ac:dyDescent="0.15">
      <c r="A11" s="468" t="s">
        <v>606</v>
      </c>
      <c r="B11" s="743">
        <v>13</v>
      </c>
      <c r="C11" s="743">
        <v>14</v>
      </c>
      <c r="D11" s="743">
        <v>15</v>
      </c>
      <c r="E11" s="743">
        <v>14</v>
      </c>
      <c r="F11" s="743">
        <v>16</v>
      </c>
      <c r="G11" s="743">
        <v>17</v>
      </c>
      <c r="H11" s="743">
        <v>16</v>
      </c>
      <c r="I11" s="743">
        <v>17</v>
      </c>
      <c r="J11" s="743">
        <v>15</v>
      </c>
      <c r="K11" s="334">
        <v>44.098500000000001</v>
      </c>
      <c r="L11" s="335">
        <v>44.443600000000004</v>
      </c>
      <c r="M11" s="335">
        <v>50.2301</v>
      </c>
      <c r="N11" s="335">
        <v>58.362200000000001</v>
      </c>
      <c r="O11" s="335">
        <v>56.271700000000003</v>
      </c>
      <c r="P11" s="335">
        <v>75.750399999999999</v>
      </c>
      <c r="Q11" s="335">
        <v>70.3964</v>
      </c>
      <c r="R11" s="335">
        <v>67.987099999999998</v>
      </c>
      <c r="S11" s="336">
        <v>72.0929</v>
      </c>
      <c r="T11" s="334">
        <v>0.1384</v>
      </c>
      <c r="U11" s="335">
        <v>0.14760000000000001</v>
      </c>
      <c r="V11" s="335">
        <v>0.16700000000000001</v>
      </c>
      <c r="W11" s="335">
        <v>0.19739999999999999</v>
      </c>
      <c r="X11" s="335">
        <v>0.18529999999999999</v>
      </c>
      <c r="Y11" s="335">
        <v>0.2417</v>
      </c>
      <c r="Z11" s="335">
        <v>0.2137</v>
      </c>
      <c r="AA11" s="335">
        <v>0.1993</v>
      </c>
      <c r="AB11" s="336">
        <v>0.2024</v>
      </c>
      <c r="AC11" s="340">
        <v>319</v>
      </c>
      <c r="AD11" s="332">
        <v>301</v>
      </c>
      <c r="AE11" s="332">
        <v>301</v>
      </c>
      <c r="AF11" s="332">
        <v>296</v>
      </c>
      <c r="AG11" s="332">
        <v>304</v>
      </c>
      <c r="AH11" s="332">
        <v>313</v>
      </c>
      <c r="AI11" s="332">
        <v>329</v>
      </c>
      <c r="AJ11" s="332">
        <v>341</v>
      </c>
      <c r="AK11" s="341">
        <v>356</v>
      </c>
    </row>
    <row r="12" spans="1:37" x14ac:dyDescent="0.15">
      <c r="A12" s="468" t="s">
        <v>607</v>
      </c>
      <c r="B12" s="743">
        <v>15</v>
      </c>
      <c r="C12" s="743">
        <v>18</v>
      </c>
      <c r="D12" s="743">
        <v>19</v>
      </c>
      <c r="E12" s="743">
        <v>22</v>
      </c>
      <c r="F12" s="743">
        <v>18</v>
      </c>
      <c r="G12" s="743">
        <v>18</v>
      </c>
      <c r="H12" s="743">
        <v>14</v>
      </c>
      <c r="I12" s="743">
        <v>16</v>
      </c>
      <c r="J12" s="743">
        <v>17</v>
      </c>
      <c r="K12" s="334">
        <v>18.532599999999999</v>
      </c>
      <c r="L12" s="335">
        <v>28.268599999999999</v>
      </c>
      <c r="M12" s="335">
        <v>30.4619</v>
      </c>
      <c r="N12" s="335">
        <v>27.1495</v>
      </c>
      <c r="O12" s="335">
        <v>22.883400000000002</v>
      </c>
      <c r="P12" s="335">
        <v>26.281500000000001</v>
      </c>
      <c r="Q12" s="335">
        <v>31.318999999999999</v>
      </c>
      <c r="R12" s="335">
        <v>31.617999999999999</v>
      </c>
      <c r="S12" s="336">
        <v>28.680800000000001</v>
      </c>
      <c r="T12" s="334">
        <v>0.19339999999999999</v>
      </c>
      <c r="U12" s="335">
        <v>0.28949999999999998</v>
      </c>
      <c r="V12" s="335">
        <v>0.28179999999999999</v>
      </c>
      <c r="W12" s="335">
        <v>0.27460000000000001</v>
      </c>
      <c r="X12" s="335">
        <v>0.25</v>
      </c>
      <c r="Y12" s="335">
        <v>0.28399999999999997</v>
      </c>
      <c r="Z12" s="335">
        <v>0.32329999999999998</v>
      </c>
      <c r="AA12" s="335">
        <v>0.30890000000000001</v>
      </c>
      <c r="AB12" s="336">
        <v>0.27029999999999998</v>
      </c>
      <c r="AC12" s="340">
        <v>96</v>
      </c>
      <c r="AD12" s="332">
        <v>98</v>
      </c>
      <c r="AE12" s="332">
        <v>108</v>
      </c>
      <c r="AF12" s="332">
        <v>99</v>
      </c>
      <c r="AG12" s="332">
        <v>92</v>
      </c>
      <c r="AH12" s="332">
        <v>93</v>
      </c>
      <c r="AI12" s="332">
        <v>97</v>
      </c>
      <c r="AJ12" s="332">
        <v>102</v>
      </c>
      <c r="AK12" s="341">
        <v>106</v>
      </c>
    </row>
    <row r="13" spans="1:37" x14ac:dyDescent="0.15">
      <c r="A13" s="468" t="s">
        <v>608</v>
      </c>
      <c r="B13" s="743">
        <v>6</v>
      </c>
      <c r="C13" s="743">
        <v>6</v>
      </c>
      <c r="D13" s="743">
        <v>5</v>
      </c>
      <c r="E13" s="743">
        <v>4</v>
      </c>
      <c r="F13" s="743">
        <v>4</v>
      </c>
      <c r="G13" s="743">
        <v>3</v>
      </c>
      <c r="H13" s="743">
        <v>4</v>
      </c>
      <c r="I13" s="743">
        <v>7</v>
      </c>
      <c r="J13" s="743">
        <v>6</v>
      </c>
      <c r="K13" s="334">
        <v>6.3958000000000004</v>
      </c>
      <c r="L13" s="335">
        <v>7.0628000000000002</v>
      </c>
      <c r="M13" s="335">
        <v>7.1961000000000004</v>
      </c>
      <c r="N13" s="335">
        <v>8.9818999999999996</v>
      </c>
      <c r="O13" s="335">
        <v>8.0170999999999992</v>
      </c>
      <c r="P13" s="335">
        <v>8.9216999999999995</v>
      </c>
      <c r="Q13" s="335">
        <v>8.2383000000000006</v>
      </c>
      <c r="R13" s="335">
        <v>14.1465</v>
      </c>
      <c r="S13" s="336">
        <v>11.269299999999999</v>
      </c>
      <c r="T13" s="334">
        <v>6.4399999999999999E-2</v>
      </c>
      <c r="U13" s="335">
        <v>7.1400000000000005E-2</v>
      </c>
      <c r="V13" s="335">
        <v>7.3700000000000002E-2</v>
      </c>
      <c r="W13" s="335">
        <v>9.0999999999999998E-2</v>
      </c>
      <c r="X13" s="335">
        <v>8.14E-2</v>
      </c>
      <c r="Y13" s="335">
        <v>8.9899999999999994E-2</v>
      </c>
      <c r="Z13" s="335">
        <v>8.3299999999999999E-2</v>
      </c>
      <c r="AA13" s="335">
        <v>0.1426</v>
      </c>
      <c r="AB13" s="336">
        <v>0.1133</v>
      </c>
      <c r="AC13" s="340">
        <v>99</v>
      </c>
      <c r="AD13" s="332">
        <v>99</v>
      </c>
      <c r="AE13" s="332">
        <v>98</v>
      </c>
      <c r="AF13" s="332">
        <v>99</v>
      </c>
      <c r="AG13" s="332">
        <v>98</v>
      </c>
      <c r="AH13" s="332">
        <v>99</v>
      </c>
      <c r="AI13" s="332">
        <v>99</v>
      </c>
      <c r="AJ13" s="332">
        <v>99</v>
      </c>
      <c r="AK13" s="341">
        <v>99</v>
      </c>
    </row>
    <row r="14" spans="1:37" x14ac:dyDescent="0.15">
      <c r="A14" s="468" t="s">
        <v>609</v>
      </c>
      <c r="B14" s="743">
        <v>5</v>
      </c>
      <c r="C14" s="743">
        <v>5</v>
      </c>
      <c r="D14" s="743">
        <v>4</v>
      </c>
      <c r="E14" s="743">
        <v>4</v>
      </c>
      <c r="F14" s="743">
        <v>4</v>
      </c>
      <c r="G14" s="743">
        <v>3</v>
      </c>
      <c r="H14" s="743">
        <v>3</v>
      </c>
      <c r="I14" s="743">
        <v>4</v>
      </c>
      <c r="J14" s="743">
        <v>5</v>
      </c>
      <c r="K14" s="334">
        <v>8.1948000000000008</v>
      </c>
      <c r="L14" s="335">
        <v>8.0650999999999993</v>
      </c>
      <c r="M14" s="335">
        <v>8.7914999999999992</v>
      </c>
      <c r="N14" s="335">
        <v>9.8574000000000002</v>
      </c>
      <c r="O14" s="335">
        <v>10.963699999999999</v>
      </c>
      <c r="P14" s="335">
        <v>10.7431</v>
      </c>
      <c r="Q14" s="335">
        <v>12.3194</v>
      </c>
      <c r="R14" s="335">
        <v>14.767799999999999</v>
      </c>
      <c r="S14" s="336">
        <v>10.113899999999999</v>
      </c>
      <c r="T14" s="334">
        <v>9.1800000000000007E-2</v>
      </c>
      <c r="U14" s="335">
        <v>9.2999999999999999E-2</v>
      </c>
      <c r="V14" s="335">
        <v>0.1022</v>
      </c>
      <c r="W14" s="335">
        <v>0.1138</v>
      </c>
      <c r="X14" s="335">
        <v>0.1308</v>
      </c>
      <c r="Y14" s="335">
        <v>0.12609999999999999</v>
      </c>
      <c r="Z14" s="335">
        <v>0.1384</v>
      </c>
      <c r="AA14" s="335">
        <v>0.15859999999999999</v>
      </c>
      <c r="AB14" s="336">
        <v>0.1076</v>
      </c>
      <c r="AC14" s="340">
        <v>89</v>
      </c>
      <c r="AD14" s="332">
        <v>87</v>
      </c>
      <c r="AE14" s="332">
        <v>86</v>
      </c>
      <c r="AF14" s="332">
        <v>87</v>
      </c>
      <c r="AG14" s="332">
        <v>84</v>
      </c>
      <c r="AH14" s="332">
        <v>85</v>
      </c>
      <c r="AI14" s="332">
        <v>89</v>
      </c>
      <c r="AJ14" s="332">
        <v>93</v>
      </c>
      <c r="AK14" s="341">
        <v>94</v>
      </c>
    </row>
    <row r="15" spans="1:37" x14ac:dyDescent="0.15">
      <c r="A15" s="468" t="s">
        <v>610</v>
      </c>
      <c r="B15" s="743">
        <v>1</v>
      </c>
      <c r="C15" s="743">
        <v>1</v>
      </c>
      <c r="D15" s="743">
        <v>1</v>
      </c>
      <c r="E15" s="743">
        <v>1</v>
      </c>
      <c r="F15" s="743">
        <v>1</v>
      </c>
      <c r="G15" s="743">
        <v>2</v>
      </c>
      <c r="H15" s="743">
        <v>3</v>
      </c>
      <c r="I15" s="743">
        <v>2</v>
      </c>
      <c r="J15" s="743">
        <v>3</v>
      </c>
      <c r="K15" s="334">
        <v>0.25729999999999997</v>
      </c>
      <c r="L15" s="335">
        <v>0.3886</v>
      </c>
      <c r="M15" s="335">
        <v>0.68030000000000002</v>
      </c>
      <c r="N15" s="335">
        <v>1.2816000000000001</v>
      </c>
      <c r="O15" s="335">
        <v>2.5754999999999999</v>
      </c>
      <c r="P15" s="335">
        <v>3.1825000000000001</v>
      </c>
      <c r="Q15" s="335">
        <v>4.8901000000000003</v>
      </c>
      <c r="R15" s="335">
        <v>6.7885</v>
      </c>
      <c r="S15" s="336">
        <v>5.6818</v>
      </c>
      <c r="T15" s="334">
        <v>2.8E-3</v>
      </c>
      <c r="U15" s="335">
        <v>4.3E-3</v>
      </c>
      <c r="V15" s="335">
        <v>8.0000000000000002E-3</v>
      </c>
      <c r="W15" s="335">
        <v>1.3899999999999999E-2</v>
      </c>
      <c r="X15" s="335">
        <v>2.7799999999999998E-2</v>
      </c>
      <c r="Y15" s="335">
        <v>3.4099999999999998E-2</v>
      </c>
      <c r="Z15" s="335">
        <v>5.2299999999999999E-2</v>
      </c>
      <c r="AA15" s="335">
        <v>7.0300000000000001E-2</v>
      </c>
      <c r="AB15" s="336">
        <v>5.9499999999999997E-2</v>
      </c>
      <c r="AC15" s="340">
        <v>93</v>
      </c>
      <c r="AD15" s="332">
        <v>91</v>
      </c>
      <c r="AE15" s="332">
        <v>85</v>
      </c>
      <c r="AF15" s="332">
        <v>92</v>
      </c>
      <c r="AG15" s="332">
        <v>93</v>
      </c>
      <c r="AH15" s="332">
        <v>93</v>
      </c>
      <c r="AI15" s="332">
        <v>94</v>
      </c>
      <c r="AJ15" s="332">
        <v>97</v>
      </c>
      <c r="AK15" s="341">
        <v>95</v>
      </c>
    </row>
    <row r="16" spans="1:37" x14ac:dyDescent="0.15">
      <c r="A16" s="468" t="s">
        <v>611</v>
      </c>
      <c r="B16" s="743">
        <v>3</v>
      </c>
      <c r="C16" s="743">
        <v>4</v>
      </c>
      <c r="D16" s="743">
        <v>2</v>
      </c>
      <c r="E16" s="743">
        <v>2</v>
      </c>
      <c r="F16" s="743">
        <v>3</v>
      </c>
      <c r="G16" s="743">
        <v>3</v>
      </c>
      <c r="H16" s="743">
        <v>3</v>
      </c>
      <c r="I16" s="743">
        <v>3</v>
      </c>
      <c r="J16" s="743">
        <v>4</v>
      </c>
      <c r="K16" s="334">
        <v>2.0769000000000002</v>
      </c>
      <c r="L16" s="335">
        <v>1.6617</v>
      </c>
      <c r="M16" s="335">
        <v>1.64</v>
      </c>
      <c r="N16" s="335">
        <v>2.5043000000000002</v>
      </c>
      <c r="O16" s="335">
        <v>2.2366999999999999</v>
      </c>
      <c r="P16" s="335">
        <v>2.7513000000000001</v>
      </c>
      <c r="Q16" s="335">
        <v>3.2052</v>
      </c>
      <c r="R16" s="335">
        <v>5.42</v>
      </c>
      <c r="S16" s="336">
        <v>3.9174000000000002</v>
      </c>
      <c r="T16" s="334">
        <v>2.0899999999999998E-2</v>
      </c>
      <c r="U16" s="335">
        <v>1.7299999999999999E-2</v>
      </c>
      <c r="V16" s="335">
        <v>1.7000000000000001E-2</v>
      </c>
      <c r="W16" s="335">
        <v>2.6100000000000002E-2</v>
      </c>
      <c r="X16" s="335">
        <v>2.3699999999999999E-2</v>
      </c>
      <c r="Y16" s="335">
        <v>2.93E-2</v>
      </c>
      <c r="Z16" s="335">
        <v>3.4000000000000002E-2</v>
      </c>
      <c r="AA16" s="335">
        <v>5.4699999999999999E-2</v>
      </c>
      <c r="AB16" s="336">
        <v>0.04</v>
      </c>
      <c r="AC16" s="340">
        <v>100</v>
      </c>
      <c r="AD16" s="332">
        <v>96</v>
      </c>
      <c r="AE16" s="332">
        <v>96</v>
      </c>
      <c r="AF16" s="332">
        <v>96</v>
      </c>
      <c r="AG16" s="332">
        <v>94</v>
      </c>
      <c r="AH16" s="332">
        <v>94</v>
      </c>
      <c r="AI16" s="332">
        <v>94</v>
      </c>
      <c r="AJ16" s="332">
        <v>99</v>
      </c>
      <c r="AK16" s="341">
        <v>98</v>
      </c>
    </row>
    <row r="17" spans="1:37" x14ac:dyDescent="0.15">
      <c r="A17" s="468" t="s">
        <v>612</v>
      </c>
      <c r="B17" s="743">
        <v>1</v>
      </c>
      <c r="C17" s="743">
        <v>0</v>
      </c>
      <c r="D17" s="743">
        <v>0</v>
      </c>
      <c r="E17" s="743">
        <v>2</v>
      </c>
      <c r="F17" s="743">
        <v>3</v>
      </c>
      <c r="G17" s="743">
        <v>3</v>
      </c>
      <c r="H17" s="743">
        <v>5</v>
      </c>
      <c r="I17" s="743">
        <v>4</v>
      </c>
      <c r="J17" s="743">
        <v>5</v>
      </c>
      <c r="K17" s="334">
        <v>0.111</v>
      </c>
      <c r="L17" s="335">
        <v>0</v>
      </c>
      <c r="M17" s="335">
        <v>0</v>
      </c>
      <c r="N17" s="335">
        <v>0.1008</v>
      </c>
      <c r="O17" s="335">
        <v>0.1177</v>
      </c>
      <c r="P17" s="335">
        <v>0.31740000000000002</v>
      </c>
      <c r="Q17" s="335">
        <v>0.92869999999999997</v>
      </c>
      <c r="R17" s="335">
        <v>1.5969</v>
      </c>
      <c r="S17" s="336">
        <v>1.8255999999999999</v>
      </c>
      <c r="T17" s="334">
        <v>1E-3</v>
      </c>
      <c r="U17" s="335">
        <v>0</v>
      </c>
      <c r="V17" s="335">
        <v>0</v>
      </c>
      <c r="W17" s="335">
        <v>8.9999999999999998E-4</v>
      </c>
      <c r="X17" s="335">
        <v>1.2999999999999999E-3</v>
      </c>
      <c r="Y17" s="335">
        <v>2.3999999999999998E-3</v>
      </c>
      <c r="Z17" s="335">
        <v>8.3000000000000001E-3</v>
      </c>
      <c r="AA17" s="335">
        <v>1.23E-2</v>
      </c>
      <c r="AB17" s="336">
        <v>1.34E-2</v>
      </c>
      <c r="AC17" s="340">
        <v>106</v>
      </c>
      <c r="AD17" s="332"/>
      <c r="AE17" s="332"/>
      <c r="AF17" s="332">
        <v>107</v>
      </c>
      <c r="AG17" s="332">
        <v>93</v>
      </c>
      <c r="AH17" s="332">
        <v>131</v>
      </c>
      <c r="AI17" s="332">
        <v>112</v>
      </c>
      <c r="AJ17" s="332">
        <v>130</v>
      </c>
      <c r="AK17" s="341">
        <v>137</v>
      </c>
    </row>
    <row r="18" spans="1:37" x14ac:dyDescent="0.15">
      <c r="A18" s="468" t="s">
        <v>613</v>
      </c>
      <c r="B18" s="743">
        <v>2</v>
      </c>
      <c r="C18" s="743">
        <v>1</v>
      </c>
      <c r="D18" s="743">
        <v>2</v>
      </c>
      <c r="E18" s="743">
        <v>1</v>
      </c>
      <c r="F18" s="743">
        <v>2</v>
      </c>
      <c r="G18" s="743">
        <v>2</v>
      </c>
      <c r="H18" s="743">
        <v>2</v>
      </c>
      <c r="I18" s="743">
        <v>4</v>
      </c>
      <c r="J18" s="743">
        <v>3</v>
      </c>
      <c r="K18" s="334">
        <v>0.1187</v>
      </c>
      <c r="L18" s="335">
        <v>2.5999999999999999E-3</v>
      </c>
      <c r="M18" s="335">
        <v>1.7299999999999999E-2</v>
      </c>
      <c r="N18" s="335">
        <v>8.14E-2</v>
      </c>
      <c r="O18" s="335">
        <v>3.6799999999999999E-2</v>
      </c>
      <c r="P18" s="335">
        <v>7.5399999999999995E-2</v>
      </c>
      <c r="Q18" s="335">
        <v>6.3100000000000003E-2</v>
      </c>
      <c r="R18" s="335">
        <v>0.17899999999999999</v>
      </c>
      <c r="S18" s="336">
        <v>0.74460000000000004</v>
      </c>
      <c r="T18" s="334">
        <v>1.1000000000000001E-3</v>
      </c>
      <c r="U18" s="335">
        <v>0</v>
      </c>
      <c r="V18" s="335">
        <v>2.0000000000000001E-4</v>
      </c>
      <c r="W18" s="335">
        <v>8.0000000000000004E-4</v>
      </c>
      <c r="X18" s="335">
        <v>2.9999999999999997E-4</v>
      </c>
      <c r="Y18" s="335">
        <v>6.9999999999999999E-4</v>
      </c>
      <c r="Z18" s="335">
        <v>5.0000000000000001E-4</v>
      </c>
      <c r="AA18" s="335">
        <v>1.4E-3</v>
      </c>
      <c r="AB18" s="336">
        <v>5.4999999999999997E-3</v>
      </c>
      <c r="AC18" s="340">
        <v>106</v>
      </c>
      <c r="AD18" s="332">
        <v>91</v>
      </c>
      <c r="AE18" s="332">
        <v>86</v>
      </c>
      <c r="AF18" s="332">
        <v>105</v>
      </c>
      <c r="AG18" s="332">
        <v>105</v>
      </c>
      <c r="AH18" s="332">
        <v>114</v>
      </c>
      <c r="AI18" s="332">
        <v>115</v>
      </c>
      <c r="AJ18" s="332">
        <v>132</v>
      </c>
      <c r="AK18" s="341">
        <v>136</v>
      </c>
    </row>
    <row r="19" spans="1:37" x14ac:dyDescent="0.15">
      <c r="A19" s="468" t="s">
        <v>748</v>
      </c>
      <c r="B19" s="743">
        <v>0</v>
      </c>
      <c r="C19" s="743">
        <v>0</v>
      </c>
      <c r="D19" s="743">
        <v>0</v>
      </c>
      <c r="E19" s="743">
        <v>0</v>
      </c>
      <c r="F19" s="743">
        <v>0</v>
      </c>
      <c r="G19" s="743">
        <v>1</v>
      </c>
      <c r="H19" s="743">
        <v>1</v>
      </c>
      <c r="I19" s="743">
        <v>1</v>
      </c>
      <c r="J19" s="743">
        <v>1</v>
      </c>
      <c r="K19" s="334">
        <v>0</v>
      </c>
      <c r="L19" s="335">
        <v>0</v>
      </c>
      <c r="M19" s="335">
        <v>0</v>
      </c>
      <c r="N19" s="335">
        <v>0</v>
      </c>
      <c r="O19" s="335">
        <v>0</v>
      </c>
      <c r="P19" s="335">
        <v>7.3400000000000007E-2</v>
      </c>
      <c r="Q19" s="335">
        <v>0.79879999999999995</v>
      </c>
      <c r="R19" s="335">
        <v>0.65339999999999998</v>
      </c>
      <c r="S19" s="336">
        <v>0.58640000000000003</v>
      </c>
      <c r="T19" s="334">
        <v>0</v>
      </c>
      <c r="U19" s="335">
        <v>0</v>
      </c>
      <c r="V19" s="335">
        <v>0</v>
      </c>
      <c r="W19" s="335">
        <v>0</v>
      </c>
      <c r="X19" s="335">
        <v>0</v>
      </c>
      <c r="Y19" s="335">
        <v>6.9999999999999999E-4</v>
      </c>
      <c r="Z19" s="335">
        <v>8.0999999999999996E-3</v>
      </c>
      <c r="AA19" s="335">
        <v>6.7999999999999996E-3</v>
      </c>
      <c r="AB19" s="336">
        <v>6.6E-3</v>
      </c>
      <c r="AC19" s="340"/>
      <c r="AD19" s="332"/>
      <c r="AE19" s="332"/>
      <c r="AF19" s="332"/>
      <c r="AG19" s="332"/>
      <c r="AH19" s="332">
        <v>100</v>
      </c>
      <c r="AI19" s="332">
        <v>99</v>
      </c>
      <c r="AJ19" s="332">
        <v>96</v>
      </c>
      <c r="AK19" s="341">
        <v>89</v>
      </c>
    </row>
    <row r="20" spans="1:37" x14ac:dyDescent="0.15">
      <c r="A20" s="468" t="s">
        <v>614</v>
      </c>
      <c r="B20" s="743">
        <v>1</v>
      </c>
      <c r="C20" s="743">
        <v>1</v>
      </c>
      <c r="D20" s="743">
        <v>1</v>
      </c>
      <c r="E20" s="743">
        <v>2</v>
      </c>
      <c r="F20" s="743">
        <v>2</v>
      </c>
      <c r="G20" s="743">
        <v>1</v>
      </c>
      <c r="H20" s="743">
        <v>2</v>
      </c>
      <c r="I20" s="743">
        <v>3</v>
      </c>
      <c r="J20" s="743">
        <v>2</v>
      </c>
      <c r="K20" s="334">
        <v>0.1046</v>
      </c>
      <c r="L20" s="335">
        <v>9.98E-2</v>
      </c>
      <c r="M20" s="335">
        <v>0.1149</v>
      </c>
      <c r="N20" s="335">
        <v>0.42180000000000001</v>
      </c>
      <c r="O20" s="335">
        <v>0.1459</v>
      </c>
      <c r="P20" s="335">
        <v>0.19170000000000001</v>
      </c>
      <c r="Q20" s="335">
        <v>0.22389999999999999</v>
      </c>
      <c r="R20" s="335">
        <v>0.41389999999999999</v>
      </c>
      <c r="S20" s="336">
        <v>0.52829999999999999</v>
      </c>
      <c r="T20" s="334">
        <v>6.9999999999999999E-4</v>
      </c>
      <c r="U20" s="335">
        <v>5.9999999999999995E-4</v>
      </c>
      <c r="V20" s="335">
        <v>8.0000000000000004E-4</v>
      </c>
      <c r="W20" s="335">
        <v>2.8E-3</v>
      </c>
      <c r="X20" s="335">
        <v>1E-3</v>
      </c>
      <c r="Y20" s="335">
        <v>1.2999999999999999E-3</v>
      </c>
      <c r="Z20" s="335">
        <v>1.4E-3</v>
      </c>
      <c r="AA20" s="335">
        <v>2.5999999999999999E-3</v>
      </c>
      <c r="AB20" s="336">
        <v>3.0000000000000001E-3</v>
      </c>
      <c r="AC20" s="340">
        <v>155</v>
      </c>
      <c r="AD20" s="332">
        <v>174</v>
      </c>
      <c r="AE20" s="332">
        <v>153</v>
      </c>
      <c r="AF20" s="332">
        <v>149</v>
      </c>
      <c r="AG20" s="332">
        <v>146</v>
      </c>
      <c r="AH20" s="332">
        <v>153</v>
      </c>
      <c r="AI20" s="332">
        <v>157</v>
      </c>
      <c r="AJ20" s="332">
        <v>158</v>
      </c>
      <c r="AK20" s="341">
        <v>178</v>
      </c>
    </row>
    <row r="21" spans="1:37" x14ac:dyDescent="0.15">
      <c r="A21" s="468" t="s">
        <v>746</v>
      </c>
      <c r="B21" s="743">
        <v>12</v>
      </c>
      <c r="C21" s="743">
        <v>11</v>
      </c>
      <c r="D21" s="743">
        <v>9</v>
      </c>
      <c r="E21" s="743">
        <v>8</v>
      </c>
      <c r="F21" s="743">
        <v>9</v>
      </c>
      <c r="G21" s="743">
        <v>7</v>
      </c>
      <c r="H21" s="743">
        <v>7</v>
      </c>
      <c r="I21" s="743">
        <v>7</v>
      </c>
      <c r="J21" s="743">
        <v>7</v>
      </c>
      <c r="K21" s="334">
        <v>3.9643999999999999</v>
      </c>
      <c r="L21" s="335">
        <v>7.0632999999999999</v>
      </c>
      <c r="M21" s="335">
        <v>4.0247000000000002</v>
      </c>
      <c r="N21" s="335">
        <v>1.5367</v>
      </c>
      <c r="O21" s="335">
        <v>0.3407</v>
      </c>
      <c r="P21" s="335">
        <v>0.88229999999999997</v>
      </c>
      <c r="Q21" s="335">
        <v>2.306</v>
      </c>
      <c r="R21" s="335">
        <v>0.21679999999999999</v>
      </c>
      <c r="S21" s="336">
        <v>0.1807</v>
      </c>
      <c r="T21" s="334">
        <v>4.1099999999999998E-2</v>
      </c>
      <c r="U21" s="335">
        <v>6.2700000000000006E-2</v>
      </c>
      <c r="V21" s="335">
        <v>3.8899999999999997E-2</v>
      </c>
      <c r="W21" s="335">
        <v>1.4E-2</v>
      </c>
      <c r="X21" s="335">
        <v>3.8E-3</v>
      </c>
      <c r="Y21" s="335">
        <v>9.1000000000000004E-3</v>
      </c>
      <c r="Z21" s="335">
        <v>2.3199999999999998E-2</v>
      </c>
      <c r="AA21" s="335">
        <v>2.3999999999999998E-3</v>
      </c>
      <c r="AB21" s="336">
        <v>1.9E-3</v>
      </c>
      <c r="AC21" s="340">
        <v>96</v>
      </c>
      <c r="AD21" s="332">
        <v>113</v>
      </c>
      <c r="AE21" s="332">
        <v>104</v>
      </c>
      <c r="AF21" s="332">
        <v>110</v>
      </c>
      <c r="AG21" s="332">
        <v>90</v>
      </c>
      <c r="AH21" s="332">
        <v>97</v>
      </c>
      <c r="AI21" s="332">
        <v>99</v>
      </c>
      <c r="AJ21" s="332">
        <v>89</v>
      </c>
      <c r="AK21" s="341">
        <v>96</v>
      </c>
    </row>
    <row r="22" spans="1:37" x14ac:dyDescent="0.15">
      <c r="A22" s="468" t="s">
        <v>615</v>
      </c>
      <c r="B22" s="743">
        <v>3</v>
      </c>
      <c r="C22" s="743">
        <v>3</v>
      </c>
      <c r="D22" s="743">
        <v>3</v>
      </c>
      <c r="E22" s="743">
        <v>3</v>
      </c>
      <c r="F22" s="743">
        <v>3</v>
      </c>
      <c r="G22" s="743">
        <v>2</v>
      </c>
      <c r="H22" s="743">
        <v>2</v>
      </c>
      <c r="I22" s="743">
        <v>3</v>
      </c>
      <c r="J22" s="743">
        <v>2</v>
      </c>
      <c r="K22" s="334">
        <v>1.8896999999999999</v>
      </c>
      <c r="L22" s="335">
        <v>0.88900000000000001</v>
      </c>
      <c r="M22" s="335">
        <v>0.43</v>
      </c>
      <c r="N22" s="335">
        <v>0.48959999999999998</v>
      </c>
      <c r="O22" s="335">
        <v>0.2596</v>
      </c>
      <c r="P22" s="335">
        <v>0.48070000000000002</v>
      </c>
      <c r="Q22" s="335">
        <v>0.38590000000000002</v>
      </c>
      <c r="R22" s="335">
        <v>0.47099999999999997</v>
      </c>
      <c r="S22" s="336">
        <v>0.17829999999999999</v>
      </c>
      <c r="T22" s="334">
        <v>1.8800000000000001E-2</v>
      </c>
      <c r="U22" s="335">
        <v>8.9999999999999993E-3</v>
      </c>
      <c r="V22" s="335">
        <v>4.7999999999999996E-3</v>
      </c>
      <c r="W22" s="335">
        <v>5.1000000000000004E-3</v>
      </c>
      <c r="X22" s="335">
        <v>2.8999999999999998E-3</v>
      </c>
      <c r="Y22" s="335">
        <v>4.7999999999999996E-3</v>
      </c>
      <c r="Z22" s="335">
        <v>3.5000000000000001E-3</v>
      </c>
      <c r="AA22" s="335">
        <v>4.3E-3</v>
      </c>
      <c r="AB22" s="336">
        <v>1.4E-3</v>
      </c>
      <c r="AC22" s="340">
        <v>101</v>
      </c>
      <c r="AD22" s="332">
        <v>99</v>
      </c>
      <c r="AE22" s="332">
        <v>90</v>
      </c>
      <c r="AF22" s="332">
        <v>96</v>
      </c>
      <c r="AG22" s="332">
        <v>90</v>
      </c>
      <c r="AH22" s="332">
        <v>101</v>
      </c>
      <c r="AI22" s="332">
        <v>110</v>
      </c>
      <c r="AJ22" s="332">
        <v>111</v>
      </c>
      <c r="AK22" s="341">
        <v>127</v>
      </c>
    </row>
    <row r="23" spans="1:37" x14ac:dyDescent="0.15">
      <c r="A23" s="468" t="s">
        <v>616</v>
      </c>
      <c r="B23" s="743">
        <v>1</v>
      </c>
      <c r="C23" s="743">
        <v>0</v>
      </c>
      <c r="D23" s="743">
        <v>1</v>
      </c>
      <c r="E23" s="743">
        <v>0</v>
      </c>
      <c r="F23" s="743">
        <v>0</v>
      </c>
      <c r="G23" s="743">
        <v>0</v>
      </c>
      <c r="H23" s="743">
        <v>1</v>
      </c>
      <c r="I23" s="743">
        <v>1</v>
      </c>
      <c r="J23" s="743">
        <v>1</v>
      </c>
      <c r="K23" s="334">
        <v>1.4800000000000001E-2</v>
      </c>
      <c r="L23" s="335">
        <v>0</v>
      </c>
      <c r="M23" s="335">
        <v>1.1000000000000001E-3</v>
      </c>
      <c r="N23" s="335">
        <v>0</v>
      </c>
      <c r="O23" s="335">
        <v>0</v>
      </c>
      <c r="P23" s="335">
        <v>0</v>
      </c>
      <c r="Q23" s="335">
        <v>1.15E-2</v>
      </c>
      <c r="R23" s="335">
        <v>9.8299999999999998E-2</v>
      </c>
      <c r="S23" s="336">
        <v>0.14940000000000001</v>
      </c>
      <c r="T23" s="334">
        <v>2.0000000000000001E-4</v>
      </c>
      <c r="U23" s="335">
        <v>0</v>
      </c>
      <c r="V23" s="335">
        <v>0</v>
      </c>
      <c r="W23" s="335">
        <v>0</v>
      </c>
      <c r="X23" s="335">
        <v>0</v>
      </c>
      <c r="Y23" s="335">
        <v>0</v>
      </c>
      <c r="Z23" s="335">
        <v>1E-4</v>
      </c>
      <c r="AA23" s="335">
        <v>8.9999999999999998E-4</v>
      </c>
      <c r="AB23" s="336">
        <v>1.6000000000000001E-3</v>
      </c>
      <c r="AC23" s="340">
        <v>94</v>
      </c>
      <c r="AD23" s="332"/>
      <c r="AE23" s="332">
        <v>95</v>
      </c>
      <c r="AF23" s="332"/>
      <c r="AG23" s="332"/>
      <c r="AH23" s="332"/>
      <c r="AI23" s="332">
        <v>117</v>
      </c>
      <c r="AJ23" s="332">
        <v>105</v>
      </c>
      <c r="AK23" s="341">
        <v>91</v>
      </c>
    </row>
    <row r="24" spans="1:37" x14ac:dyDescent="0.15">
      <c r="A24" s="468" t="s">
        <v>747</v>
      </c>
      <c r="B24" s="743">
        <v>1</v>
      </c>
      <c r="C24" s="743">
        <v>1</v>
      </c>
      <c r="D24" s="743">
        <v>1</v>
      </c>
      <c r="E24" s="743">
        <v>2</v>
      </c>
      <c r="F24" s="743">
        <v>0</v>
      </c>
      <c r="G24" s="743">
        <v>1</v>
      </c>
      <c r="H24" s="743">
        <v>2</v>
      </c>
      <c r="I24" s="743">
        <v>1</v>
      </c>
      <c r="J24" s="743">
        <v>1</v>
      </c>
      <c r="K24" s="334">
        <v>0.41420000000000001</v>
      </c>
      <c r="L24" s="335">
        <v>0.26700000000000002</v>
      </c>
      <c r="M24" s="335">
        <v>0.49030000000000001</v>
      </c>
      <c r="N24" s="335">
        <v>0.42620000000000002</v>
      </c>
      <c r="O24" s="335">
        <v>0</v>
      </c>
      <c r="P24" s="335">
        <v>1.9E-3</v>
      </c>
      <c r="Q24" s="335">
        <v>3.2000000000000002E-3</v>
      </c>
      <c r="R24" s="335">
        <v>8.0000000000000004E-4</v>
      </c>
      <c r="S24" s="336">
        <v>9.4000000000000004E-3</v>
      </c>
      <c r="T24" s="334">
        <v>2.3999999999999998E-3</v>
      </c>
      <c r="U24" s="335">
        <v>1.4E-3</v>
      </c>
      <c r="V24" s="335">
        <v>2.7000000000000001E-3</v>
      </c>
      <c r="W24" s="335">
        <v>2.3E-3</v>
      </c>
      <c r="X24" s="335">
        <v>0</v>
      </c>
      <c r="Y24" s="335">
        <v>0</v>
      </c>
      <c r="Z24" s="335">
        <v>0</v>
      </c>
      <c r="AA24" s="335">
        <v>0</v>
      </c>
      <c r="AB24" s="336">
        <v>1E-4</v>
      </c>
      <c r="AC24" s="340">
        <v>176</v>
      </c>
      <c r="AD24" s="332">
        <v>184</v>
      </c>
      <c r="AE24" s="332">
        <v>181</v>
      </c>
      <c r="AF24" s="332">
        <v>183</v>
      </c>
      <c r="AG24" s="332"/>
      <c r="AH24" s="332">
        <v>100</v>
      </c>
      <c r="AI24" s="332">
        <v>103</v>
      </c>
      <c r="AJ24" s="332">
        <v>118</v>
      </c>
      <c r="AK24" s="341">
        <v>157</v>
      </c>
    </row>
    <row r="25" spans="1:37" x14ac:dyDescent="0.15">
      <c r="A25" s="469" t="s">
        <v>617</v>
      </c>
      <c r="B25" s="747">
        <v>16</v>
      </c>
      <c r="C25" s="747">
        <v>15</v>
      </c>
      <c r="D25" s="747">
        <v>13</v>
      </c>
      <c r="E25" s="747">
        <v>17</v>
      </c>
      <c r="F25" s="747">
        <v>18</v>
      </c>
      <c r="G25" s="747">
        <v>20</v>
      </c>
      <c r="H25" s="747">
        <v>17</v>
      </c>
      <c r="I25" s="747">
        <v>17</v>
      </c>
      <c r="J25" s="747">
        <v>17</v>
      </c>
      <c r="K25" s="370">
        <v>29.0794</v>
      </c>
      <c r="L25" s="371">
        <v>33.817700000000002</v>
      </c>
      <c r="M25" s="371">
        <v>33.642200000000003</v>
      </c>
      <c r="N25" s="371">
        <v>38.825400000000002</v>
      </c>
      <c r="O25" s="371">
        <v>34.898299999999999</v>
      </c>
      <c r="P25" s="371">
        <v>33.181100000000001</v>
      </c>
      <c r="Q25" s="371">
        <v>29.860499999999998</v>
      </c>
      <c r="R25" s="371">
        <v>33.346400000000003</v>
      </c>
      <c r="S25" s="372">
        <v>26.550699999999999</v>
      </c>
      <c r="T25" s="370">
        <v>0.5524</v>
      </c>
      <c r="U25" s="371">
        <v>0.56499999999999995</v>
      </c>
      <c r="V25" s="371">
        <v>0.55779999999999996</v>
      </c>
      <c r="W25" s="371">
        <v>0.6079</v>
      </c>
      <c r="X25" s="371">
        <v>0.54149999999999998</v>
      </c>
      <c r="Y25" s="371">
        <v>0.52100000000000002</v>
      </c>
      <c r="Z25" s="371">
        <v>0.4748</v>
      </c>
      <c r="AA25" s="371">
        <v>0.50339999999999996</v>
      </c>
      <c r="AB25" s="372">
        <v>0.44590000000000002</v>
      </c>
      <c r="AC25" s="376">
        <v>53</v>
      </c>
      <c r="AD25" s="368">
        <v>60</v>
      </c>
      <c r="AE25" s="368">
        <v>60</v>
      </c>
      <c r="AF25" s="368">
        <v>64</v>
      </c>
      <c r="AG25" s="368">
        <v>64</v>
      </c>
      <c r="AH25" s="368">
        <v>64</v>
      </c>
      <c r="AI25" s="368">
        <v>63</v>
      </c>
      <c r="AJ25" s="368">
        <v>66</v>
      </c>
      <c r="AK25" s="377">
        <v>60</v>
      </c>
    </row>
    <row r="26" spans="1:37" x14ac:dyDescent="0.15">
      <c r="A26" s="389" t="s">
        <v>618</v>
      </c>
      <c r="B26" s="747">
        <v>443</v>
      </c>
      <c r="C26" s="747">
        <v>441</v>
      </c>
      <c r="D26" s="747">
        <v>441</v>
      </c>
      <c r="E26" s="747">
        <v>485</v>
      </c>
      <c r="F26" s="747">
        <v>488</v>
      </c>
      <c r="G26" s="747">
        <v>497</v>
      </c>
      <c r="H26" s="747">
        <v>496</v>
      </c>
      <c r="I26" s="747">
        <v>521</v>
      </c>
      <c r="J26" s="747">
        <v>500</v>
      </c>
      <c r="K26" s="370">
        <v>2839.0423999999998</v>
      </c>
      <c r="L26" s="371">
        <v>3232.0581000000002</v>
      </c>
      <c r="M26" s="371">
        <v>3173.1660000000002</v>
      </c>
      <c r="N26" s="371">
        <v>3511.0576000000001</v>
      </c>
      <c r="O26" s="371">
        <v>3478.7871</v>
      </c>
      <c r="P26" s="371">
        <v>3442.7923999999998</v>
      </c>
      <c r="Q26" s="371">
        <v>3625.4288000000001</v>
      </c>
      <c r="R26" s="371">
        <v>4107.0497999999998</v>
      </c>
      <c r="S26" s="372">
        <v>3969.7575000000002</v>
      </c>
      <c r="T26" s="370">
        <v>74.676500000000004</v>
      </c>
      <c r="U26" s="371">
        <v>86.785200000000003</v>
      </c>
      <c r="V26" s="371">
        <v>83.686300000000003</v>
      </c>
      <c r="W26" s="371">
        <v>92.946200000000005</v>
      </c>
      <c r="X26" s="371">
        <v>93.012299999999996</v>
      </c>
      <c r="Y26" s="371">
        <v>87.510999999999996</v>
      </c>
      <c r="Z26" s="371">
        <v>87.691000000000003</v>
      </c>
      <c r="AA26" s="371">
        <v>90.437899999999999</v>
      </c>
      <c r="AB26" s="372">
        <v>89.214299999999994</v>
      </c>
      <c r="AC26" s="376"/>
      <c r="AD26" s="368"/>
      <c r="AE26" s="368"/>
      <c r="AF26" s="368"/>
      <c r="AG26" s="368"/>
      <c r="AH26" s="368"/>
      <c r="AI26" s="368"/>
      <c r="AJ26" s="368"/>
      <c r="AK26" s="377"/>
    </row>
    <row r="27" spans="1:37" x14ac:dyDescent="0.15">
      <c r="A27" s="477" t="s">
        <v>1000</v>
      </c>
      <c r="B27" s="760"/>
      <c r="C27" s="760"/>
      <c r="D27" s="760"/>
      <c r="E27" s="760"/>
      <c r="F27" s="760"/>
      <c r="G27" s="760"/>
      <c r="H27" s="760"/>
      <c r="I27" s="760"/>
      <c r="J27" s="760"/>
    </row>
    <row r="28" spans="1:37" x14ac:dyDescent="0.15">
      <c r="A28" s="378"/>
      <c r="B28" s="760"/>
      <c r="C28" s="760"/>
      <c r="D28" s="760"/>
      <c r="E28" s="760"/>
      <c r="F28" s="760"/>
      <c r="G28" s="760"/>
      <c r="H28" s="760"/>
      <c r="I28" s="760"/>
      <c r="J28" s="760"/>
    </row>
    <row r="29" spans="1:37" x14ac:dyDescent="0.15">
      <c r="A29" s="378"/>
      <c r="B29" s="760"/>
      <c r="C29" s="760"/>
      <c r="D29" s="760"/>
      <c r="E29" s="760"/>
      <c r="F29" s="760"/>
      <c r="G29" s="760"/>
      <c r="H29" s="760"/>
      <c r="I29" s="760"/>
      <c r="J29" s="760"/>
    </row>
    <row r="30" spans="1:37" x14ac:dyDescent="0.15">
      <c r="B30" s="760"/>
      <c r="C30" s="760"/>
      <c r="D30" s="760"/>
      <c r="E30" s="760"/>
      <c r="F30" s="760"/>
      <c r="G30" s="760"/>
      <c r="H30" s="760"/>
      <c r="I30" s="760"/>
      <c r="J30" s="760"/>
    </row>
    <row r="31" spans="1:37" x14ac:dyDescent="0.15">
      <c r="A31" s="387" t="s">
        <v>681</v>
      </c>
      <c r="B31" s="760"/>
      <c r="C31" s="760"/>
      <c r="D31" s="760"/>
      <c r="E31" s="760"/>
      <c r="F31" s="760"/>
      <c r="G31" s="760"/>
      <c r="H31" s="760"/>
      <c r="I31" s="760"/>
      <c r="J31" s="760"/>
    </row>
    <row r="32" spans="1:37" x14ac:dyDescent="0.15">
      <c r="A32" s="388"/>
      <c r="B32" s="913" t="s">
        <v>474</v>
      </c>
      <c r="C32" s="914"/>
      <c r="D32" s="914"/>
      <c r="E32" s="914"/>
      <c r="F32" s="914"/>
      <c r="G32" s="914"/>
      <c r="H32" s="914"/>
      <c r="I32" s="914"/>
      <c r="J32" s="915"/>
      <c r="K32" s="905" t="s">
        <v>475</v>
      </c>
      <c r="L32" s="906"/>
      <c r="M32" s="906"/>
      <c r="N32" s="906"/>
      <c r="O32" s="906"/>
      <c r="P32" s="906"/>
      <c r="Q32" s="906"/>
      <c r="R32" s="906"/>
      <c r="S32" s="909"/>
      <c r="T32" s="908" t="s">
        <v>476</v>
      </c>
      <c r="U32" s="906"/>
      <c r="V32" s="906"/>
      <c r="W32" s="906"/>
      <c r="X32" s="906"/>
      <c r="Y32" s="906"/>
      <c r="Z32" s="906"/>
      <c r="AA32" s="906"/>
      <c r="AB32" s="909"/>
      <c r="AC32" s="905" t="s">
        <v>478</v>
      </c>
      <c r="AD32" s="906"/>
      <c r="AE32" s="906"/>
      <c r="AF32" s="906"/>
      <c r="AG32" s="906"/>
      <c r="AH32" s="906"/>
      <c r="AI32" s="906"/>
      <c r="AJ32" s="906"/>
      <c r="AK32" s="907"/>
    </row>
    <row r="33" spans="1:37" x14ac:dyDescent="0.15">
      <c r="A33" s="389" t="s">
        <v>479</v>
      </c>
      <c r="B33" s="752" t="s">
        <v>481</v>
      </c>
      <c r="C33" s="752" t="s">
        <v>482</v>
      </c>
      <c r="D33" s="752" t="s">
        <v>483</v>
      </c>
      <c r="E33" s="752" t="s">
        <v>484</v>
      </c>
      <c r="F33" s="752" t="s">
        <v>485</v>
      </c>
      <c r="G33" s="752" t="s">
        <v>486</v>
      </c>
      <c r="H33" s="752" t="s">
        <v>487</v>
      </c>
      <c r="I33" s="752" t="s">
        <v>488</v>
      </c>
      <c r="J33" s="753" t="s">
        <v>489</v>
      </c>
      <c r="K33" s="325" t="s">
        <v>481</v>
      </c>
      <c r="L33" s="326" t="s">
        <v>482</v>
      </c>
      <c r="M33" s="326" t="s">
        <v>483</v>
      </c>
      <c r="N33" s="326" t="s">
        <v>484</v>
      </c>
      <c r="O33" s="326" t="s">
        <v>485</v>
      </c>
      <c r="P33" s="326" t="s">
        <v>486</v>
      </c>
      <c r="Q33" s="326" t="s">
        <v>487</v>
      </c>
      <c r="R33" s="326" t="s">
        <v>488</v>
      </c>
      <c r="S33" s="327" t="s">
        <v>489</v>
      </c>
      <c r="T33" s="328" t="s">
        <v>481</v>
      </c>
      <c r="U33" s="323" t="s">
        <v>482</v>
      </c>
      <c r="V33" s="323" t="s">
        <v>483</v>
      </c>
      <c r="W33" s="323" t="s">
        <v>484</v>
      </c>
      <c r="X33" s="323" t="s">
        <v>485</v>
      </c>
      <c r="Y33" s="323" t="s">
        <v>486</v>
      </c>
      <c r="Z33" s="323" t="s">
        <v>487</v>
      </c>
      <c r="AA33" s="323" t="s">
        <v>488</v>
      </c>
      <c r="AB33" s="324" t="s">
        <v>489</v>
      </c>
      <c r="AC33" s="328" t="s">
        <v>481</v>
      </c>
      <c r="AD33" s="323" t="s">
        <v>482</v>
      </c>
      <c r="AE33" s="323" t="s">
        <v>483</v>
      </c>
      <c r="AF33" s="323" t="s">
        <v>484</v>
      </c>
      <c r="AG33" s="323" t="s">
        <v>485</v>
      </c>
      <c r="AH33" s="323" t="s">
        <v>486</v>
      </c>
      <c r="AI33" s="323" t="s">
        <v>487</v>
      </c>
      <c r="AJ33" s="323" t="s">
        <v>488</v>
      </c>
      <c r="AK33" s="323" t="s">
        <v>489</v>
      </c>
    </row>
    <row r="34" spans="1:37" x14ac:dyDescent="0.15">
      <c r="A34" s="402" t="s">
        <v>619</v>
      </c>
      <c r="B34" s="763">
        <v>35</v>
      </c>
      <c r="C34" s="763">
        <v>34</v>
      </c>
      <c r="D34" s="763">
        <v>33</v>
      </c>
      <c r="E34" s="763">
        <v>38</v>
      </c>
      <c r="F34" s="763">
        <v>41</v>
      </c>
      <c r="G34" s="763">
        <v>44</v>
      </c>
      <c r="H34" s="763">
        <v>46</v>
      </c>
      <c r="I34" s="763">
        <v>49</v>
      </c>
      <c r="J34" s="763">
        <v>48</v>
      </c>
      <c r="K34" s="463">
        <v>92.338799999999992</v>
      </c>
      <c r="L34" s="464">
        <v>109.5446</v>
      </c>
      <c r="M34" s="464">
        <v>125.95529999999999</v>
      </c>
      <c r="N34" s="464">
        <v>177.16209999999998</v>
      </c>
      <c r="O34" s="464">
        <v>213.7319</v>
      </c>
      <c r="P34" s="464">
        <v>250.83669999999998</v>
      </c>
      <c r="Q34" s="464">
        <v>309.68520000000001</v>
      </c>
      <c r="R34" s="464">
        <v>332.78729999999996</v>
      </c>
      <c r="S34" s="465">
        <v>317.87979999999999</v>
      </c>
      <c r="T34" s="404">
        <v>1.2068000000000001</v>
      </c>
      <c r="U34" s="405">
        <v>1.3580999999999999</v>
      </c>
      <c r="V34" s="405">
        <v>1.5390999999999999</v>
      </c>
      <c r="W34" s="405">
        <v>1.9462999999999999</v>
      </c>
      <c r="X34" s="405">
        <v>2.2504</v>
      </c>
      <c r="Y34" s="405">
        <v>2.6998000000000002</v>
      </c>
      <c r="Z34" s="405">
        <v>3.2702</v>
      </c>
      <c r="AA34" s="405">
        <v>3.4431999999999996</v>
      </c>
      <c r="AB34" s="406">
        <v>3.3714000000000004</v>
      </c>
      <c r="AC34" s="407">
        <v>77</v>
      </c>
      <c r="AD34" s="403">
        <v>81</v>
      </c>
      <c r="AE34" s="403">
        <v>82</v>
      </c>
      <c r="AF34" s="403">
        <v>91</v>
      </c>
      <c r="AG34" s="403">
        <v>95</v>
      </c>
      <c r="AH34" s="403">
        <v>93</v>
      </c>
      <c r="AI34" s="403">
        <v>95</v>
      </c>
      <c r="AJ34" s="403">
        <v>97</v>
      </c>
      <c r="AK34" s="408">
        <v>94</v>
      </c>
    </row>
    <row r="35" spans="1:37" x14ac:dyDescent="0.15">
      <c r="A35" s="409" t="s">
        <v>620</v>
      </c>
      <c r="B35" s="764">
        <v>43</v>
      </c>
      <c r="C35" s="764">
        <v>44</v>
      </c>
      <c r="D35" s="764">
        <v>45</v>
      </c>
      <c r="E35" s="764">
        <v>52</v>
      </c>
      <c r="F35" s="764">
        <v>54</v>
      </c>
      <c r="G35" s="764">
        <v>51</v>
      </c>
      <c r="H35" s="764">
        <v>51</v>
      </c>
      <c r="I35" s="764">
        <v>49</v>
      </c>
      <c r="J35" s="764">
        <v>50</v>
      </c>
      <c r="K35" s="334">
        <v>44.769300000000001</v>
      </c>
      <c r="L35" s="335">
        <v>47.155099999999997</v>
      </c>
      <c r="M35" s="335">
        <v>35.415100000000002</v>
      </c>
      <c r="N35" s="335">
        <v>48.075699999999998</v>
      </c>
      <c r="O35" s="335">
        <v>49.652099999999997</v>
      </c>
      <c r="P35" s="335">
        <v>53.790799999999997</v>
      </c>
      <c r="Q35" s="335">
        <v>53.1845</v>
      </c>
      <c r="R35" s="335">
        <v>50.166899999999998</v>
      </c>
      <c r="S35" s="336">
        <v>44.595999999999997</v>
      </c>
      <c r="T35" s="410">
        <v>0.41499999999999998</v>
      </c>
      <c r="U35" s="411">
        <v>0.4093</v>
      </c>
      <c r="V35" s="411">
        <v>0.30869999999999997</v>
      </c>
      <c r="W35" s="411">
        <v>0.43130000000000002</v>
      </c>
      <c r="X35" s="411">
        <v>0.44390000000000002</v>
      </c>
      <c r="Y35" s="411">
        <v>0.4773</v>
      </c>
      <c r="Z35" s="411">
        <v>0.46689999999999998</v>
      </c>
      <c r="AA35" s="411">
        <v>0.42480000000000001</v>
      </c>
      <c r="AB35" s="412">
        <v>0.36330000000000001</v>
      </c>
      <c r="AC35" s="413">
        <v>108</v>
      </c>
      <c r="AD35" s="380">
        <v>115</v>
      </c>
      <c r="AE35" s="380">
        <v>115</v>
      </c>
      <c r="AF35" s="380">
        <v>111</v>
      </c>
      <c r="AG35" s="380">
        <v>112</v>
      </c>
      <c r="AH35" s="380">
        <v>113</v>
      </c>
      <c r="AI35" s="380">
        <v>114</v>
      </c>
      <c r="AJ35" s="380">
        <v>118</v>
      </c>
      <c r="AK35" s="414">
        <v>123</v>
      </c>
    </row>
    <row r="36" spans="1:37" x14ac:dyDescent="0.15">
      <c r="A36" s="409" t="s">
        <v>621</v>
      </c>
      <c r="B36" s="764">
        <v>11</v>
      </c>
      <c r="C36" s="764">
        <v>12</v>
      </c>
      <c r="D36" s="764">
        <v>11</v>
      </c>
      <c r="E36" s="764">
        <v>12</v>
      </c>
      <c r="F36" s="764">
        <v>10</v>
      </c>
      <c r="G36" s="764">
        <v>0</v>
      </c>
      <c r="H36" s="764">
        <v>8</v>
      </c>
      <c r="I36" s="764">
        <v>12</v>
      </c>
      <c r="J36" s="764">
        <v>12</v>
      </c>
      <c r="K36" s="334">
        <v>14.5268</v>
      </c>
      <c r="L36" s="335">
        <v>12.673400000000001</v>
      </c>
      <c r="M36" s="335">
        <v>13.7949</v>
      </c>
      <c r="N36" s="335">
        <v>10.946400000000001</v>
      </c>
      <c r="O36" s="335">
        <v>17.853899999999999</v>
      </c>
      <c r="P36" s="335">
        <v>0</v>
      </c>
      <c r="Q36" s="335">
        <v>20.5154</v>
      </c>
      <c r="R36" s="335">
        <v>27.4377</v>
      </c>
      <c r="S36" s="336">
        <v>24.294699999999999</v>
      </c>
      <c r="T36" s="410">
        <v>5.5100000000000003E-2</v>
      </c>
      <c r="U36" s="411">
        <v>4.8899999999999999E-2</v>
      </c>
      <c r="V36" s="411">
        <v>5.3699999999999998E-2</v>
      </c>
      <c r="W36" s="411">
        <v>5.21E-2</v>
      </c>
      <c r="X36" s="411">
        <v>6.0999999999999999E-2</v>
      </c>
      <c r="Y36" s="411">
        <v>0</v>
      </c>
      <c r="Z36" s="411">
        <v>7.51E-2</v>
      </c>
      <c r="AA36" s="411">
        <v>9.6199999999999994E-2</v>
      </c>
      <c r="AB36" s="412">
        <v>8.48E-2</v>
      </c>
      <c r="AC36" s="413">
        <v>264</v>
      </c>
      <c r="AD36" s="380">
        <v>259</v>
      </c>
      <c r="AE36" s="380">
        <v>257</v>
      </c>
      <c r="AF36" s="380">
        <v>210</v>
      </c>
      <c r="AG36" s="380">
        <v>293</v>
      </c>
      <c r="AH36" s="380"/>
      <c r="AI36" s="380">
        <v>273</v>
      </c>
      <c r="AJ36" s="380">
        <v>285</v>
      </c>
      <c r="AK36" s="414">
        <v>286</v>
      </c>
    </row>
    <row r="37" spans="1:37" x14ac:dyDescent="0.15">
      <c r="A37" s="382" t="s">
        <v>622</v>
      </c>
      <c r="B37" s="743">
        <v>16</v>
      </c>
      <c r="C37" s="743">
        <v>21</v>
      </c>
      <c r="D37" s="743">
        <v>22</v>
      </c>
      <c r="E37" s="743">
        <v>26</v>
      </c>
      <c r="F37" s="743">
        <v>30</v>
      </c>
      <c r="G37" s="743">
        <v>31</v>
      </c>
      <c r="H37" s="743">
        <v>28</v>
      </c>
      <c r="I37" s="743">
        <v>28</v>
      </c>
      <c r="J37" s="743">
        <v>32</v>
      </c>
      <c r="K37" s="334">
        <v>19.4575</v>
      </c>
      <c r="L37" s="335">
        <v>21.2424</v>
      </c>
      <c r="M37" s="335">
        <v>23.415400000000002</v>
      </c>
      <c r="N37" s="335">
        <v>26.191500000000001</v>
      </c>
      <c r="O37" s="335">
        <v>24.612400000000001</v>
      </c>
      <c r="P37" s="335">
        <v>30.377700000000001</v>
      </c>
      <c r="Q37" s="335">
        <v>30.744399999999999</v>
      </c>
      <c r="R37" s="335">
        <v>28.194800000000001</v>
      </c>
      <c r="S37" s="336">
        <v>24.155000000000001</v>
      </c>
      <c r="T37" s="337">
        <v>0.1416</v>
      </c>
      <c r="U37" s="338">
        <v>0.1628</v>
      </c>
      <c r="V37" s="338">
        <v>0.17330000000000001</v>
      </c>
      <c r="W37" s="338">
        <v>0.19500000000000001</v>
      </c>
      <c r="X37" s="338">
        <v>0.19</v>
      </c>
      <c r="Y37" s="338">
        <v>0.21840000000000001</v>
      </c>
      <c r="Z37" s="338">
        <v>0.2172</v>
      </c>
      <c r="AA37" s="338">
        <v>0.2006</v>
      </c>
      <c r="AB37" s="339">
        <v>0.1711</v>
      </c>
      <c r="AC37" s="340">
        <v>137</v>
      </c>
      <c r="AD37" s="380">
        <v>130</v>
      </c>
      <c r="AE37" s="380">
        <v>135</v>
      </c>
      <c r="AF37" s="380">
        <v>134</v>
      </c>
      <c r="AG37" s="380">
        <v>130</v>
      </c>
      <c r="AH37" s="380">
        <v>139</v>
      </c>
      <c r="AI37" s="380">
        <v>142</v>
      </c>
      <c r="AJ37" s="380">
        <v>141</v>
      </c>
      <c r="AK37" s="414">
        <v>141</v>
      </c>
    </row>
    <row r="38" spans="1:37" x14ac:dyDescent="0.15">
      <c r="A38" s="382" t="s">
        <v>623</v>
      </c>
      <c r="B38" s="743">
        <v>6</v>
      </c>
      <c r="C38" s="743">
        <v>7</v>
      </c>
      <c r="D38" s="743">
        <v>6</v>
      </c>
      <c r="E38" s="743">
        <v>7</v>
      </c>
      <c r="F38" s="743">
        <v>5</v>
      </c>
      <c r="G38" s="743">
        <v>8</v>
      </c>
      <c r="H38" s="743">
        <v>10</v>
      </c>
      <c r="I38" s="743">
        <v>15</v>
      </c>
      <c r="J38" s="743">
        <v>21</v>
      </c>
      <c r="K38" s="334">
        <v>2.9144999999999999</v>
      </c>
      <c r="L38" s="335">
        <v>3.5154000000000001</v>
      </c>
      <c r="M38" s="335">
        <v>3.6400999999999999</v>
      </c>
      <c r="N38" s="335">
        <v>4.0834999999999999</v>
      </c>
      <c r="O38" s="335">
        <v>4.0705999999999998</v>
      </c>
      <c r="P38" s="335">
        <v>5.1962999999999999</v>
      </c>
      <c r="Q38" s="335">
        <v>8.3240999999999996</v>
      </c>
      <c r="R38" s="335">
        <v>15.3771</v>
      </c>
      <c r="S38" s="336">
        <v>18.396899999999999</v>
      </c>
      <c r="T38" s="337">
        <v>1.4500000000000001E-2</v>
      </c>
      <c r="U38" s="338">
        <v>1.77E-2</v>
      </c>
      <c r="V38" s="338">
        <v>1.8599999999999998E-2</v>
      </c>
      <c r="W38" s="338">
        <v>2.12E-2</v>
      </c>
      <c r="X38" s="338">
        <v>2.2800000000000001E-2</v>
      </c>
      <c r="Y38" s="338">
        <v>2.87E-2</v>
      </c>
      <c r="Z38" s="338">
        <v>4.4699999999999997E-2</v>
      </c>
      <c r="AA38" s="338">
        <v>8.2299999999999998E-2</v>
      </c>
      <c r="AB38" s="339">
        <v>0.10539999999999999</v>
      </c>
      <c r="AC38" s="340">
        <v>202</v>
      </c>
      <c r="AD38" s="380">
        <v>199</v>
      </c>
      <c r="AE38" s="380">
        <v>196</v>
      </c>
      <c r="AF38" s="380">
        <v>193</v>
      </c>
      <c r="AG38" s="380">
        <v>178</v>
      </c>
      <c r="AH38" s="380">
        <v>181</v>
      </c>
      <c r="AI38" s="380">
        <v>186</v>
      </c>
      <c r="AJ38" s="380">
        <v>187</v>
      </c>
      <c r="AK38" s="414">
        <v>175</v>
      </c>
    </row>
    <row r="39" spans="1:37" x14ac:dyDescent="0.15">
      <c r="A39" s="409" t="s">
        <v>624</v>
      </c>
      <c r="B39" s="764">
        <v>23</v>
      </c>
      <c r="C39" s="764">
        <v>26</v>
      </c>
      <c r="D39" s="764">
        <v>26</v>
      </c>
      <c r="E39" s="764">
        <v>31</v>
      </c>
      <c r="F39" s="764">
        <v>33</v>
      </c>
      <c r="G39" s="764">
        <v>32</v>
      </c>
      <c r="H39" s="764">
        <v>30</v>
      </c>
      <c r="I39" s="764">
        <v>33</v>
      </c>
      <c r="J39" s="764">
        <v>31</v>
      </c>
      <c r="K39" s="334">
        <v>10.260199999999999</v>
      </c>
      <c r="L39" s="335">
        <v>8.6388999999999996</v>
      </c>
      <c r="M39" s="335">
        <v>8.8472000000000008</v>
      </c>
      <c r="N39" s="335">
        <v>11.959300000000001</v>
      </c>
      <c r="O39" s="335">
        <v>9.4840999999999998</v>
      </c>
      <c r="P39" s="335">
        <v>9.9161999999999999</v>
      </c>
      <c r="Q39" s="335">
        <v>10.776400000000001</v>
      </c>
      <c r="R39" s="335">
        <v>12.7234</v>
      </c>
      <c r="S39" s="336">
        <v>10.913399999999999</v>
      </c>
      <c r="T39" s="410">
        <v>7.3599999999999999E-2</v>
      </c>
      <c r="U39" s="411">
        <v>6.3100000000000003E-2</v>
      </c>
      <c r="V39" s="411">
        <v>6.2199999999999998E-2</v>
      </c>
      <c r="W39" s="411">
        <v>9.7900000000000001E-2</v>
      </c>
      <c r="X39" s="411">
        <v>7.2599999999999998E-2</v>
      </c>
      <c r="Y39" s="411">
        <v>7.3099999999999998E-2</v>
      </c>
      <c r="Z39" s="411">
        <v>7.5999999999999998E-2</v>
      </c>
      <c r="AA39" s="411">
        <v>9.2899999999999996E-2</v>
      </c>
      <c r="AB39" s="412">
        <v>8.14E-2</v>
      </c>
      <c r="AC39" s="413">
        <v>139</v>
      </c>
      <c r="AD39" s="380">
        <v>137</v>
      </c>
      <c r="AE39" s="380">
        <v>142</v>
      </c>
      <c r="AF39" s="380">
        <v>122</v>
      </c>
      <c r="AG39" s="380">
        <v>131</v>
      </c>
      <c r="AH39" s="380">
        <v>136</v>
      </c>
      <c r="AI39" s="380">
        <v>142</v>
      </c>
      <c r="AJ39" s="380">
        <v>137</v>
      </c>
      <c r="AK39" s="414">
        <v>134</v>
      </c>
    </row>
    <row r="40" spans="1:37" x14ac:dyDescent="0.15">
      <c r="A40" s="409" t="s">
        <v>625</v>
      </c>
      <c r="B40" s="764">
        <v>7</v>
      </c>
      <c r="C40" s="764">
        <v>10</v>
      </c>
      <c r="D40" s="764">
        <v>10</v>
      </c>
      <c r="E40" s="764">
        <v>7</v>
      </c>
      <c r="F40" s="764">
        <v>10</v>
      </c>
      <c r="G40" s="764">
        <v>13</v>
      </c>
      <c r="H40" s="764">
        <v>12</v>
      </c>
      <c r="I40" s="764">
        <v>16</v>
      </c>
      <c r="J40" s="764">
        <v>13</v>
      </c>
      <c r="K40" s="334">
        <v>1.466</v>
      </c>
      <c r="L40" s="335">
        <v>1.3939999999999999</v>
      </c>
      <c r="M40" s="335">
        <v>1.2538</v>
      </c>
      <c r="N40" s="335">
        <v>2.1808000000000001</v>
      </c>
      <c r="O40" s="335">
        <v>2.5451000000000001</v>
      </c>
      <c r="P40" s="335">
        <v>2.9571000000000001</v>
      </c>
      <c r="Q40" s="335">
        <v>4.9989999999999997</v>
      </c>
      <c r="R40" s="335">
        <v>8.3935999999999993</v>
      </c>
      <c r="S40" s="336">
        <v>7.1177999999999999</v>
      </c>
      <c r="T40" s="410">
        <v>1.3100000000000001E-2</v>
      </c>
      <c r="U40" s="411">
        <v>1.32E-2</v>
      </c>
      <c r="V40" s="411">
        <v>1.1299999999999999E-2</v>
      </c>
      <c r="W40" s="411">
        <v>1.8200000000000001E-2</v>
      </c>
      <c r="X40" s="411">
        <v>2.0799999999999999E-2</v>
      </c>
      <c r="Y40" s="411">
        <v>2.3599999999999999E-2</v>
      </c>
      <c r="Z40" s="411">
        <v>3.7199999999999997E-2</v>
      </c>
      <c r="AA40" s="411">
        <v>5.7700000000000001E-2</v>
      </c>
      <c r="AB40" s="412">
        <v>4.8000000000000001E-2</v>
      </c>
      <c r="AC40" s="413">
        <v>112</v>
      </c>
      <c r="AD40" s="380">
        <v>106</v>
      </c>
      <c r="AE40" s="380">
        <v>111</v>
      </c>
      <c r="AF40" s="380">
        <v>120</v>
      </c>
      <c r="AG40" s="380">
        <v>122</v>
      </c>
      <c r="AH40" s="380">
        <v>125</v>
      </c>
      <c r="AI40" s="380">
        <v>134</v>
      </c>
      <c r="AJ40" s="380">
        <v>145</v>
      </c>
      <c r="AK40" s="414">
        <v>148</v>
      </c>
    </row>
    <row r="41" spans="1:37" x14ac:dyDescent="0.15">
      <c r="A41" s="409" t="s">
        <v>626</v>
      </c>
      <c r="B41" s="764">
        <v>2</v>
      </c>
      <c r="C41" s="764">
        <v>3</v>
      </c>
      <c r="D41" s="764">
        <v>3</v>
      </c>
      <c r="E41" s="764">
        <v>2</v>
      </c>
      <c r="F41" s="764">
        <v>2</v>
      </c>
      <c r="G41" s="764">
        <v>2</v>
      </c>
      <c r="H41" s="764">
        <v>2</v>
      </c>
      <c r="I41" s="764">
        <v>2</v>
      </c>
      <c r="J41" s="764">
        <v>4</v>
      </c>
      <c r="K41" s="334">
        <v>0.78290000000000004</v>
      </c>
      <c r="L41" s="335">
        <v>0.87539999999999996</v>
      </c>
      <c r="M41" s="335">
        <v>0.89029999999999998</v>
      </c>
      <c r="N41" s="335">
        <v>0.95989999999999998</v>
      </c>
      <c r="O41" s="335">
        <v>1.1739999999999999</v>
      </c>
      <c r="P41" s="335">
        <v>1.6868000000000001</v>
      </c>
      <c r="Q41" s="335">
        <v>4.4023000000000003</v>
      </c>
      <c r="R41" s="335">
        <v>5.5239000000000003</v>
      </c>
      <c r="S41" s="336">
        <v>5.3211000000000004</v>
      </c>
      <c r="T41" s="410">
        <v>7.1000000000000004E-3</v>
      </c>
      <c r="U41" s="411">
        <v>8.0999999999999996E-3</v>
      </c>
      <c r="V41" s="411">
        <v>8.0999999999999996E-3</v>
      </c>
      <c r="W41" s="411">
        <v>9.1999999999999998E-3</v>
      </c>
      <c r="X41" s="411">
        <v>1.14E-2</v>
      </c>
      <c r="Y41" s="411">
        <v>1.6400000000000001E-2</v>
      </c>
      <c r="Z41" s="411">
        <v>3.8199999999999998E-2</v>
      </c>
      <c r="AA41" s="411">
        <v>4.7100000000000003E-2</v>
      </c>
      <c r="AB41" s="412">
        <v>4.3900000000000002E-2</v>
      </c>
      <c r="AC41" s="413">
        <v>111</v>
      </c>
      <c r="AD41" s="380">
        <v>108</v>
      </c>
      <c r="AE41" s="380">
        <v>109</v>
      </c>
      <c r="AF41" s="380">
        <v>104</v>
      </c>
      <c r="AG41" s="380">
        <v>103</v>
      </c>
      <c r="AH41" s="380">
        <v>103</v>
      </c>
      <c r="AI41" s="380">
        <v>115</v>
      </c>
      <c r="AJ41" s="380">
        <v>117</v>
      </c>
      <c r="AK41" s="414">
        <v>121</v>
      </c>
    </row>
    <row r="42" spans="1:37" x14ac:dyDescent="0.15">
      <c r="A42" s="409" t="s">
        <v>627</v>
      </c>
      <c r="B42" s="764">
        <v>13</v>
      </c>
      <c r="C42" s="764">
        <v>15</v>
      </c>
      <c r="D42" s="764">
        <v>16</v>
      </c>
      <c r="E42" s="764">
        <v>23</v>
      </c>
      <c r="F42" s="764">
        <v>21</v>
      </c>
      <c r="G42" s="764">
        <v>20</v>
      </c>
      <c r="H42" s="764">
        <v>18</v>
      </c>
      <c r="I42" s="764">
        <v>18</v>
      </c>
      <c r="J42" s="764">
        <v>19</v>
      </c>
      <c r="K42" s="334">
        <v>1.369</v>
      </c>
      <c r="L42" s="335">
        <v>1.5866</v>
      </c>
      <c r="M42" s="335">
        <v>1.7173</v>
      </c>
      <c r="N42" s="335">
        <v>2.2328999999999999</v>
      </c>
      <c r="O42" s="335">
        <v>2.5857000000000001</v>
      </c>
      <c r="P42" s="335">
        <v>2.4836</v>
      </c>
      <c r="Q42" s="335">
        <v>2.9573999999999998</v>
      </c>
      <c r="R42" s="335">
        <v>3.4575999999999998</v>
      </c>
      <c r="S42" s="336">
        <v>3.9811999999999999</v>
      </c>
      <c r="T42" s="410">
        <v>9.2999999999999992E-3</v>
      </c>
      <c r="U42" s="411">
        <v>1.04E-2</v>
      </c>
      <c r="V42" s="411">
        <v>1.0999999999999999E-2</v>
      </c>
      <c r="W42" s="411">
        <v>1.67E-2</v>
      </c>
      <c r="X42" s="411">
        <v>1.9800000000000002E-2</v>
      </c>
      <c r="Y42" s="411">
        <v>1.8800000000000001E-2</v>
      </c>
      <c r="Z42" s="411">
        <v>2.2200000000000001E-2</v>
      </c>
      <c r="AA42" s="411">
        <v>2.4199999999999999E-2</v>
      </c>
      <c r="AB42" s="412">
        <v>2.8899999999999999E-2</v>
      </c>
      <c r="AC42" s="413">
        <v>148</v>
      </c>
      <c r="AD42" s="380">
        <v>152</v>
      </c>
      <c r="AE42" s="380">
        <v>156</v>
      </c>
      <c r="AF42" s="380">
        <v>133</v>
      </c>
      <c r="AG42" s="380">
        <v>131</v>
      </c>
      <c r="AH42" s="380">
        <v>132</v>
      </c>
      <c r="AI42" s="380">
        <v>133</v>
      </c>
      <c r="AJ42" s="380">
        <v>143</v>
      </c>
      <c r="AK42" s="414">
        <v>138</v>
      </c>
    </row>
    <row r="43" spans="1:37" x14ac:dyDescent="0.15">
      <c r="A43" s="409" t="s">
        <v>628</v>
      </c>
      <c r="B43" s="764">
        <v>11</v>
      </c>
      <c r="C43" s="764">
        <v>12</v>
      </c>
      <c r="D43" s="764">
        <v>13</v>
      </c>
      <c r="E43" s="764">
        <v>15</v>
      </c>
      <c r="F43" s="764">
        <v>18</v>
      </c>
      <c r="G43" s="764">
        <v>14</v>
      </c>
      <c r="H43" s="764">
        <v>13</v>
      </c>
      <c r="I43" s="764">
        <v>15</v>
      </c>
      <c r="J43" s="764">
        <v>17</v>
      </c>
      <c r="K43" s="334">
        <v>2.0421999999999998</v>
      </c>
      <c r="L43" s="335">
        <v>1.9518</v>
      </c>
      <c r="M43" s="335">
        <v>2.0484</v>
      </c>
      <c r="N43" s="335">
        <v>2.3228</v>
      </c>
      <c r="O43" s="335">
        <v>2.7757000000000001</v>
      </c>
      <c r="P43" s="335">
        <v>3.5255000000000001</v>
      </c>
      <c r="Q43" s="335">
        <v>3.8603999999999998</v>
      </c>
      <c r="R43" s="335">
        <v>3.9518</v>
      </c>
      <c r="S43" s="336">
        <v>3.1524999999999999</v>
      </c>
      <c r="T43" s="410">
        <v>1.5599999999999999E-2</v>
      </c>
      <c r="U43" s="411">
        <v>1.5100000000000001E-2</v>
      </c>
      <c r="V43" s="411">
        <v>1.5299999999999999E-2</v>
      </c>
      <c r="W43" s="411">
        <v>1.72E-2</v>
      </c>
      <c r="X43" s="411">
        <v>2.0500000000000001E-2</v>
      </c>
      <c r="Y43" s="411">
        <v>2.5499999999999998E-2</v>
      </c>
      <c r="Z43" s="411">
        <v>2.76E-2</v>
      </c>
      <c r="AA43" s="411">
        <v>2.7900000000000001E-2</v>
      </c>
      <c r="AB43" s="412">
        <v>2.2200000000000001E-2</v>
      </c>
      <c r="AC43" s="413">
        <v>131</v>
      </c>
      <c r="AD43" s="380">
        <v>130</v>
      </c>
      <c r="AE43" s="380">
        <v>134</v>
      </c>
      <c r="AF43" s="380">
        <v>135</v>
      </c>
      <c r="AG43" s="380">
        <v>135</v>
      </c>
      <c r="AH43" s="380">
        <v>138</v>
      </c>
      <c r="AI43" s="380">
        <v>140</v>
      </c>
      <c r="AJ43" s="380">
        <v>141</v>
      </c>
      <c r="AK43" s="414">
        <v>142</v>
      </c>
    </row>
    <row r="44" spans="1:37" x14ac:dyDescent="0.15">
      <c r="A44" s="409" t="s">
        <v>629</v>
      </c>
      <c r="B44" s="764">
        <v>3</v>
      </c>
      <c r="C44" s="764">
        <v>3</v>
      </c>
      <c r="D44" s="764">
        <v>5</v>
      </c>
      <c r="E44" s="764">
        <v>7</v>
      </c>
      <c r="F44" s="764">
        <v>9</v>
      </c>
      <c r="G44" s="764">
        <v>9</v>
      </c>
      <c r="H44" s="764">
        <v>8</v>
      </c>
      <c r="I44" s="764">
        <v>8</v>
      </c>
      <c r="J44" s="764">
        <v>8</v>
      </c>
      <c r="K44" s="334">
        <v>3.0568</v>
      </c>
      <c r="L44" s="335">
        <v>4.5952000000000002</v>
      </c>
      <c r="M44" s="335">
        <v>3.694</v>
      </c>
      <c r="N44" s="335">
        <v>3.5869</v>
      </c>
      <c r="O44" s="335">
        <v>3.0727000000000002</v>
      </c>
      <c r="P44" s="335">
        <v>2.42</v>
      </c>
      <c r="Q44" s="335">
        <v>2.7235</v>
      </c>
      <c r="R44" s="335">
        <v>3.1596000000000002</v>
      </c>
      <c r="S44" s="336">
        <v>2.7627000000000002</v>
      </c>
      <c r="T44" s="410">
        <v>1.4E-2</v>
      </c>
      <c r="U44" s="411">
        <v>2.2599999999999999E-2</v>
      </c>
      <c r="V44" s="411">
        <v>2.5700000000000001E-2</v>
      </c>
      <c r="W44" s="411">
        <v>2.4899999999999999E-2</v>
      </c>
      <c r="X44" s="411">
        <v>2.3199999999999998E-2</v>
      </c>
      <c r="Y44" s="411">
        <v>1.78E-2</v>
      </c>
      <c r="Z44" s="411">
        <v>2.1899999999999999E-2</v>
      </c>
      <c r="AA44" s="411">
        <v>2.5700000000000001E-2</v>
      </c>
      <c r="AB44" s="412">
        <v>2.4799999999999999E-2</v>
      </c>
      <c r="AC44" s="413">
        <v>218</v>
      </c>
      <c r="AD44" s="380">
        <v>204</v>
      </c>
      <c r="AE44" s="380">
        <v>144</v>
      </c>
      <c r="AF44" s="380">
        <v>144</v>
      </c>
      <c r="AG44" s="380">
        <v>133</v>
      </c>
      <c r="AH44" s="380">
        <v>136</v>
      </c>
      <c r="AI44" s="380">
        <v>125</v>
      </c>
      <c r="AJ44" s="380">
        <v>123</v>
      </c>
      <c r="AK44" s="414">
        <v>111</v>
      </c>
    </row>
    <row r="45" spans="1:37" x14ac:dyDescent="0.15">
      <c r="A45" s="409" t="s">
        <v>630</v>
      </c>
      <c r="B45" s="764">
        <v>8</v>
      </c>
      <c r="C45" s="764">
        <v>9</v>
      </c>
      <c r="D45" s="764">
        <v>8</v>
      </c>
      <c r="E45" s="764">
        <v>10</v>
      </c>
      <c r="F45" s="764">
        <v>9</v>
      </c>
      <c r="G45" s="764">
        <v>10</v>
      </c>
      <c r="H45" s="764">
        <v>10</v>
      </c>
      <c r="I45" s="764">
        <v>10</v>
      </c>
      <c r="J45" s="764">
        <v>10</v>
      </c>
      <c r="K45" s="334">
        <v>0.62050000000000005</v>
      </c>
      <c r="L45" s="335">
        <v>0.67030000000000001</v>
      </c>
      <c r="M45" s="335">
        <v>0.87670000000000003</v>
      </c>
      <c r="N45" s="335">
        <v>0.91439999999999999</v>
      </c>
      <c r="O45" s="335">
        <v>1.0575000000000001</v>
      </c>
      <c r="P45" s="335">
        <v>1.1505000000000001</v>
      </c>
      <c r="Q45" s="335">
        <v>1.4473</v>
      </c>
      <c r="R45" s="335">
        <v>1.7158</v>
      </c>
      <c r="S45" s="336">
        <v>1.8935999999999999</v>
      </c>
      <c r="T45" s="410">
        <v>5.0000000000000001E-3</v>
      </c>
      <c r="U45" s="411">
        <v>5.4000000000000003E-3</v>
      </c>
      <c r="V45" s="411">
        <v>6.4000000000000003E-3</v>
      </c>
      <c r="W45" s="411">
        <v>8.2000000000000007E-3</v>
      </c>
      <c r="X45" s="411">
        <v>9.1000000000000004E-3</v>
      </c>
      <c r="Y45" s="411">
        <v>9.4999999999999998E-3</v>
      </c>
      <c r="Z45" s="411">
        <v>1.15E-2</v>
      </c>
      <c r="AA45" s="411">
        <v>1.2999999999999999E-2</v>
      </c>
      <c r="AB45" s="412">
        <v>1.4500000000000001E-2</v>
      </c>
      <c r="AC45" s="413">
        <v>125</v>
      </c>
      <c r="AD45" s="380">
        <v>125</v>
      </c>
      <c r="AE45" s="380">
        <v>137</v>
      </c>
      <c r="AF45" s="380">
        <v>111</v>
      </c>
      <c r="AG45" s="380">
        <v>116</v>
      </c>
      <c r="AH45" s="380">
        <v>121</v>
      </c>
      <c r="AI45" s="380">
        <v>125</v>
      </c>
      <c r="AJ45" s="380">
        <v>132</v>
      </c>
      <c r="AK45" s="414">
        <v>131</v>
      </c>
    </row>
    <row r="46" spans="1:37" x14ac:dyDescent="0.15">
      <c r="A46" s="409" t="s">
        <v>631</v>
      </c>
      <c r="B46" s="764">
        <v>5</v>
      </c>
      <c r="C46" s="764">
        <v>4</v>
      </c>
      <c r="D46" s="764">
        <v>5</v>
      </c>
      <c r="E46" s="764">
        <v>11</v>
      </c>
      <c r="F46" s="764">
        <v>10</v>
      </c>
      <c r="G46" s="764">
        <v>9</v>
      </c>
      <c r="H46" s="764">
        <v>8</v>
      </c>
      <c r="I46" s="764">
        <v>9</v>
      </c>
      <c r="J46" s="764">
        <v>7</v>
      </c>
      <c r="K46" s="334">
        <v>0.31169999999999998</v>
      </c>
      <c r="L46" s="335">
        <v>0.38650000000000001</v>
      </c>
      <c r="M46" s="335">
        <v>0.41860000000000003</v>
      </c>
      <c r="N46" s="335">
        <v>0.64510000000000001</v>
      </c>
      <c r="O46" s="335">
        <v>0.62290000000000001</v>
      </c>
      <c r="P46" s="335">
        <v>0.61880000000000002</v>
      </c>
      <c r="Q46" s="335">
        <v>0.75790000000000002</v>
      </c>
      <c r="R46" s="335">
        <v>0.93059999999999998</v>
      </c>
      <c r="S46" s="336">
        <v>1.2407999999999999</v>
      </c>
      <c r="T46" s="410">
        <v>2.0999999999999999E-3</v>
      </c>
      <c r="U46" s="411">
        <v>2.5999999999999999E-3</v>
      </c>
      <c r="V46" s="411">
        <v>2.8999999999999998E-3</v>
      </c>
      <c r="W46" s="411">
        <v>4.7000000000000002E-3</v>
      </c>
      <c r="X46" s="411">
        <v>4.5999999999999999E-3</v>
      </c>
      <c r="Y46" s="411">
        <v>4.3E-3</v>
      </c>
      <c r="Z46" s="411">
        <v>5.1000000000000004E-3</v>
      </c>
      <c r="AA46" s="411">
        <v>6.3E-3</v>
      </c>
      <c r="AB46" s="412">
        <v>8.3999999999999995E-3</v>
      </c>
      <c r="AC46" s="413">
        <v>147</v>
      </c>
      <c r="AD46" s="380">
        <v>147</v>
      </c>
      <c r="AE46" s="380">
        <v>145</v>
      </c>
      <c r="AF46" s="380">
        <v>137</v>
      </c>
      <c r="AG46" s="380">
        <v>135</v>
      </c>
      <c r="AH46" s="380">
        <v>145</v>
      </c>
      <c r="AI46" s="380">
        <v>148</v>
      </c>
      <c r="AJ46" s="380">
        <v>148</v>
      </c>
      <c r="AK46" s="414">
        <v>147</v>
      </c>
    </row>
    <row r="47" spans="1:37" x14ac:dyDescent="0.15">
      <c r="A47" s="409" t="s">
        <v>632</v>
      </c>
      <c r="B47" s="764">
        <v>5</v>
      </c>
      <c r="C47" s="764">
        <v>5</v>
      </c>
      <c r="D47" s="764">
        <v>7</v>
      </c>
      <c r="E47" s="764">
        <v>10</v>
      </c>
      <c r="F47" s="764">
        <v>9</v>
      </c>
      <c r="G47" s="764">
        <v>8</v>
      </c>
      <c r="H47" s="764">
        <v>9</v>
      </c>
      <c r="I47" s="764">
        <v>8</v>
      </c>
      <c r="J47" s="764">
        <v>8</v>
      </c>
      <c r="K47" s="334">
        <v>0.29549999999999998</v>
      </c>
      <c r="L47" s="335">
        <v>0.34399999999999997</v>
      </c>
      <c r="M47" s="335">
        <v>0.33810000000000001</v>
      </c>
      <c r="N47" s="335">
        <v>0.46200000000000002</v>
      </c>
      <c r="O47" s="335">
        <v>0.4294</v>
      </c>
      <c r="P47" s="335">
        <v>0.36430000000000001</v>
      </c>
      <c r="Q47" s="335">
        <v>0.4612</v>
      </c>
      <c r="R47" s="335">
        <v>0.54320000000000002</v>
      </c>
      <c r="S47" s="336">
        <v>0.71509999999999996</v>
      </c>
      <c r="T47" s="410">
        <v>2.2000000000000001E-3</v>
      </c>
      <c r="U47" s="411">
        <v>2.5000000000000001E-3</v>
      </c>
      <c r="V47" s="411">
        <v>2.3E-3</v>
      </c>
      <c r="W47" s="411">
        <v>3.3999999999999998E-3</v>
      </c>
      <c r="X47" s="411">
        <v>3.3999999999999998E-3</v>
      </c>
      <c r="Y47" s="411">
        <v>2.7000000000000001E-3</v>
      </c>
      <c r="Z47" s="411">
        <v>3.3E-3</v>
      </c>
      <c r="AA47" s="411">
        <v>3.8999999999999998E-3</v>
      </c>
      <c r="AB47" s="412">
        <v>5.1999999999999998E-3</v>
      </c>
      <c r="AC47" s="413">
        <v>135</v>
      </c>
      <c r="AD47" s="380">
        <v>139</v>
      </c>
      <c r="AE47" s="380">
        <v>144</v>
      </c>
      <c r="AF47" s="380">
        <v>135</v>
      </c>
      <c r="AG47" s="380">
        <v>128</v>
      </c>
      <c r="AH47" s="380">
        <v>135</v>
      </c>
      <c r="AI47" s="380">
        <v>141</v>
      </c>
      <c r="AJ47" s="380">
        <v>140</v>
      </c>
      <c r="AK47" s="414">
        <v>137</v>
      </c>
    </row>
    <row r="48" spans="1:37" x14ac:dyDescent="0.15">
      <c r="A48" s="409" t="s">
        <v>633</v>
      </c>
      <c r="B48" s="764">
        <v>2</v>
      </c>
      <c r="C48" s="764">
        <v>3</v>
      </c>
      <c r="D48" s="764">
        <v>3</v>
      </c>
      <c r="E48" s="764">
        <v>1</v>
      </c>
      <c r="F48" s="764">
        <v>3</v>
      </c>
      <c r="G48" s="764">
        <v>1</v>
      </c>
      <c r="H48" s="764">
        <v>2</v>
      </c>
      <c r="I48" s="764">
        <v>2</v>
      </c>
      <c r="J48" s="764">
        <v>1</v>
      </c>
      <c r="K48" s="334">
        <v>2.4569000000000001</v>
      </c>
      <c r="L48" s="335">
        <v>2.0868000000000002</v>
      </c>
      <c r="M48" s="335">
        <v>2.6577999999999999</v>
      </c>
      <c r="N48" s="335">
        <v>2.8982000000000001</v>
      </c>
      <c r="O48" s="335">
        <v>3.0912999999999999</v>
      </c>
      <c r="P48" s="335">
        <v>2.4847000000000001</v>
      </c>
      <c r="Q48" s="335">
        <v>0.82920000000000005</v>
      </c>
      <c r="R48" s="335">
        <v>0.72170000000000001</v>
      </c>
      <c r="S48" s="336">
        <v>0.27929999999999999</v>
      </c>
      <c r="T48" s="410">
        <v>6.7000000000000002E-3</v>
      </c>
      <c r="U48" s="411">
        <v>6.0000000000000001E-3</v>
      </c>
      <c r="V48" s="411">
        <v>7.6E-3</v>
      </c>
      <c r="W48" s="411">
        <v>8.3999999999999995E-3</v>
      </c>
      <c r="X48" s="411">
        <v>8.6999999999999994E-3</v>
      </c>
      <c r="Y48" s="411">
        <v>6.7000000000000002E-3</v>
      </c>
      <c r="Z48" s="411">
        <v>2.2000000000000001E-3</v>
      </c>
      <c r="AA48" s="411">
        <v>1.9E-3</v>
      </c>
      <c r="AB48" s="412">
        <v>6.9999999999999999E-4</v>
      </c>
      <c r="AC48" s="413">
        <v>364</v>
      </c>
      <c r="AD48" s="380">
        <v>348</v>
      </c>
      <c r="AE48" s="380">
        <v>350</v>
      </c>
      <c r="AF48" s="380">
        <v>345</v>
      </c>
      <c r="AG48" s="380">
        <v>354</v>
      </c>
      <c r="AH48" s="380">
        <v>368</v>
      </c>
      <c r="AI48" s="380">
        <v>369</v>
      </c>
      <c r="AJ48" s="380">
        <v>371</v>
      </c>
      <c r="AK48" s="414">
        <v>391</v>
      </c>
    </row>
    <row r="49" spans="1:37" x14ac:dyDescent="0.15">
      <c r="A49" s="409" t="s">
        <v>634</v>
      </c>
      <c r="B49" s="764">
        <v>4</v>
      </c>
      <c r="C49" s="764">
        <v>5</v>
      </c>
      <c r="D49" s="764">
        <v>5</v>
      </c>
      <c r="E49" s="764">
        <v>7</v>
      </c>
      <c r="F49" s="764">
        <v>6</v>
      </c>
      <c r="G49" s="764">
        <v>6</v>
      </c>
      <c r="H49" s="764">
        <v>6</v>
      </c>
      <c r="I49" s="764">
        <v>5</v>
      </c>
      <c r="J49" s="764">
        <v>5</v>
      </c>
      <c r="K49" s="334">
        <v>3.2599999999999997E-2</v>
      </c>
      <c r="L49" s="335">
        <v>0.1047</v>
      </c>
      <c r="M49" s="335">
        <v>0.1278</v>
      </c>
      <c r="N49" s="335">
        <v>0.12939999999999999</v>
      </c>
      <c r="O49" s="335">
        <v>0.1043</v>
      </c>
      <c r="P49" s="335">
        <v>8.5500000000000007E-2</v>
      </c>
      <c r="Q49" s="335">
        <v>8.9099999999999999E-2</v>
      </c>
      <c r="R49" s="335">
        <v>9.6699999999999994E-2</v>
      </c>
      <c r="S49" s="336">
        <v>9.8000000000000004E-2</v>
      </c>
      <c r="T49" s="410">
        <v>2.0000000000000001E-4</v>
      </c>
      <c r="U49" s="411">
        <v>6.9999999999999999E-4</v>
      </c>
      <c r="V49" s="411">
        <v>8.0000000000000004E-4</v>
      </c>
      <c r="W49" s="411">
        <v>1.1000000000000001E-3</v>
      </c>
      <c r="X49" s="411">
        <v>8.9999999999999998E-4</v>
      </c>
      <c r="Y49" s="411">
        <v>5.9999999999999995E-4</v>
      </c>
      <c r="Z49" s="411">
        <v>6.9999999999999999E-4</v>
      </c>
      <c r="AA49" s="411">
        <v>6.9999999999999999E-4</v>
      </c>
      <c r="AB49" s="412">
        <v>6.9999999999999999E-4</v>
      </c>
      <c r="AC49" s="413">
        <v>154</v>
      </c>
      <c r="AD49" s="380">
        <v>160</v>
      </c>
      <c r="AE49" s="380">
        <v>154</v>
      </c>
      <c r="AF49" s="380">
        <v>119</v>
      </c>
      <c r="AG49" s="380">
        <v>114</v>
      </c>
      <c r="AH49" s="380">
        <v>133</v>
      </c>
      <c r="AI49" s="380">
        <v>135</v>
      </c>
      <c r="AJ49" s="380">
        <v>136</v>
      </c>
      <c r="AK49" s="414">
        <v>136</v>
      </c>
    </row>
    <row r="50" spans="1:37" x14ac:dyDescent="0.15">
      <c r="A50" s="409" t="s">
        <v>635</v>
      </c>
      <c r="B50" s="764">
        <v>3</v>
      </c>
      <c r="C50" s="764">
        <v>3</v>
      </c>
      <c r="D50" s="764">
        <v>2</v>
      </c>
      <c r="E50" s="764">
        <v>4</v>
      </c>
      <c r="F50" s="764">
        <v>3</v>
      </c>
      <c r="G50" s="764">
        <v>3</v>
      </c>
      <c r="H50" s="764">
        <v>2</v>
      </c>
      <c r="I50" s="764">
        <v>3</v>
      </c>
      <c r="J50" s="764">
        <v>3</v>
      </c>
      <c r="K50" s="334">
        <v>3.3500000000000002E-2</v>
      </c>
      <c r="L50" s="335">
        <v>1.8800000000000001E-2</v>
      </c>
      <c r="M50" s="335">
        <v>2.5499999999999998E-2</v>
      </c>
      <c r="N50" s="335">
        <v>2.5999999999999999E-2</v>
      </c>
      <c r="O50" s="335">
        <v>1.14E-2</v>
      </c>
      <c r="P50" s="335">
        <v>1.44E-2</v>
      </c>
      <c r="Q50" s="335">
        <v>1.5599999999999999E-2</v>
      </c>
      <c r="R50" s="335">
        <v>1.4999999999999999E-2</v>
      </c>
      <c r="S50" s="336">
        <v>1.6400000000000001E-2</v>
      </c>
      <c r="T50" s="410">
        <v>2.0000000000000001E-4</v>
      </c>
      <c r="U50" s="411">
        <v>1E-4</v>
      </c>
      <c r="V50" s="411">
        <v>2.0000000000000001E-4</v>
      </c>
      <c r="W50" s="411">
        <v>2.0000000000000001E-4</v>
      </c>
      <c r="X50" s="411">
        <v>1E-4</v>
      </c>
      <c r="Y50" s="411">
        <v>1E-4</v>
      </c>
      <c r="Z50" s="411">
        <v>2.0000000000000001E-4</v>
      </c>
      <c r="AA50" s="411">
        <v>1E-4</v>
      </c>
      <c r="AB50" s="412">
        <v>2.0000000000000001E-4</v>
      </c>
      <c r="AC50" s="413">
        <v>178</v>
      </c>
      <c r="AD50" s="380">
        <v>175</v>
      </c>
      <c r="AE50" s="380">
        <v>146</v>
      </c>
      <c r="AF50" s="380">
        <v>135</v>
      </c>
      <c r="AG50" s="380">
        <v>98</v>
      </c>
      <c r="AH50" s="380">
        <v>99</v>
      </c>
      <c r="AI50" s="380">
        <v>101</v>
      </c>
      <c r="AJ50" s="380">
        <v>110</v>
      </c>
      <c r="AK50" s="414">
        <v>109</v>
      </c>
    </row>
    <row r="51" spans="1:37" x14ac:dyDescent="0.15">
      <c r="A51" s="409" t="s">
        <v>636</v>
      </c>
      <c r="B51" s="764">
        <v>1</v>
      </c>
      <c r="C51" s="764">
        <v>1</v>
      </c>
      <c r="D51" s="764">
        <v>1</v>
      </c>
      <c r="E51" s="764">
        <v>1</v>
      </c>
      <c r="F51" s="764">
        <v>0</v>
      </c>
      <c r="G51" s="764">
        <v>1</v>
      </c>
      <c r="H51" s="764">
        <v>0</v>
      </c>
      <c r="I51" s="764">
        <v>0</v>
      </c>
      <c r="J51" s="764">
        <v>1</v>
      </c>
      <c r="K51" s="334">
        <v>1.46E-2</v>
      </c>
      <c r="L51" s="335">
        <v>3.3999999999999998E-3</v>
      </c>
      <c r="M51" s="335">
        <v>5.7999999999999996E-3</v>
      </c>
      <c r="N51" s="335">
        <v>2E-3</v>
      </c>
      <c r="O51" s="335">
        <v>0</v>
      </c>
      <c r="P51" s="335">
        <v>6.9999999999999999E-4</v>
      </c>
      <c r="Q51" s="335">
        <v>0</v>
      </c>
      <c r="R51" s="335">
        <v>0</v>
      </c>
      <c r="S51" s="336">
        <v>2.5999999999999999E-3</v>
      </c>
      <c r="T51" s="410">
        <v>1E-4</v>
      </c>
      <c r="U51" s="411">
        <v>0</v>
      </c>
      <c r="V51" s="411">
        <v>0</v>
      </c>
      <c r="W51" s="411">
        <v>0</v>
      </c>
      <c r="X51" s="411">
        <v>0</v>
      </c>
      <c r="Y51" s="411">
        <v>0</v>
      </c>
      <c r="Z51" s="411">
        <v>0</v>
      </c>
      <c r="AA51" s="411">
        <v>0</v>
      </c>
      <c r="AB51" s="412">
        <v>0</v>
      </c>
      <c r="AC51" s="413">
        <v>169</v>
      </c>
      <c r="AD51" s="380">
        <v>160</v>
      </c>
      <c r="AE51" s="380">
        <v>163</v>
      </c>
      <c r="AF51" s="380">
        <v>153</v>
      </c>
      <c r="AG51" s="380"/>
      <c r="AH51" s="380">
        <v>290</v>
      </c>
      <c r="AI51" s="380"/>
      <c r="AJ51" s="380"/>
      <c r="AK51" s="414">
        <v>127</v>
      </c>
    </row>
    <row r="52" spans="1:37" x14ac:dyDescent="0.15">
      <c r="A52" s="409" t="s">
        <v>637</v>
      </c>
      <c r="B52" s="764">
        <v>0</v>
      </c>
      <c r="C52" s="764">
        <v>1</v>
      </c>
      <c r="D52" s="764">
        <v>1</v>
      </c>
      <c r="E52" s="764">
        <v>1</v>
      </c>
      <c r="F52" s="764">
        <v>1</v>
      </c>
      <c r="G52" s="764">
        <v>1</v>
      </c>
      <c r="H52" s="764">
        <v>0</v>
      </c>
      <c r="I52" s="764">
        <v>0</v>
      </c>
      <c r="J52" s="764">
        <v>1</v>
      </c>
      <c r="K52" s="334">
        <v>0</v>
      </c>
      <c r="L52" s="335">
        <v>4.0000000000000002E-4</v>
      </c>
      <c r="M52" s="335">
        <v>3.8E-3</v>
      </c>
      <c r="N52" s="335">
        <v>1.4E-3</v>
      </c>
      <c r="O52" s="335">
        <v>1E-3</v>
      </c>
      <c r="P52" s="335">
        <v>6.9999999999999999E-4</v>
      </c>
      <c r="Q52" s="335">
        <v>0</v>
      </c>
      <c r="R52" s="335">
        <v>0</v>
      </c>
      <c r="S52" s="336">
        <v>1.8E-3</v>
      </c>
      <c r="T52" s="410">
        <v>0</v>
      </c>
      <c r="U52" s="411">
        <v>0</v>
      </c>
      <c r="V52" s="411">
        <v>0</v>
      </c>
      <c r="W52" s="411">
        <v>0</v>
      </c>
      <c r="X52" s="411">
        <v>0</v>
      </c>
      <c r="Y52" s="411">
        <v>0</v>
      </c>
      <c r="Z52" s="411">
        <v>0</v>
      </c>
      <c r="AA52" s="411">
        <v>0</v>
      </c>
      <c r="AB52" s="412">
        <v>0</v>
      </c>
      <c r="AC52" s="413"/>
      <c r="AD52" s="380">
        <v>141</v>
      </c>
      <c r="AE52" s="380">
        <v>189</v>
      </c>
      <c r="AF52" s="380">
        <v>183</v>
      </c>
      <c r="AG52" s="380">
        <v>179</v>
      </c>
      <c r="AH52" s="380">
        <v>189</v>
      </c>
      <c r="AI52" s="380"/>
      <c r="AJ52" s="380"/>
      <c r="AK52" s="414">
        <v>162</v>
      </c>
    </row>
    <row r="53" spans="1:37" x14ac:dyDescent="0.15">
      <c r="A53" s="409" t="s">
        <v>638</v>
      </c>
      <c r="B53" s="764">
        <v>1</v>
      </c>
      <c r="C53" s="764">
        <v>1</v>
      </c>
      <c r="D53" s="764">
        <v>1</v>
      </c>
      <c r="E53" s="764">
        <v>0</v>
      </c>
      <c r="F53" s="764">
        <v>0</v>
      </c>
      <c r="G53" s="764">
        <v>0</v>
      </c>
      <c r="H53" s="764">
        <v>0</v>
      </c>
      <c r="I53" s="764">
        <v>0</v>
      </c>
      <c r="J53" s="764">
        <v>0</v>
      </c>
      <c r="K53" s="334">
        <v>5.4000000000000003E-3</v>
      </c>
      <c r="L53" s="335">
        <v>5.7000000000000002E-3</v>
      </c>
      <c r="M53" s="335">
        <v>2.6700000000000002E-2</v>
      </c>
      <c r="N53" s="335">
        <v>0</v>
      </c>
      <c r="O53" s="335">
        <v>0</v>
      </c>
      <c r="P53" s="335">
        <v>0</v>
      </c>
      <c r="Q53" s="335">
        <v>0</v>
      </c>
      <c r="R53" s="335">
        <v>0</v>
      </c>
      <c r="S53" s="336">
        <v>0</v>
      </c>
      <c r="T53" s="410">
        <v>0</v>
      </c>
      <c r="U53" s="411">
        <v>0</v>
      </c>
      <c r="V53" s="411">
        <v>1E-4</v>
      </c>
      <c r="W53" s="411">
        <v>0</v>
      </c>
      <c r="X53" s="411">
        <v>0</v>
      </c>
      <c r="Y53" s="411">
        <v>0</v>
      </c>
      <c r="Z53" s="411">
        <v>0</v>
      </c>
      <c r="AA53" s="411">
        <v>0</v>
      </c>
      <c r="AB53" s="412">
        <v>0</v>
      </c>
      <c r="AC53" s="413">
        <v>198</v>
      </c>
      <c r="AD53" s="380">
        <v>193</v>
      </c>
      <c r="AE53" s="380">
        <v>273</v>
      </c>
      <c r="AF53" s="380"/>
      <c r="AG53" s="380"/>
      <c r="AH53" s="380"/>
      <c r="AI53" s="380"/>
      <c r="AJ53" s="380"/>
      <c r="AK53" s="414"/>
    </row>
    <row r="54" spans="1:37" x14ac:dyDescent="0.15">
      <c r="A54" s="409" t="s">
        <v>639</v>
      </c>
      <c r="B54" s="764">
        <v>3</v>
      </c>
      <c r="C54" s="764">
        <v>3</v>
      </c>
      <c r="D54" s="764">
        <v>3</v>
      </c>
      <c r="E54" s="764">
        <v>4</v>
      </c>
      <c r="F54" s="764">
        <v>4</v>
      </c>
      <c r="G54" s="764">
        <v>4</v>
      </c>
      <c r="H54" s="764">
        <v>5</v>
      </c>
      <c r="I54" s="764">
        <v>5</v>
      </c>
      <c r="J54" s="764">
        <v>3</v>
      </c>
      <c r="K54" s="334">
        <v>0.4209</v>
      </c>
      <c r="L54" s="335">
        <v>0.20680000000000001</v>
      </c>
      <c r="M54" s="335">
        <v>0.37630000000000002</v>
      </c>
      <c r="N54" s="335">
        <v>0.37159999999999999</v>
      </c>
      <c r="O54" s="335">
        <v>0.34939999999999999</v>
      </c>
      <c r="P54" s="335">
        <v>0.62539999999999996</v>
      </c>
      <c r="Q54" s="335">
        <v>0.40250000000000002</v>
      </c>
      <c r="R54" s="335">
        <v>0.15390000000000001</v>
      </c>
      <c r="S54" s="336">
        <v>0.14000000000000001</v>
      </c>
      <c r="T54" s="410">
        <v>3.0000000000000001E-3</v>
      </c>
      <c r="U54" s="411">
        <v>1.4E-3</v>
      </c>
      <c r="V54" s="411">
        <v>2.5000000000000001E-3</v>
      </c>
      <c r="W54" s="411">
        <v>2.7000000000000001E-3</v>
      </c>
      <c r="X54" s="411">
        <v>2.5999999999999999E-3</v>
      </c>
      <c r="Y54" s="411">
        <v>3.8999999999999998E-3</v>
      </c>
      <c r="Z54" s="411">
        <v>2.5000000000000001E-3</v>
      </c>
      <c r="AA54" s="411">
        <v>1E-3</v>
      </c>
      <c r="AB54" s="412">
        <v>1E-3</v>
      </c>
      <c r="AC54" s="413">
        <v>142</v>
      </c>
      <c r="AD54" s="380">
        <v>151</v>
      </c>
      <c r="AE54" s="380">
        <v>151</v>
      </c>
      <c r="AF54" s="380">
        <v>138</v>
      </c>
      <c r="AG54" s="380">
        <v>134</v>
      </c>
      <c r="AH54" s="380">
        <v>160</v>
      </c>
      <c r="AI54" s="380">
        <v>160</v>
      </c>
      <c r="AJ54" s="380">
        <v>150</v>
      </c>
      <c r="AK54" s="414">
        <v>143</v>
      </c>
    </row>
    <row r="55" spans="1:37" x14ac:dyDescent="0.15">
      <c r="A55" s="470" t="s">
        <v>640</v>
      </c>
      <c r="B55" s="765">
        <v>6</v>
      </c>
      <c r="C55" s="765">
        <v>7</v>
      </c>
      <c r="D55" s="765">
        <v>6</v>
      </c>
      <c r="E55" s="765">
        <v>6</v>
      </c>
      <c r="F55" s="765">
        <v>4</v>
      </c>
      <c r="G55" s="765">
        <v>4</v>
      </c>
      <c r="H55" s="765">
        <v>6</v>
      </c>
      <c r="I55" s="765">
        <v>7</v>
      </c>
      <c r="J55" s="765">
        <v>5</v>
      </c>
      <c r="K55" s="370">
        <v>1.2904</v>
      </c>
      <c r="L55" s="371">
        <v>0.69189999999999996</v>
      </c>
      <c r="M55" s="371">
        <v>0.64680000000000004</v>
      </c>
      <c r="N55" s="371">
        <v>0.36630000000000001</v>
      </c>
      <c r="O55" s="371">
        <v>0.28889999999999999</v>
      </c>
      <c r="P55" s="371">
        <v>0.83209999999999995</v>
      </c>
      <c r="Q55" s="371">
        <v>2.0198999999999998</v>
      </c>
      <c r="R55" s="371">
        <v>3.7925</v>
      </c>
      <c r="S55" s="372">
        <v>1.6142000000000001</v>
      </c>
      <c r="T55" s="417">
        <v>1.5599999999999999E-2</v>
      </c>
      <c r="U55" s="418">
        <v>7.1999999999999998E-3</v>
      </c>
      <c r="V55" s="418">
        <v>5.8999999999999999E-3</v>
      </c>
      <c r="W55" s="418">
        <v>4.5999999999999999E-3</v>
      </c>
      <c r="X55" s="418">
        <v>3.7000000000000002E-3</v>
      </c>
      <c r="Y55" s="418">
        <v>9.2999999999999992E-3</v>
      </c>
      <c r="Z55" s="418">
        <v>2.29E-2</v>
      </c>
      <c r="AA55" s="418">
        <v>4.24E-2</v>
      </c>
      <c r="AB55" s="419">
        <v>1.72E-2</v>
      </c>
      <c r="AC55" s="420">
        <v>82</v>
      </c>
      <c r="AD55" s="416">
        <v>96</v>
      </c>
      <c r="AE55" s="416">
        <v>110</v>
      </c>
      <c r="AF55" s="416">
        <v>79</v>
      </c>
      <c r="AG55" s="416">
        <v>79</v>
      </c>
      <c r="AH55" s="416">
        <v>90</v>
      </c>
      <c r="AI55" s="416">
        <v>88</v>
      </c>
      <c r="AJ55" s="416">
        <v>89</v>
      </c>
      <c r="AK55" s="421">
        <v>94</v>
      </c>
    </row>
    <row r="56" spans="1:37" x14ac:dyDescent="0.15">
      <c r="A56" s="415" t="s">
        <v>641</v>
      </c>
      <c r="B56" s="765">
        <v>208</v>
      </c>
      <c r="C56" s="765">
        <v>229</v>
      </c>
      <c r="D56" s="765">
        <v>232</v>
      </c>
      <c r="E56" s="765">
        <v>275</v>
      </c>
      <c r="F56" s="765">
        <v>282</v>
      </c>
      <c r="G56" s="765">
        <v>271</v>
      </c>
      <c r="H56" s="765">
        <v>274</v>
      </c>
      <c r="I56" s="765">
        <v>294</v>
      </c>
      <c r="J56" s="765">
        <v>299</v>
      </c>
      <c r="K56" s="471">
        <v>198.4657</v>
      </c>
      <c r="L56" s="472">
        <v>217.69210000000001</v>
      </c>
      <c r="M56" s="472">
        <v>226.1756</v>
      </c>
      <c r="N56" s="472">
        <v>295.51819999999998</v>
      </c>
      <c r="O56" s="472">
        <v>337.51440000000002</v>
      </c>
      <c r="P56" s="472">
        <v>369.36759999999998</v>
      </c>
      <c r="Q56" s="472">
        <v>458.19540000000001</v>
      </c>
      <c r="R56" s="472">
        <v>499.1431</v>
      </c>
      <c r="S56" s="473">
        <v>468.57310000000001</v>
      </c>
      <c r="T56" s="417">
        <v>2.0007999999999999</v>
      </c>
      <c r="U56" s="418">
        <v>2.1549999999999998</v>
      </c>
      <c r="V56" s="418">
        <v>2.2559</v>
      </c>
      <c r="W56" s="418">
        <v>2.8633999999999999</v>
      </c>
      <c r="X56" s="418">
        <v>3.1694</v>
      </c>
      <c r="Y56" s="418">
        <v>3.6364999999999998</v>
      </c>
      <c r="Z56" s="418">
        <v>4.3453999999999997</v>
      </c>
      <c r="AA56" s="418">
        <v>4.5918000000000001</v>
      </c>
      <c r="AB56" s="419">
        <v>4.3933</v>
      </c>
      <c r="AC56" s="420"/>
      <c r="AD56" s="416"/>
      <c r="AE56" s="416"/>
      <c r="AF56" s="416"/>
      <c r="AG56" s="416"/>
      <c r="AH56" s="416"/>
      <c r="AI56" s="416"/>
      <c r="AJ56" s="416"/>
      <c r="AK56" s="421"/>
    </row>
    <row r="57" spans="1:37" x14ac:dyDescent="0.15">
      <c r="A57" s="477" t="s">
        <v>1000</v>
      </c>
    </row>
    <row r="58" spans="1:37" ht="15" customHeight="1" x14ac:dyDescent="0.15">
      <c r="A58" s="555" t="s">
        <v>752</v>
      </c>
    </row>
    <row r="59" spans="1:37" s="441" customFormat="1" ht="15" customHeight="1" x14ac:dyDescent="0.15">
      <c r="A59" s="441" t="s">
        <v>964</v>
      </c>
      <c r="B59" s="432"/>
    </row>
    <row r="60" spans="1:37" x14ac:dyDescent="0.15">
      <c r="A60" s="441" t="s">
        <v>770</v>
      </c>
    </row>
    <row r="61" spans="1:37" x14ac:dyDescent="0.15">
      <c r="A61" s="441" t="s">
        <v>771</v>
      </c>
    </row>
  </sheetData>
  <mergeCells count="8">
    <mergeCell ref="AC32:AK32"/>
    <mergeCell ref="B4:J4"/>
    <mergeCell ref="K4:S4"/>
    <mergeCell ref="T4:AB4"/>
    <mergeCell ref="AC4:AK4"/>
    <mergeCell ref="B32:J32"/>
    <mergeCell ref="K32:S32"/>
    <mergeCell ref="T32:AB32"/>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86"/>
  <sheetViews>
    <sheetView showGridLines="0" workbookViewId="0"/>
  </sheetViews>
  <sheetFormatPr defaultRowHeight="13.5" x14ac:dyDescent="0.15"/>
  <cols>
    <col min="1" max="2" width="2.375" style="4" customWidth="1"/>
    <col min="3" max="3" width="12.375" style="4" customWidth="1"/>
    <col min="4" max="4" width="7.375" style="4" hidden="1" customWidth="1"/>
    <col min="5" max="29" width="7.375" style="4" customWidth="1"/>
    <col min="30" max="30" width="7.375" style="128" customWidth="1"/>
    <col min="31" max="31" width="7.375" style="4" customWidth="1"/>
    <col min="32" max="32" width="7.5" style="128" customWidth="1"/>
    <col min="33" max="34" width="7.375" style="128" customWidth="1"/>
    <col min="35" max="37" width="7.25" style="4" customWidth="1"/>
  </cols>
  <sheetData>
    <row r="2" spans="1:37" x14ac:dyDescent="0.15">
      <c r="A2" s="41"/>
      <c r="B2" s="655" t="s">
        <v>720</v>
      </c>
      <c r="C2" s="41"/>
      <c r="D2" s="41"/>
      <c r="E2" s="41"/>
      <c r="F2" s="41"/>
      <c r="G2" s="41"/>
      <c r="H2" s="41"/>
      <c r="I2" s="41"/>
      <c r="J2" s="41"/>
      <c r="K2" s="41"/>
      <c r="L2" s="41"/>
      <c r="M2" s="41"/>
      <c r="N2" s="41"/>
      <c r="O2" s="41"/>
      <c r="P2" s="41"/>
      <c r="Q2" s="41"/>
      <c r="R2" s="41"/>
      <c r="S2" s="41"/>
      <c r="T2" s="41"/>
      <c r="U2" s="41"/>
      <c r="V2" s="41"/>
      <c r="W2" s="41"/>
      <c r="X2" s="41"/>
      <c r="Y2" s="41"/>
      <c r="Z2" s="41"/>
      <c r="AA2" s="41"/>
      <c r="AB2" s="41"/>
      <c r="AC2" s="43"/>
      <c r="AD2" s="44"/>
      <c r="AE2" s="43"/>
      <c r="AF2" s="44"/>
      <c r="AG2" s="44"/>
      <c r="AH2" s="44"/>
      <c r="AI2" s="43"/>
      <c r="AJ2" s="43"/>
    </row>
    <row r="3" spans="1:37" x14ac:dyDescent="0.15">
      <c r="A3" s="41"/>
      <c r="B3" s="42"/>
      <c r="C3" s="654" t="s">
        <v>998</v>
      </c>
      <c r="D3" s="41"/>
      <c r="E3" s="41"/>
      <c r="F3" s="41"/>
      <c r="G3" s="41"/>
      <c r="H3" s="41"/>
      <c r="I3" s="41"/>
      <c r="J3" s="41"/>
      <c r="K3" s="41"/>
      <c r="L3" s="41"/>
      <c r="M3" s="41"/>
      <c r="N3" s="41"/>
      <c r="O3" s="41"/>
      <c r="P3" s="41"/>
      <c r="Q3" s="41"/>
      <c r="R3" s="41"/>
      <c r="S3" s="41"/>
      <c r="T3" s="41"/>
      <c r="U3" s="41"/>
      <c r="V3" s="41"/>
      <c r="W3" s="41"/>
      <c r="X3" s="41"/>
      <c r="Y3" s="41"/>
      <c r="Z3" s="41"/>
      <c r="AA3" s="41"/>
      <c r="AB3" s="41"/>
      <c r="AC3" s="43"/>
      <c r="AD3" s="44"/>
      <c r="AE3" s="43"/>
      <c r="AF3" s="44"/>
      <c r="AG3" s="44"/>
      <c r="AH3" s="44"/>
      <c r="AI3" s="43"/>
      <c r="AJ3" s="43"/>
    </row>
    <row r="4" spans="1:37" x14ac:dyDescent="0.15">
      <c r="A4" s="45"/>
      <c r="B4" s="45"/>
      <c r="C4" s="43"/>
      <c r="D4" s="45"/>
      <c r="E4" s="45"/>
      <c r="F4" s="45"/>
      <c r="G4" s="45"/>
      <c r="H4" s="45"/>
      <c r="I4" s="46"/>
      <c r="J4" s="45"/>
      <c r="K4" s="45"/>
      <c r="L4" s="45"/>
      <c r="M4" s="45"/>
      <c r="N4" s="47"/>
      <c r="O4" s="45"/>
      <c r="P4" s="41"/>
      <c r="Q4" s="41"/>
      <c r="R4" s="41"/>
      <c r="S4" s="41"/>
      <c r="T4" s="41"/>
      <c r="U4" s="48"/>
      <c r="V4" s="48"/>
      <c r="W4" s="43"/>
      <c r="X4" s="48"/>
      <c r="Y4" s="43"/>
      <c r="Z4" s="48"/>
      <c r="AA4" s="48"/>
      <c r="AB4" s="43"/>
      <c r="AC4" s="43"/>
      <c r="AD4" s="44"/>
      <c r="AE4" s="43"/>
      <c r="AF4" s="48"/>
      <c r="AG4" s="48"/>
      <c r="AH4" s="48"/>
      <c r="AI4" s="43"/>
      <c r="AK4" s="48" t="s">
        <v>736</v>
      </c>
    </row>
    <row r="5" spans="1:37" x14ac:dyDescent="0.15">
      <c r="A5" s="49"/>
      <c r="B5" s="50"/>
      <c r="C5" s="50"/>
      <c r="D5" s="51" t="s">
        <v>72</v>
      </c>
      <c r="E5" s="51" t="s">
        <v>73</v>
      </c>
      <c r="F5" s="51" t="s">
        <v>74</v>
      </c>
      <c r="G5" s="51" t="s">
        <v>75</v>
      </c>
      <c r="H5" s="52" t="s">
        <v>76</v>
      </c>
      <c r="I5" s="51" t="s">
        <v>77</v>
      </c>
      <c r="J5" s="51" t="s">
        <v>739</v>
      </c>
      <c r="K5" s="51" t="s">
        <v>78</v>
      </c>
      <c r="L5" s="51" t="s">
        <v>79</v>
      </c>
      <c r="M5" s="51" t="s">
        <v>80</v>
      </c>
      <c r="N5" s="51" t="s">
        <v>81</v>
      </c>
      <c r="O5" s="51" t="s">
        <v>82</v>
      </c>
      <c r="P5" s="51" t="s">
        <v>642</v>
      </c>
      <c r="Q5" s="51" t="s">
        <v>643</v>
      </c>
      <c r="R5" s="51" t="s">
        <v>644</v>
      </c>
      <c r="S5" s="51" t="s">
        <v>645</v>
      </c>
      <c r="T5" s="51" t="s">
        <v>646</v>
      </c>
      <c r="U5" s="51" t="s">
        <v>647</v>
      </c>
      <c r="V5" s="51" t="s">
        <v>648</v>
      </c>
      <c r="W5" s="51" t="s">
        <v>649</v>
      </c>
      <c r="X5" s="51" t="s">
        <v>650</v>
      </c>
      <c r="Y5" s="51" t="s">
        <v>90</v>
      </c>
      <c r="Z5" s="53" t="s">
        <v>651</v>
      </c>
      <c r="AA5" s="53" t="s">
        <v>652</v>
      </c>
      <c r="AB5" s="53" t="s">
        <v>653</v>
      </c>
      <c r="AC5" s="53" t="s">
        <v>654</v>
      </c>
      <c r="AD5" s="54" t="s">
        <v>92</v>
      </c>
      <c r="AE5" s="53" t="s">
        <v>93</v>
      </c>
      <c r="AF5" s="54" t="s">
        <v>94</v>
      </c>
      <c r="AG5" s="54" t="s">
        <v>95</v>
      </c>
      <c r="AH5" s="54" t="s">
        <v>96</v>
      </c>
      <c r="AI5" s="54" t="s">
        <v>97</v>
      </c>
      <c r="AJ5" s="54" t="s">
        <v>98</v>
      </c>
      <c r="AK5" s="54" t="s">
        <v>99</v>
      </c>
    </row>
    <row r="6" spans="1:37" ht="13.5" customHeight="1" x14ac:dyDescent="0.15">
      <c r="A6" s="794" t="s">
        <v>100</v>
      </c>
      <c r="B6" s="795"/>
      <c r="C6" s="796"/>
      <c r="D6" s="55">
        <v>54531.690140845072</v>
      </c>
      <c r="E6" s="55">
        <v>86971.105527638196</v>
      </c>
      <c r="F6" s="55">
        <v>167066.06683804627</v>
      </c>
      <c r="G6" s="55">
        <v>227066.23036649215</v>
      </c>
      <c r="H6" s="56">
        <v>258093.80053908355</v>
      </c>
      <c r="I6" s="57">
        <v>273461.49584487535</v>
      </c>
      <c r="J6" s="55">
        <v>289360.95505617978</v>
      </c>
      <c r="K6" s="55">
        <v>301491.59663865546</v>
      </c>
      <c r="L6" s="55">
        <v>306285.552407932</v>
      </c>
      <c r="M6" s="55">
        <v>306234.95702005731</v>
      </c>
      <c r="N6" s="55">
        <v>304629.97118155617</v>
      </c>
      <c r="O6" s="58">
        <v>299566.66666666669</v>
      </c>
      <c r="P6" s="58">
        <v>304291</v>
      </c>
      <c r="Q6" s="58">
        <v>309393</v>
      </c>
      <c r="R6" s="58">
        <v>310360.42296072509</v>
      </c>
      <c r="S6" s="58">
        <v>304840.30303030304</v>
      </c>
      <c r="T6" s="58">
        <v>300130.86419753084</v>
      </c>
      <c r="U6" s="58">
        <v>292954.34782608692</v>
      </c>
      <c r="V6" s="58">
        <v>294683.38557993731</v>
      </c>
      <c r="W6" s="58">
        <v>287630.84112149535</v>
      </c>
      <c r="X6" s="58">
        <v>288391.84952978056</v>
      </c>
      <c r="Y6" s="58">
        <v>284543.53312302841</v>
      </c>
      <c r="Z6" s="59">
        <v>282100.94936708861</v>
      </c>
      <c r="AA6" s="59">
        <v>287134.07643312099</v>
      </c>
      <c r="AB6" s="59">
        <v>289315.33546325879</v>
      </c>
      <c r="AC6" s="59">
        <v>288144</v>
      </c>
      <c r="AD6" s="59">
        <v>286333</v>
      </c>
      <c r="AE6" s="59">
        <v>283392.85714285716</v>
      </c>
      <c r="AF6" s="59">
        <v>286450.16286644951</v>
      </c>
      <c r="AG6" s="59">
        <v>293724.59016393445</v>
      </c>
      <c r="AH6" s="59">
        <v>301406.27062706271</v>
      </c>
      <c r="AI6" s="59">
        <v>310500.66225165565</v>
      </c>
      <c r="AJ6" s="59">
        <v>316929.09698996652</v>
      </c>
      <c r="AK6" s="59">
        <v>317597</v>
      </c>
    </row>
    <row r="7" spans="1:37" x14ac:dyDescent="0.15">
      <c r="A7" s="60"/>
      <c r="B7" s="61" t="s">
        <v>655</v>
      </c>
      <c r="C7" s="62"/>
      <c r="D7" s="63">
        <v>4031.9248826291082</v>
      </c>
      <c r="E7" s="63">
        <v>7178.3919597989952</v>
      </c>
      <c r="F7" s="63">
        <v>12662.982005141388</v>
      </c>
      <c r="G7" s="63">
        <v>17873.03664921466</v>
      </c>
      <c r="H7" s="64">
        <v>19172.776280323451</v>
      </c>
      <c r="I7" s="65">
        <v>20337.119113573408</v>
      </c>
      <c r="J7" s="63">
        <v>22500.842696629214</v>
      </c>
      <c r="K7" s="63">
        <v>24229.411764705885</v>
      </c>
      <c r="L7" s="63">
        <v>22861.473087818697</v>
      </c>
      <c r="M7" s="63">
        <v>23858.739255014327</v>
      </c>
      <c r="N7" s="64">
        <v>23251.00864553314</v>
      </c>
      <c r="O7" s="55">
        <v>22629.53216374269</v>
      </c>
      <c r="P7" s="55">
        <v>22874</v>
      </c>
      <c r="Q7" s="55">
        <v>22602</v>
      </c>
      <c r="R7" s="55">
        <v>24610.876132930513</v>
      </c>
      <c r="S7" s="56">
        <v>22437.878787878788</v>
      </c>
      <c r="T7" s="63">
        <v>21095.679012345678</v>
      </c>
      <c r="U7" s="55">
        <v>20821.73913043478</v>
      </c>
      <c r="V7" s="55">
        <v>20738.557993730406</v>
      </c>
      <c r="W7" s="55">
        <v>20575.700934579439</v>
      </c>
      <c r="X7" s="55">
        <v>20860.188087774295</v>
      </c>
      <c r="Y7" s="55">
        <v>19966.246056782336</v>
      </c>
      <c r="Z7" s="66">
        <v>20234.810126582277</v>
      </c>
      <c r="AA7" s="67">
        <v>20264.012738853504</v>
      </c>
      <c r="AB7" s="67">
        <v>20425.559105431312</v>
      </c>
      <c r="AC7" s="67">
        <v>20427</v>
      </c>
      <c r="AD7" s="68">
        <v>21251</v>
      </c>
      <c r="AE7" s="67">
        <v>20854.870129870131</v>
      </c>
      <c r="AF7" s="68">
        <v>20944.299674267102</v>
      </c>
      <c r="AG7" s="68">
        <v>21736.721311475412</v>
      </c>
      <c r="AH7" s="68">
        <v>22402.310231023104</v>
      </c>
      <c r="AI7" s="68">
        <v>23780.132450331126</v>
      </c>
      <c r="AJ7" s="68">
        <v>24373.578595317726</v>
      </c>
      <c r="AK7" s="68">
        <v>23911</v>
      </c>
    </row>
    <row r="8" spans="1:37" x14ac:dyDescent="0.15">
      <c r="A8" s="60"/>
      <c r="B8" s="797" t="s">
        <v>101</v>
      </c>
      <c r="C8" s="798"/>
      <c r="D8" s="69">
        <v>7.3937280730074688</v>
      </c>
      <c r="E8" s="69">
        <v>8.2537664851435082</v>
      </c>
      <c r="F8" s="69">
        <v>7.5796253810277783</v>
      </c>
      <c r="G8" s="69">
        <v>7.8712878706653155</v>
      </c>
      <c r="H8" s="70">
        <v>7.4286078318336388</v>
      </c>
      <c r="I8" s="71">
        <v>7.4369223538182903</v>
      </c>
      <c r="J8" s="69">
        <v>7.7760465962868581</v>
      </c>
      <c r="K8" s="69">
        <v>8.0365131349731733</v>
      </c>
      <c r="L8" s="69">
        <v>7.4641043000847214</v>
      </c>
      <c r="M8" s="69">
        <v>7.79099142931996</v>
      </c>
      <c r="N8" s="71">
        <v>7.6325413928742387</v>
      </c>
      <c r="O8" s="69">
        <v>7.5540888495858534</v>
      </c>
      <c r="P8" s="69">
        <v>7.5</v>
      </c>
      <c r="Q8" s="69">
        <v>7.3</v>
      </c>
      <c r="R8" s="69">
        <v>7.9297727133349483</v>
      </c>
      <c r="S8" s="70">
        <v>7.360535521331089</v>
      </c>
      <c r="T8" s="69">
        <v>7.028826931461996</v>
      </c>
      <c r="U8" s="69">
        <v>7.1075030239167694</v>
      </c>
      <c r="V8" s="69">
        <v>7.0375728692396073</v>
      </c>
      <c r="W8" s="69">
        <v>7.1535099832664528</v>
      </c>
      <c r="X8" s="69">
        <v>7.2332793460656326</v>
      </c>
      <c r="Y8" s="69">
        <v>7.0169389680522123</v>
      </c>
      <c r="Z8" s="72">
        <v>7.1728968555335806</v>
      </c>
      <c r="AA8" s="72">
        <v>7.0573346746509822</v>
      </c>
      <c r="AB8" s="72">
        <v>7.0599641988301123</v>
      </c>
      <c r="AC8" s="72">
        <v>7.0891637514576038</v>
      </c>
      <c r="AD8" s="72">
        <v>7.421778139439045</v>
      </c>
      <c r="AE8" s="72">
        <f>(AE7/AE6)*100</f>
        <v>7.3589963911324965</v>
      </c>
      <c r="AF8" s="73">
        <v>7.3116731597153528</v>
      </c>
      <c r="AG8" s="73">
        <v>7.4003750586029069</v>
      </c>
      <c r="AH8" s="73">
        <v>7.4325959391674452</v>
      </c>
      <c r="AI8" s="73">
        <v>7.6586414592113572</v>
      </c>
      <c r="AJ8" s="73">
        <v>7.6905461905535777</v>
      </c>
      <c r="AK8" s="73">
        <f>AK7/AK6*100</f>
        <v>7.5287235080935906</v>
      </c>
    </row>
    <row r="9" spans="1:37" x14ac:dyDescent="0.15">
      <c r="A9" s="60"/>
      <c r="B9" s="60"/>
      <c r="C9" s="74"/>
      <c r="D9" s="69">
        <v>100</v>
      </c>
      <c r="E9" s="69">
        <v>100</v>
      </c>
      <c r="F9" s="75">
        <v>100</v>
      </c>
      <c r="G9" s="75">
        <v>100</v>
      </c>
      <c r="H9" s="70">
        <v>100</v>
      </c>
      <c r="I9" s="76">
        <v>100</v>
      </c>
      <c r="J9" s="69">
        <v>100</v>
      </c>
      <c r="K9" s="69">
        <v>100</v>
      </c>
      <c r="L9" s="69">
        <v>100</v>
      </c>
      <c r="M9" s="69">
        <v>100</v>
      </c>
      <c r="N9" s="71">
        <v>100</v>
      </c>
      <c r="O9" s="69">
        <v>100</v>
      </c>
      <c r="P9" s="69">
        <v>100</v>
      </c>
      <c r="Q9" s="69">
        <v>100</v>
      </c>
      <c r="R9" s="69">
        <v>100</v>
      </c>
      <c r="S9" s="70">
        <v>100</v>
      </c>
      <c r="T9" s="69">
        <v>100</v>
      </c>
      <c r="U9" s="75">
        <v>100</v>
      </c>
      <c r="V9" s="75">
        <v>100</v>
      </c>
      <c r="W9" s="75">
        <v>100</v>
      </c>
      <c r="X9" s="75">
        <v>100</v>
      </c>
      <c r="Y9" s="75">
        <v>100</v>
      </c>
      <c r="Z9" s="77">
        <v>100</v>
      </c>
      <c r="AA9" s="77">
        <v>100</v>
      </c>
      <c r="AB9" s="77">
        <v>100</v>
      </c>
      <c r="AC9" s="77">
        <v>100</v>
      </c>
      <c r="AD9" s="77">
        <v>100</v>
      </c>
      <c r="AE9" s="77">
        <f>(AE7/$AE$7)*100</f>
        <v>100</v>
      </c>
      <c r="AF9" s="77">
        <f>(AF7/$AF$7)*100</f>
        <v>100</v>
      </c>
      <c r="AG9" s="77">
        <v>100</v>
      </c>
      <c r="AH9" s="77">
        <v>100</v>
      </c>
      <c r="AI9" s="77">
        <v>100</v>
      </c>
      <c r="AJ9" s="77">
        <v>100</v>
      </c>
      <c r="AK9" s="77">
        <v>100</v>
      </c>
    </row>
    <row r="10" spans="1:37" x14ac:dyDescent="0.15">
      <c r="A10" s="60"/>
      <c r="B10" s="78"/>
      <c r="C10" s="792" t="s">
        <v>102</v>
      </c>
      <c r="D10" s="63">
        <v>269.95305164319251</v>
      </c>
      <c r="E10" s="63">
        <v>433.6683417085427</v>
      </c>
      <c r="F10" s="63">
        <v>549.10025706940871</v>
      </c>
      <c r="G10" s="63">
        <v>1070.1570680628272</v>
      </c>
      <c r="H10" s="63">
        <v>849.5956873315364</v>
      </c>
      <c r="I10" s="79">
        <v>757.06371191135736</v>
      </c>
      <c r="J10" s="63">
        <v>954.49438202247188</v>
      </c>
      <c r="K10" s="63">
        <v>1126.8907563025211</v>
      </c>
      <c r="L10" s="63">
        <v>786.11898016997168</v>
      </c>
      <c r="M10" s="63">
        <v>1051.0028653295128</v>
      </c>
      <c r="N10" s="80">
        <v>918.15561959654178</v>
      </c>
      <c r="O10" s="63">
        <v>872.51461988304095</v>
      </c>
      <c r="P10" s="63">
        <v>775</v>
      </c>
      <c r="Q10" s="63">
        <v>810</v>
      </c>
      <c r="R10" s="63">
        <v>968.88217522658613</v>
      </c>
      <c r="S10" s="64">
        <v>814.24242424242425</v>
      </c>
      <c r="T10" s="63">
        <v>668.51851851851848</v>
      </c>
      <c r="U10" s="55">
        <v>713.97515527950304</v>
      </c>
      <c r="V10" s="55">
        <v>669.27899686520379</v>
      </c>
      <c r="W10" s="55">
        <v>721.80685358255448</v>
      </c>
      <c r="X10" s="55">
        <v>743.88714733542326</v>
      </c>
      <c r="Y10" s="55">
        <v>708.51735015772874</v>
      </c>
      <c r="Z10" s="66">
        <v>762.02531645569616</v>
      </c>
      <c r="AA10" s="67">
        <v>735.35031847133757</v>
      </c>
      <c r="AB10" s="67">
        <v>737.69968051118212</v>
      </c>
      <c r="AC10" s="67">
        <v>788</v>
      </c>
      <c r="AD10" s="81">
        <v>859</v>
      </c>
      <c r="AE10" s="67">
        <v>793.50649350649348</v>
      </c>
      <c r="AF10" s="81">
        <v>822.80130293159618</v>
      </c>
      <c r="AG10" s="81">
        <v>900</v>
      </c>
      <c r="AH10" s="81">
        <v>943.8943894389439</v>
      </c>
      <c r="AI10" s="81">
        <v>1044.3708609271523</v>
      </c>
      <c r="AJ10" s="81">
        <v>1012.3745819397992</v>
      </c>
      <c r="AK10" s="81">
        <v>1010</v>
      </c>
    </row>
    <row r="11" spans="1:37" x14ac:dyDescent="0.15">
      <c r="A11" s="60"/>
      <c r="B11" s="78"/>
      <c r="C11" s="793"/>
      <c r="D11" s="75">
        <v>6.6953889147647878</v>
      </c>
      <c r="E11" s="75">
        <v>6.0413020651032543</v>
      </c>
      <c r="F11" s="75">
        <v>4.3362634239428326</v>
      </c>
      <c r="G11" s="75">
        <v>5.9875503478579271</v>
      </c>
      <c r="H11" s="75">
        <v>4.4312606317920462</v>
      </c>
      <c r="I11" s="71">
        <v>3.7225710666466889</v>
      </c>
      <c r="J11" s="75">
        <v>4.2420383755914264</v>
      </c>
      <c r="K11" s="75">
        <v>4.6509208198938712</v>
      </c>
      <c r="L11" s="75">
        <v>3.4386191001350666</v>
      </c>
      <c r="M11" s="75">
        <v>4.4051064647459368</v>
      </c>
      <c r="N11" s="82">
        <v>3.9488851154546922</v>
      </c>
      <c r="O11" s="75">
        <v>3.8556458594446528</v>
      </c>
      <c r="P11" s="75">
        <v>3.4</v>
      </c>
      <c r="Q11" s="75">
        <v>3.6</v>
      </c>
      <c r="R11" s="75">
        <v>3.9368048906238498</v>
      </c>
      <c r="S11" s="83">
        <v>3.6288743331757716</v>
      </c>
      <c r="T11" s="75">
        <v>3.168983174835406</v>
      </c>
      <c r="U11" s="83">
        <v>3.4289890522924562</v>
      </c>
      <c r="V11" s="83">
        <v>3.2272205090997041</v>
      </c>
      <c r="W11" s="83">
        <v>3.508054748062015</v>
      </c>
      <c r="X11" s="83">
        <v>3.5660615532579953</v>
      </c>
      <c r="Y11" s="83">
        <v>3.5485756718752466</v>
      </c>
      <c r="Z11" s="84">
        <v>3.7659128585280408</v>
      </c>
      <c r="AA11" s="84">
        <v>3.6288484810385198</v>
      </c>
      <c r="AB11" s="84">
        <v>3.6116498779953696</v>
      </c>
      <c r="AC11" s="84">
        <v>3.8576393988348756</v>
      </c>
      <c r="AD11" s="84">
        <v>4.0421627217542699</v>
      </c>
      <c r="AE11" s="84">
        <v>3.8048977939688302</v>
      </c>
      <c r="AF11" s="77">
        <v>3.9285214389026271</v>
      </c>
      <c r="AG11" s="77">
        <v>4.1404588442915999</v>
      </c>
      <c r="AH11" s="77">
        <v>4.2133796903313243</v>
      </c>
      <c r="AI11" s="77">
        <v>4.3917789907541493</v>
      </c>
      <c r="AJ11" s="77">
        <v>4.1535738298777387</v>
      </c>
      <c r="AK11" s="77">
        <f>AK10/$AK$7*100</f>
        <v>4.2239973234076373</v>
      </c>
    </row>
    <row r="12" spans="1:37" x14ac:dyDescent="0.15">
      <c r="A12" s="60"/>
      <c r="B12" s="78"/>
      <c r="C12" s="792" t="s">
        <v>103</v>
      </c>
      <c r="D12" s="63">
        <v>368.3098591549296</v>
      </c>
      <c r="E12" s="63">
        <v>686.1809045226131</v>
      </c>
      <c r="F12" s="63">
        <v>1174.0359897172236</v>
      </c>
      <c r="G12" s="63">
        <v>1504.4502617801047</v>
      </c>
      <c r="H12" s="63">
        <v>1497.5741239892184</v>
      </c>
      <c r="I12" s="65">
        <v>1473.9612188365652</v>
      </c>
      <c r="J12" s="63">
        <v>1601.9662921348315</v>
      </c>
      <c r="K12" s="63">
        <v>1654.0616246498601</v>
      </c>
      <c r="L12" s="63">
        <v>1541.6430594900851</v>
      </c>
      <c r="M12" s="63">
        <v>1595.1289398280801</v>
      </c>
      <c r="N12" s="80">
        <v>1437.4639769452449</v>
      </c>
      <c r="O12" s="63">
        <v>1412.8654970760235</v>
      </c>
      <c r="P12" s="63">
        <v>1359</v>
      </c>
      <c r="Q12" s="63">
        <v>1344</v>
      </c>
      <c r="R12" s="63">
        <v>1428.3987915407854</v>
      </c>
      <c r="S12" s="64">
        <v>1276.6666666666667</v>
      </c>
      <c r="T12" s="63">
        <v>1203.0864197530864</v>
      </c>
      <c r="U12" s="55">
        <v>1152.7950310559006</v>
      </c>
      <c r="V12" s="55">
        <v>1144.2006269592478</v>
      </c>
      <c r="W12" s="55">
        <v>1100.9345794392523</v>
      </c>
      <c r="X12" s="55">
        <v>1078.0564263322883</v>
      </c>
      <c r="Y12" s="55">
        <v>986.75078864353316</v>
      </c>
      <c r="Z12" s="66">
        <v>1034.493670886076</v>
      </c>
      <c r="AA12" s="67">
        <v>1085.6687898089172</v>
      </c>
      <c r="AB12" s="67">
        <v>1026.1980830670927</v>
      </c>
      <c r="AC12" s="67">
        <v>1025</v>
      </c>
      <c r="AD12" s="68">
        <v>1031</v>
      </c>
      <c r="AE12" s="67">
        <v>1058.7662337662337</v>
      </c>
      <c r="AF12" s="68">
        <v>1036.8078175895766</v>
      </c>
      <c r="AG12" s="68">
        <v>1066.5573770491801</v>
      </c>
      <c r="AH12" s="68">
        <v>1062.046204620462</v>
      </c>
      <c r="AI12" s="68">
        <v>1138.7417218543046</v>
      </c>
      <c r="AJ12" s="68">
        <v>1131.4381270903009</v>
      </c>
      <c r="AK12" s="68">
        <v>1091</v>
      </c>
    </row>
    <row r="13" spans="1:37" x14ac:dyDescent="0.15">
      <c r="A13" s="60"/>
      <c r="B13" s="78"/>
      <c r="C13" s="793"/>
      <c r="D13" s="75">
        <v>9.1348393106660453</v>
      </c>
      <c r="E13" s="75">
        <v>9.5589779488974447</v>
      </c>
      <c r="F13" s="75">
        <v>9.2714021803122275</v>
      </c>
      <c r="G13" s="75">
        <v>8.4174295129989023</v>
      </c>
      <c r="H13" s="75">
        <v>7.8109403776131359</v>
      </c>
      <c r="I13" s="71">
        <v>7.2476401923260285</v>
      </c>
      <c r="J13" s="75">
        <v>7.1195835361971467</v>
      </c>
      <c r="K13" s="75">
        <v>6.8266685163990326</v>
      </c>
      <c r="L13" s="75">
        <v>6.7434108623189308</v>
      </c>
      <c r="M13" s="75">
        <v>6.6857218345803258</v>
      </c>
      <c r="N13" s="82">
        <v>6.1823725536371636</v>
      </c>
      <c r="O13" s="75">
        <v>6.2434587107361139</v>
      </c>
      <c r="P13" s="75">
        <v>5.9</v>
      </c>
      <c r="Q13" s="75">
        <v>5.9</v>
      </c>
      <c r="R13" s="75">
        <v>5.8039331221919417</v>
      </c>
      <c r="S13" s="83">
        <v>5.6897832399216695</v>
      </c>
      <c r="T13" s="75">
        <v>5.7029992684711051</v>
      </c>
      <c r="U13" s="83">
        <v>5.5364973301912128</v>
      </c>
      <c r="V13" s="83">
        <v>5.5172622286716253</v>
      </c>
      <c r="W13" s="83">
        <v>5.3506540697674421</v>
      </c>
      <c r="X13" s="83">
        <v>5.1680091368117331</v>
      </c>
      <c r="Y13" s="83">
        <v>4.9420947024157487</v>
      </c>
      <c r="Z13" s="84">
        <v>5.1124456538738237</v>
      </c>
      <c r="AA13" s="84">
        <v>5.3576199531660089</v>
      </c>
      <c r="AB13" s="84">
        <v>5.024088093599449</v>
      </c>
      <c r="AC13" s="84">
        <v>5.0178685073676998</v>
      </c>
      <c r="AD13" s="84">
        <v>4.8515363982871396</v>
      </c>
      <c r="AE13" s="84">
        <f>(AE12/$AE$7)*100</f>
        <v>5.0768296669936008</v>
      </c>
      <c r="AF13" s="77">
        <f>(AF12/$AF$7)*100</f>
        <v>4.9503102692110303</v>
      </c>
      <c r="AG13" s="77">
        <v>4.9067076941641403</v>
      </c>
      <c r="AH13" s="77">
        <v>4.740788756463707</v>
      </c>
      <c r="AI13" s="77">
        <v>4.7886264899186806</v>
      </c>
      <c r="AJ13" s="77">
        <v>4.6420681422122207</v>
      </c>
      <c r="AK13" s="77">
        <f>AK12/$AK$7*100</f>
        <v>4.5627535443937939</v>
      </c>
    </row>
    <row r="14" spans="1:37" x14ac:dyDescent="0.15">
      <c r="A14" s="60"/>
      <c r="B14" s="78"/>
      <c r="C14" s="792" t="s">
        <v>104</v>
      </c>
      <c r="D14" s="63">
        <v>125.35211267605635</v>
      </c>
      <c r="E14" s="63">
        <v>204.77386934673368</v>
      </c>
      <c r="F14" s="63">
        <v>362.46786632390746</v>
      </c>
      <c r="G14" s="63">
        <v>370.15706806282725</v>
      </c>
      <c r="H14" s="63">
        <v>468.4636118598383</v>
      </c>
      <c r="I14" s="65">
        <v>412.74238227146816</v>
      </c>
      <c r="J14" s="63">
        <v>497.19101123595505</v>
      </c>
      <c r="K14" s="63">
        <v>519.60784313725492</v>
      </c>
      <c r="L14" s="63">
        <v>484.98583569405099</v>
      </c>
      <c r="M14" s="63">
        <v>521.48997134670481</v>
      </c>
      <c r="N14" s="80">
        <v>496.25360230547545</v>
      </c>
      <c r="O14" s="63">
        <v>507.60233918128654</v>
      </c>
      <c r="P14" s="63">
        <v>533</v>
      </c>
      <c r="Q14" s="63">
        <v>481</v>
      </c>
      <c r="R14" s="63">
        <v>438.97280966767369</v>
      </c>
      <c r="S14" s="64">
        <v>376.36363636363637</v>
      </c>
      <c r="T14" s="63">
        <v>377.46913580246911</v>
      </c>
      <c r="U14" s="55">
        <v>367.08074534161489</v>
      </c>
      <c r="V14" s="55">
        <v>352.3510971786834</v>
      </c>
      <c r="W14" s="55">
        <v>329.90654205607478</v>
      </c>
      <c r="X14" s="55">
        <v>324.45141065830722</v>
      </c>
      <c r="Y14" s="55">
        <v>313.56466876971609</v>
      </c>
      <c r="Z14" s="66">
        <v>316.13924050632909</v>
      </c>
      <c r="AA14" s="67">
        <v>310.50955414012736</v>
      </c>
      <c r="AB14" s="67">
        <v>310.8626198083067</v>
      </c>
      <c r="AC14" s="67">
        <v>302</v>
      </c>
      <c r="AD14" s="81">
        <v>289</v>
      </c>
      <c r="AE14" s="67">
        <v>296.10389610389609</v>
      </c>
      <c r="AF14" s="81">
        <v>285.66775244299674</v>
      </c>
      <c r="AG14" s="81">
        <v>288.52459016393402</v>
      </c>
      <c r="AH14" s="81">
        <v>297.35973597359737</v>
      </c>
      <c r="AI14" s="81">
        <v>315.89403973509934</v>
      </c>
      <c r="AJ14" s="81">
        <v>300</v>
      </c>
      <c r="AK14" s="81">
        <v>291</v>
      </c>
    </row>
    <row r="15" spans="1:37" x14ac:dyDescent="0.15">
      <c r="A15" s="60"/>
      <c r="B15" s="78"/>
      <c r="C15" s="793"/>
      <c r="D15" s="75">
        <v>3.1089892873777365</v>
      </c>
      <c r="E15" s="75">
        <v>2.8526426321316065</v>
      </c>
      <c r="F15" s="75">
        <v>2.8624210804117012</v>
      </c>
      <c r="G15" s="75">
        <v>2.0710362504577078</v>
      </c>
      <c r="H15" s="75">
        <v>2.4433791174031012</v>
      </c>
      <c r="I15" s="76">
        <v>2.0295027037334679</v>
      </c>
      <c r="J15" s="75">
        <v>2.2096550690985355</v>
      </c>
      <c r="K15" s="75">
        <v>2.1445334628145991</v>
      </c>
      <c r="L15" s="75">
        <v>2.1214111349301743</v>
      </c>
      <c r="M15" s="75">
        <v>2.1857398489197397</v>
      </c>
      <c r="N15" s="82">
        <v>2.1343315030800314</v>
      </c>
      <c r="O15" s="75">
        <v>2.2430969209101601</v>
      </c>
      <c r="P15" s="75">
        <v>2.2999999999999998</v>
      </c>
      <c r="Q15" s="75">
        <v>2.1</v>
      </c>
      <c r="R15" s="75">
        <v>1.783653728118632</v>
      </c>
      <c r="S15" s="83">
        <v>1.6773583631575395</v>
      </c>
      <c r="T15" s="75">
        <v>1.789319678127286</v>
      </c>
      <c r="U15" s="83">
        <v>1.7629687080511887</v>
      </c>
      <c r="V15" s="83">
        <v>1.6990144506923033</v>
      </c>
      <c r="W15" s="83">
        <v>1.6033793604651163</v>
      </c>
      <c r="X15" s="83">
        <v>1.555361865833133</v>
      </c>
      <c r="Y15" s="83">
        <v>1.5704738280694546</v>
      </c>
      <c r="Z15" s="84">
        <v>1.56235338275312</v>
      </c>
      <c r="AA15" s="84">
        <v>1.5323201684766379</v>
      </c>
      <c r="AB15" s="84">
        <v>1.5219295501470311</v>
      </c>
      <c r="AC15" s="84">
        <v>1.4784354041219954</v>
      </c>
      <c r="AD15" s="84">
        <v>1.359936003011623</v>
      </c>
      <c r="AE15" s="84">
        <f>(AE14/$AE$7)*100</f>
        <v>1.4198309280276493</v>
      </c>
      <c r="AF15" s="77">
        <f>(AF14/$AF$7)*100</f>
        <v>1.3639403412183704</v>
      </c>
      <c r="AG15" s="77">
        <v>1.3273602123776338</v>
      </c>
      <c r="AH15" s="77">
        <v>1.3273619234225607</v>
      </c>
      <c r="AI15" s="77">
        <v>1.3283947866770636</v>
      </c>
      <c r="AJ15" s="77">
        <v>1.2308410060787356</v>
      </c>
      <c r="AK15" s="77">
        <f>AK14/$AK$7*100</f>
        <v>1.2170130902095269</v>
      </c>
    </row>
    <row r="16" spans="1:37" x14ac:dyDescent="0.15">
      <c r="A16" s="60"/>
      <c r="B16" s="78"/>
      <c r="C16" s="792" t="s">
        <v>105</v>
      </c>
      <c r="D16" s="63">
        <v>190.14084507042256</v>
      </c>
      <c r="E16" s="63">
        <v>361.3065326633166</v>
      </c>
      <c r="F16" s="63">
        <v>553.98457583547554</v>
      </c>
      <c r="G16" s="63">
        <v>828.27225130890054</v>
      </c>
      <c r="H16" s="63">
        <v>771.15902964959571</v>
      </c>
      <c r="I16" s="79">
        <v>765.9279778393352</v>
      </c>
      <c r="J16" s="63">
        <v>878.08988764044943</v>
      </c>
      <c r="K16" s="63">
        <v>966.94677871148463</v>
      </c>
      <c r="L16" s="63">
        <v>813.31444759206806</v>
      </c>
      <c r="M16" s="63">
        <v>853.29512893982803</v>
      </c>
      <c r="N16" s="80">
        <v>840.34582132564833</v>
      </c>
      <c r="O16" s="63">
        <v>829.82456140350882</v>
      </c>
      <c r="P16" s="63">
        <v>782</v>
      </c>
      <c r="Q16" s="63">
        <v>760</v>
      </c>
      <c r="R16" s="63">
        <v>862.23564954682774</v>
      </c>
      <c r="S16" s="64">
        <v>744.84848484848487</v>
      </c>
      <c r="T16" s="63">
        <v>666.97530864197529</v>
      </c>
      <c r="U16" s="55">
        <v>684.16149068322977</v>
      </c>
      <c r="V16" s="55">
        <v>659.87460815047018</v>
      </c>
      <c r="W16" s="55">
        <v>655.76323987538944</v>
      </c>
      <c r="X16" s="55">
        <v>659.5611285266458</v>
      </c>
      <c r="Y16" s="55">
        <v>594.6372239747634</v>
      </c>
      <c r="Z16" s="66">
        <v>605.37974683544303</v>
      </c>
      <c r="AA16" s="67">
        <v>570.70063694267515</v>
      </c>
      <c r="AB16" s="67">
        <v>574.12140575079877</v>
      </c>
      <c r="AC16" s="67">
        <v>554</v>
      </c>
      <c r="AD16" s="68">
        <v>583</v>
      </c>
      <c r="AE16" s="67">
        <v>558.11688311688306</v>
      </c>
      <c r="AF16" s="68">
        <v>555.04885993485345</v>
      </c>
      <c r="AG16" s="68">
        <v>600.98360655737713</v>
      </c>
      <c r="AH16" s="68">
        <v>588.44884488448849</v>
      </c>
      <c r="AI16" s="68">
        <v>616.88741721854308</v>
      </c>
      <c r="AJ16" s="68">
        <v>631.10367892976581</v>
      </c>
      <c r="AK16" s="68">
        <v>632</v>
      </c>
    </row>
    <row r="17" spans="1:37" x14ac:dyDescent="0.15">
      <c r="A17" s="60"/>
      <c r="B17" s="78"/>
      <c r="C17" s="793"/>
      <c r="D17" s="75">
        <v>4.7158826269212861</v>
      </c>
      <c r="E17" s="75">
        <v>5.0332516625831287</v>
      </c>
      <c r="F17" s="75">
        <v>4.3748350555228486</v>
      </c>
      <c r="G17" s="75">
        <v>4.634199926766752</v>
      </c>
      <c r="H17" s="75">
        <v>4.02215630315896</v>
      </c>
      <c r="I17" s="71">
        <v>3.7661577018946568</v>
      </c>
      <c r="J17" s="75">
        <v>3.9024755627130072</v>
      </c>
      <c r="K17" s="75">
        <v>3.9907975814749301</v>
      </c>
      <c r="L17" s="75">
        <v>3.5575767338694693</v>
      </c>
      <c r="M17" s="75">
        <v>3.5764468516939485</v>
      </c>
      <c r="N17" s="82">
        <v>3.6142338344839549</v>
      </c>
      <c r="O17" s="75">
        <v>3.6669983073404575</v>
      </c>
      <c r="P17" s="75">
        <v>3.4</v>
      </c>
      <c r="Q17" s="75">
        <v>3.4</v>
      </c>
      <c r="R17" s="75">
        <v>3.5034740124229704</v>
      </c>
      <c r="S17" s="83">
        <v>3.3196029441555814</v>
      </c>
      <c r="T17" s="75">
        <v>3.1616678858814926</v>
      </c>
      <c r="U17" s="83">
        <v>3.2858037765116492</v>
      </c>
      <c r="V17" s="83">
        <v>3.1818731483161016</v>
      </c>
      <c r="W17" s="83">
        <v>3.1870760658914734</v>
      </c>
      <c r="X17" s="83">
        <v>3.1618177446501563</v>
      </c>
      <c r="Y17" s="83">
        <v>2.9782124405542474</v>
      </c>
      <c r="Z17" s="84">
        <v>2.9917737950017202</v>
      </c>
      <c r="AA17" s="84">
        <v>2.8163258891386005</v>
      </c>
      <c r="AB17" s="84">
        <v>2.8107989739097792</v>
      </c>
      <c r="AC17" s="84">
        <v>2.7120967347138594</v>
      </c>
      <c r="AD17" s="84">
        <v>2.74340031057362</v>
      </c>
      <c r="AE17" s="84">
        <f>(AE16/$AE$7)*100</f>
        <v>2.6761944794731676</v>
      </c>
      <c r="AF17" s="77">
        <f>(AF16/$AF$7)*100</f>
        <v>2.6501189754117482</v>
      </c>
      <c r="AG17" s="77">
        <v>2.7648309878275037</v>
      </c>
      <c r="AH17" s="77">
        <v>2.626732862888375</v>
      </c>
      <c r="AI17" s="77">
        <v>2.5941294419070959</v>
      </c>
      <c r="AJ17" s="77">
        <v>2.5892942903796805</v>
      </c>
      <c r="AK17" s="77">
        <f>AK16/$AK$7*100</f>
        <v>2.6431349588055708</v>
      </c>
    </row>
    <row r="18" spans="1:37" x14ac:dyDescent="0.15">
      <c r="A18" s="60"/>
      <c r="B18" s="78"/>
      <c r="C18" s="792" t="s">
        <v>656</v>
      </c>
      <c r="D18" s="63">
        <v>294.13145539906105</v>
      </c>
      <c r="E18" s="63">
        <v>505.0251256281407</v>
      </c>
      <c r="F18" s="63">
        <v>907.96915167095108</v>
      </c>
      <c r="G18" s="63">
        <v>1109.1623036649214</v>
      </c>
      <c r="H18" s="63">
        <v>1317.2506738544475</v>
      </c>
      <c r="I18" s="65">
        <v>1668.421052631579</v>
      </c>
      <c r="J18" s="63">
        <v>1787.9213483146068</v>
      </c>
      <c r="K18" s="63">
        <v>1816.8067226890757</v>
      </c>
      <c r="L18" s="63">
        <v>1854.9575070821531</v>
      </c>
      <c r="M18" s="63">
        <v>1826.647564469914</v>
      </c>
      <c r="N18" s="80">
        <v>1823.9193083573487</v>
      </c>
      <c r="O18" s="63">
        <v>1832.7485380116959</v>
      </c>
      <c r="P18" s="63">
        <v>1866</v>
      </c>
      <c r="Q18" s="63">
        <v>1914</v>
      </c>
      <c r="R18" s="63">
        <v>2025.3776435045318</v>
      </c>
      <c r="S18" s="64">
        <v>2022.4242424242425</v>
      </c>
      <c r="T18" s="63">
        <v>1955.2469135802469</v>
      </c>
      <c r="U18" s="55">
        <v>1923.2919254658384</v>
      </c>
      <c r="V18" s="55">
        <v>1995.2978056426332</v>
      </c>
      <c r="W18" s="55">
        <v>1897.8193146417445</v>
      </c>
      <c r="X18" s="55">
        <v>1917.8683385579939</v>
      </c>
      <c r="Y18" s="55">
        <v>1871.2933753943219</v>
      </c>
      <c r="Z18" s="66">
        <v>1937.6582278481012</v>
      </c>
      <c r="AA18" s="67">
        <v>2046.1783439490446</v>
      </c>
      <c r="AB18" s="67">
        <v>1919.1693290734825</v>
      </c>
      <c r="AC18" s="67">
        <v>2023</v>
      </c>
      <c r="AD18" s="81">
        <v>2065</v>
      </c>
      <c r="AE18" s="67">
        <v>2103.8961038961038</v>
      </c>
      <c r="AF18" s="81">
        <v>2339.413680781759</v>
      </c>
      <c r="AG18" s="81">
        <v>2420.655737704918</v>
      </c>
      <c r="AH18" s="81">
        <v>2422.1122112211224</v>
      </c>
      <c r="AI18" s="81">
        <v>2627.1523178807947</v>
      </c>
      <c r="AJ18" s="81">
        <v>2698.3277591973242</v>
      </c>
      <c r="AK18" s="81">
        <v>2687</v>
      </c>
    </row>
    <row r="19" spans="1:37" x14ac:dyDescent="0.15">
      <c r="A19" s="60"/>
      <c r="B19" s="78"/>
      <c r="C19" s="793"/>
      <c r="D19" s="75">
        <v>7.2950628784350258</v>
      </c>
      <c r="E19" s="75">
        <v>7.0353517675883799</v>
      </c>
      <c r="F19" s="75">
        <v>7.1702633021376805</v>
      </c>
      <c r="G19" s="75">
        <v>6.2057854265836685</v>
      </c>
      <c r="H19" s="75">
        <v>6.8704221787968685</v>
      </c>
      <c r="I19" s="71">
        <v>8.2038220030783062</v>
      </c>
      <c r="J19" s="75">
        <v>7.9460194998938878</v>
      </c>
      <c r="K19" s="75">
        <v>7.4983525821107762</v>
      </c>
      <c r="L19" s="75">
        <v>8.1139019343006904</v>
      </c>
      <c r="M19" s="75">
        <v>7.6560942510238146</v>
      </c>
      <c r="N19" s="82">
        <v>7.8444739157918217</v>
      </c>
      <c r="O19" s="75">
        <v>8.0989236752677893</v>
      </c>
      <c r="P19" s="75">
        <v>8.1999999999999993</v>
      </c>
      <c r="Q19" s="75">
        <v>8.5</v>
      </c>
      <c r="R19" s="75">
        <v>8.229603987135107</v>
      </c>
      <c r="S19" s="83">
        <v>9.0134377743264231</v>
      </c>
      <c r="T19" s="75">
        <v>9.268471104608631</v>
      </c>
      <c r="U19" s="83">
        <v>9.236941801151449</v>
      </c>
      <c r="V19" s="83">
        <v>9.6211983795876428</v>
      </c>
      <c r="W19" s="83">
        <v>9.223594961240309</v>
      </c>
      <c r="X19" s="83">
        <v>9.1939168069247419</v>
      </c>
      <c r="Y19" s="83">
        <v>9.3722844548370272</v>
      </c>
      <c r="Z19" s="84">
        <v>9.5758656282255803</v>
      </c>
      <c r="AA19" s="84">
        <v>10.097597007653743</v>
      </c>
      <c r="AB19" s="84">
        <v>9.3959206657073135</v>
      </c>
      <c r="AC19" s="84">
        <v>9.9035590150291277</v>
      </c>
      <c r="AD19" s="84">
        <v>9.7171897793045048</v>
      </c>
      <c r="AE19" s="84">
        <f>(AE18/$AE$7)*100</f>
        <v>10.088272383354349</v>
      </c>
      <c r="AF19" s="77">
        <f>(AF18/$AF$7)*100</f>
        <v>11.169691597069939</v>
      </c>
      <c r="AG19" s="77">
        <v>11.136250509072807</v>
      </c>
      <c r="AH19" s="77">
        <v>10.811885855713845</v>
      </c>
      <c r="AI19" s="77">
        <v>11.047677397794363</v>
      </c>
      <c r="AJ19" s="77">
        <v>11.07070817953538</v>
      </c>
      <c r="AK19" s="77">
        <f>AK18/$AK$7*100</f>
        <v>11.237505750491405</v>
      </c>
    </row>
    <row r="20" spans="1:37" x14ac:dyDescent="0.15">
      <c r="A20" s="60"/>
      <c r="B20" s="78"/>
      <c r="C20" s="792" t="s">
        <v>106</v>
      </c>
      <c r="D20" s="63">
        <v>200.70422535211267</v>
      </c>
      <c r="E20" s="63">
        <v>368.5929648241206</v>
      </c>
      <c r="F20" s="63">
        <v>606.94087403598974</v>
      </c>
      <c r="G20" s="63">
        <v>757.32984293193715</v>
      </c>
      <c r="H20" s="63">
        <v>808.62533692722377</v>
      </c>
      <c r="I20" s="65">
        <v>806.09418282548484</v>
      </c>
      <c r="J20" s="63">
        <v>837.64044943820227</v>
      </c>
      <c r="K20" s="63">
        <v>890.75630252100848</v>
      </c>
      <c r="L20" s="63">
        <v>892.63456090651562</v>
      </c>
      <c r="M20" s="63">
        <v>911.46131805157586</v>
      </c>
      <c r="N20" s="80">
        <v>833.42939481268002</v>
      </c>
      <c r="O20" s="63">
        <v>807.30994152046787</v>
      </c>
      <c r="P20" s="63">
        <v>880</v>
      </c>
      <c r="Q20" s="63">
        <v>878</v>
      </c>
      <c r="R20" s="63">
        <v>861.93353474320236</v>
      </c>
      <c r="S20" s="64">
        <v>814.24242424242425</v>
      </c>
      <c r="T20" s="63">
        <v>740.74074074074065</v>
      </c>
      <c r="U20" s="55">
        <v>672.98136645962734</v>
      </c>
      <c r="V20" s="55">
        <v>690.90909090909088</v>
      </c>
      <c r="W20" s="55">
        <v>672.89719626168221</v>
      </c>
      <c r="X20" s="55">
        <v>656.42633228840123</v>
      </c>
      <c r="Y20" s="55">
        <v>594.95268138801259</v>
      </c>
      <c r="Z20" s="66">
        <v>616.77215189873414</v>
      </c>
      <c r="AA20" s="67">
        <v>642.35668789808915</v>
      </c>
      <c r="AB20" s="67">
        <v>600.63897763578279</v>
      </c>
      <c r="AC20" s="67">
        <v>590</v>
      </c>
      <c r="AD20" s="68">
        <v>589</v>
      </c>
      <c r="AE20" s="67">
        <v>605.19480519480521</v>
      </c>
      <c r="AF20" s="68">
        <v>576.54723127035834</v>
      </c>
      <c r="AG20" s="68">
        <v>595.73770491803282</v>
      </c>
      <c r="AH20" s="68">
        <v>621.45214521452147</v>
      </c>
      <c r="AI20" s="68">
        <v>651.98675496688736</v>
      </c>
      <c r="AJ20" s="68">
        <v>672.90969899665549</v>
      </c>
      <c r="AK20" s="68">
        <v>656</v>
      </c>
    </row>
    <row r="21" spans="1:37" x14ac:dyDescent="0.15">
      <c r="A21" s="60"/>
      <c r="B21" s="78"/>
      <c r="C21" s="793"/>
      <c r="D21" s="75">
        <v>4.9778761061946897</v>
      </c>
      <c r="E21" s="75">
        <v>5.1347567378368915</v>
      </c>
      <c r="F21" s="75">
        <v>4.7930327452851262</v>
      </c>
      <c r="G21" s="75">
        <v>4.2372757231783229</v>
      </c>
      <c r="H21" s="75">
        <v>4.2175703982792312</v>
      </c>
      <c r="I21" s="71">
        <v>3.9636596428620074</v>
      </c>
      <c r="J21" s="75">
        <v>3.7227070147185501</v>
      </c>
      <c r="K21" s="75">
        <v>3.6763430791107408</v>
      </c>
      <c r="L21" s="75">
        <v>3.9045364989281426</v>
      </c>
      <c r="M21" s="75">
        <v>3.8202409117657652</v>
      </c>
      <c r="N21" s="82">
        <v>3.5844870539532234</v>
      </c>
      <c r="O21" s="75">
        <v>3.567506105203313</v>
      </c>
      <c r="P21" s="75">
        <v>3.8</v>
      </c>
      <c r="Q21" s="75">
        <v>3.9</v>
      </c>
      <c r="R21" s="75">
        <v>3.5022464461957719</v>
      </c>
      <c r="S21" s="83">
        <v>3.6288743331757716</v>
      </c>
      <c r="T21" s="75">
        <v>3.5113386978785659</v>
      </c>
      <c r="U21" s="83">
        <v>3.2321092980938464</v>
      </c>
      <c r="V21" s="83">
        <v>3.3315194389019891</v>
      </c>
      <c r="W21" s="83">
        <v>3.2703488372093017</v>
      </c>
      <c r="X21" s="83">
        <v>3.146790093772541</v>
      </c>
      <c r="Y21" s="83">
        <v>2.9797923941036126</v>
      </c>
      <c r="Z21" s="84">
        <v>3.0480748178036343</v>
      </c>
      <c r="AA21" s="84">
        <v>3.169938235710132</v>
      </c>
      <c r="AB21" s="84">
        <v>2.9406244134392794</v>
      </c>
      <c r="AC21" s="84">
        <v>2.8883340676555536</v>
      </c>
      <c r="AD21" s="84">
        <v>2.7716342760340691</v>
      </c>
      <c r="AE21" s="84">
        <f>(AE20/$AE$7)*100</f>
        <v>2.9019351423723005</v>
      </c>
      <c r="AF21" s="77">
        <f>(AF20/$AF$7)*100</f>
        <v>2.7527644286847388</v>
      </c>
      <c r="AG21" s="77">
        <v>2.7406971657842738</v>
      </c>
      <c r="AH21" s="77">
        <v>2.7740538310817775</v>
      </c>
      <c r="AI21" s="77">
        <v>2.7417288626489915</v>
      </c>
      <c r="AJ21" s="77">
        <v>2.7608161697106079</v>
      </c>
      <c r="AK21" s="77">
        <f>AK20/$AK$7*100</f>
        <v>2.7435071724310989</v>
      </c>
    </row>
    <row r="22" spans="1:37" x14ac:dyDescent="0.15">
      <c r="A22" s="60"/>
      <c r="B22" s="78"/>
      <c r="C22" s="792" t="s">
        <v>107</v>
      </c>
      <c r="D22" s="63">
        <v>138.49765258215965</v>
      </c>
      <c r="E22" s="63">
        <v>213.5678391959799</v>
      </c>
      <c r="F22" s="63">
        <v>429.56298200514135</v>
      </c>
      <c r="G22" s="63">
        <v>545.0261780104712</v>
      </c>
      <c r="H22" s="63">
        <v>586.25336927223725</v>
      </c>
      <c r="I22" s="65">
        <v>681.44044321329648</v>
      </c>
      <c r="J22" s="63">
        <v>859.83146067415726</v>
      </c>
      <c r="K22" s="63">
        <v>919.88795518207291</v>
      </c>
      <c r="L22" s="63">
        <v>816.71388101983007</v>
      </c>
      <c r="M22" s="63">
        <v>816.90544412607449</v>
      </c>
      <c r="N22" s="80">
        <v>904.89913544668582</v>
      </c>
      <c r="O22" s="63">
        <v>936.84210526315792</v>
      </c>
      <c r="P22" s="63">
        <v>860</v>
      </c>
      <c r="Q22" s="63">
        <v>751</v>
      </c>
      <c r="R22" s="63">
        <v>937.46223564954687</v>
      </c>
      <c r="S22" s="64">
        <v>841.21212121212125</v>
      </c>
      <c r="T22" s="63">
        <v>732.09876543209873</v>
      </c>
      <c r="U22" s="55">
        <v>710.2484472049689</v>
      </c>
      <c r="V22" s="55">
        <v>695.29780564263319</v>
      </c>
      <c r="W22" s="55">
        <v>719.93769470404982</v>
      </c>
      <c r="X22" s="55">
        <v>714.10658307210031</v>
      </c>
      <c r="Y22" s="55">
        <v>731.8611987381704</v>
      </c>
      <c r="Z22" s="66">
        <v>756.96202531645565</v>
      </c>
      <c r="AA22" s="67">
        <v>664.96815286624201</v>
      </c>
      <c r="AB22" s="67">
        <v>763.89776357827475</v>
      </c>
      <c r="AC22" s="67">
        <v>722</v>
      </c>
      <c r="AD22" s="81">
        <v>765</v>
      </c>
      <c r="AE22" s="67">
        <v>787.66233766233768</v>
      </c>
      <c r="AF22" s="81">
        <v>754.72312703583066</v>
      </c>
      <c r="AG22" s="81">
        <v>785.57377049180332</v>
      </c>
      <c r="AH22" s="81">
        <v>797.35973597359737</v>
      </c>
      <c r="AI22" s="81">
        <v>822.84768211920527</v>
      </c>
      <c r="AJ22" s="81">
        <v>904.3478260869565</v>
      </c>
      <c r="AK22" s="81">
        <v>817</v>
      </c>
    </row>
    <row r="23" spans="1:37" x14ac:dyDescent="0.15">
      <c r="A23" s="60"/>
      <c r="B23" s="78"/>
      <c r="C23" s="793"/>
      <c r="D23" s="75">
        <v>3.4350256171401958</v>
      </c>
      <c r="E23" s="75">
        <v>2.9751487574378719</v>
      </c>
      <c r="F23" s="75">
        <v>3.3922734931687604</v>
      </c>
      <c r="G23" s="75">
        <v>3.0494324423288171</v>
      </c>
      <c r="H23" s="75">
        <v>3.0577385387524427</v>
      </c>
      <c r="I23" s="76">
        <v>3.3507225846874702</v>
      </c>
      <c r="J23" s="75">
        <v>3.8213300375766202</v>
      </c>
      <c r="K23" s="75">
        <v>3.7965756829558726</v>
      </c>
      <c r="L23" s="75">
        <v>3.5724464380862693</v>
      </c>
      <c r="M23" s="75">
        <v>3.4239254446539449</v>
      </c>
      <c r="N23" s="82">
        <v>3.8918704527707884</v>
      </c>
      <c r="O23" s="75">
        <v>4.1399092941222078</v>
      </c>
      <c r="P23" s="75">
        <v>3.8</v>
      </c>
      <c r="Q23" s="75">
        <v>3.3</v>
      </c>
      <c r="R23" s="75">
        <v>3.8091380029952617</v>
      </c>
      <c r="S23" s="83">
        <v>3.749071510567898</v>
      </c>
      <c r="T23" s="75">
        <v>3.4703730797366497</v>
      </c>
      <c r="U23" s="83">
        <v>3.4110908928198556</v>
      </c>
      <c r="V23" s="83">
        <v>3.352681540601004</v>
      </c>
      <c r="W23" s="83">
        <v>3.4989704457364339</v>
      </c>
      <c r="X23" s="83">
        <v>3.4232988699206537</v>
      </c>
      <c r="Y23" s="83">
        <v>3.6654922345283043</v>
      </c>
      <c r="Z23" s="84">
        <v>3.7408901817271905</v>
      </c>
      <c r="AA23" s="84">
        <v>3.2815225761838152</v>
      </c>
      <c r="AB23" s="84">
        <v>3.7399111556028277</v>
      </c>
      <c r="AC23" s="84">
        <v>3.5345376217751014</v>
      </c>
      <c r="AD23" s="84">
        <v>3.5998305962072372</v>
      </c>
      <c r="AE23" s="84">
        <f>(AE22/$AE$7)*100</f>
        <v>3.7768748151261815</v>
      </c>
      <c r="AF23" s="77">
        <f>(AF22/$AF$7)*100</f>
        <v>3.6034775035381577</v>
      </c>
      <c r="AG23" s="77">
        <v>3.6140398509736484</v>
      </c>
      <c r="AH23" s="77">
        <v>3.5592745915526156</v>
      </c>
      <c r="AI23" s="77">
        <v>3.4602317032416172</v>
      </c>
      <c r="AJ23" s="77">
        <v>3.7103612936866224</v>
      </c>
      <c r="AK23" s="77">
        <f>AK22/$AK$7*100</f>
        <v>3.4168374388356821</v>
      </c>
    </row>
    <row r="24" spans="1:37" x14ac:dyDescent="0.15">
      <c r="A24" s="60"/>
      <c r="B24" s="78"/>
      <c r="C24" s="792" t="s">
        <v>108</v>
      </c>
      <c r="D24" s="63">
        <v>191.78403755868547</v>
      </c>
      <c r="E24" s="63">
        <v>286.18090452261305</v>
      </c>
      <c r="F24" s="63">
        <v>467.60925449871462</v>
      </c>
      <c r="G24" s="63">
        <v>636.38743455497388</v>
      </c>
      <c r="H24" s="63">
        <v>644.4743935309973</v>
      </c>
      <c r="I24" s="79">
        <v>860.94182825484768</v>
      </c>
      <c r="J24" s="63">
        <v>912.92134831460669</v>
      </c>
      <c r="K24" s="63">
        <v>989.63585434173672</v>
      </c>
      <c r="L24" s="63">
        <v>976.48725212464592</v>
      </c>
      <c r="M24" s="63">
        <v>1036.676217765043</v>
      </c>
      <c r="N24" s="80">
        <v>1152.7377521613832</v>
      </c>
      <c r="O24" s="63">
        <v>938.01169590643281</v>
      </c>
      <c r="P24" s="63">
        <v>951</v>
      </c>
      <c r="Q24" s="63">
        <v>1014</v>
      </c>
      <c r="R24" s="63">
        <v>1190.3323262839879</v>
      </c>
      <c r="S24" s="64">
        <v>1080.6060606060607</v>
      </c>
      <c r="T24" s="63">
        <v>918.20987654320982</v>
      </c>
      <c r="U24" s="55">
        <v>925.46583850931677</v>
      </c>
      <c r="V24" s="55">
        <v>910.34482758620686</v>
      </c>
      <c r="W24" s="55">
        <v>918.69158878504675</v>
      </c>
      <c r="X24" s="55">
        <v>973.66771159874611</v>
      </c>
      <c r="Y24" s="55">
        <v>889.2744479495268</v>
      </c>
      <c r="Z24" s="66">
        <v>896.51898734177212</v>
      </c>
      <c r="AA24" s="67">
        <v>895.5414012738853</v>
      </c>
      <c r="AB24" s="67">
        <v>917.89137380191698</v>
      </c>
      <c r="AC24" s="67">
        <v>876</v>
      </c>
      <c r="AD24" s="68">
        <v>988</v>
      </c>
      <c r="AE24" s="67">
        <v>920.45454545454538</v>
      </c>
      <c r="AF24" s="68">
        <v>914.00651465798046</v>
      </c>
      <c r="AG24" s="68">
        <v>957.37704918032796</v>
      </c>
      <c r="AH24" s="68">
        <v>945.54455445544556</v>
      </c>
      <c r="AI24" s="68">
        <v>1013.5761589403974</v>
      </c>
      <c r="AJ24" s="68">
        <v>1068.8963210702341</v>
      </c>
      <c r="AK24" s="68">
        <v>1086</v>
      </c>
    </row>
    <row r="25" spans="1:37" x14ac:dyDescent="0.15">
      <c r="A25" s="60"/>
      <c r="B25" s="78"/>
      <c r="C25" s="793"/>
      <c r="D25" s="75">
        <v>4.7566371681415935</v>
      </c>
      <c r="E25" s="75">
        <v>3.9866993349667479</v>
      </c>
      <c r="F25" s="75">
        <v>3.6927262023183576</v>
      </c>
      <c r="G25" s="75">
        <v>3.5606005126327354</v>
      </c>
      <c r="H25" s="75">
        <v>3.3614036074285472</v>
      </c>
      <c r="I25" s="76">
        <v>4.2333519484588038</v>
      </c>
      <c r="J25" s="75">
        <v>4.0572762568193452</v>
      </c>
      <c r="K25" s="75">
        <v>4.0844402825466188</v>
      </c>
      <c r="L25" s="75">
        <v>4.2713225362758829</v>
      </c>
      <c r="M25" s="75">
        <v>4.3450586666986926</v>
      </c>
      <c r="N25" s="82">
        <v>4.9577967551220237</v>
      </c>
      <c r="O25" s="75">
        <v>4.1450777202072544</v>
      </c>
      <c r="P25" s="75">
        <v>4.2</v>
      </c>
      <c r="Q25" s="75">
        <v>4.5</v>
      </c>
      <c r="R25" s="75">
        <v>4.8366109351599516</v>
      </c>
      <c r="S25" s="83">
        <v>4.8159902761834026</v>
      </c>
      <c r="T25" s="75">
        <v>4.3525969275786389</v>
      </c>
      <c r="U25" s="83">
        <v>4.4447096023625576</v>
      </c>
      <c r="V25" s="83">
        <v>4.3896245238527118</v>
      </c>
      <c r="W25" s="83">
        <v>4.4649345930232558</v>
      </c>
      <c r="X25" s="83">
        <v>4.6675883625871606</v>
      </c>
      <c r="Y25" s="83">
        <v>4.4538890556617634</v>
      </c>
      <c r="Z25" s="84">
        <v>4.4305777110506401</v>
      </c>
      <c r="AA25" s="84">
        <v>4.419368526929544</v>
      </c>
      <c r="AB25" s="84">
        <v>4.4938372020271542</v>
      </c>
      <c r="AC25" s="84">
        <v>4.2884417682479077</v>
      </c>
      <c r="AD25" s="84">
        <v>4.6491929791539226</v>
      </c>
      <c r="AE25" s="84">
        <f>(AE24/$AE$7)*100</f>
        <v>4.4136191677175276</v>
      </c>
      <c r="AF25" s="77">
        <f>(AF24/$AF$7)*100</f>
        <v>4.3639869982425852</v>
      </c>
      <c r="AG25" s="77">
        <v>4.4044225228894218</v>
      </c>
      <c r="AH25" s="77">
        <v>4.2207457387409946</v>
      </c>
      <c r="AI25" s="77">
        <v>4.2622813857636181</v>
      </c>
      <c r="AJ25" s="77">
        <v>4.3854714107331532</v>
      </c>
      <c r="AK25" s="77">
        <f>AK24/$AK$7*100</f>
        <v>4.5418426665551417</v>
      </c>
    </row>
    <row r="26" spans="1:37" x14ac:dyDescent="0.15">
      <c r="A26" s="60"/>
      <c r="B26" s="78"/>
      <c r="C26" s="792" t="s">
        <v>109</v>
      </c>
      <c r="D26" s="63">
        <v>198.59154929577466</v>
      </c>
      <c r="E26" s="63">
        <v>329.3969849246231</v>
      </c>
      <c r="F26" s="63">
        <v>456.55526992287918</v>
      </c>
      <c r="G26" s="63">
        <v>579.05759162303673</v>
      </c>
      <c r="H26" s="63">
        <v>411.32075471698113</v>
      </c>
      <c r="I26" s="79">
        <v>412.18836565096956</v>
      </c>
      <c r="J26" s="63">
        <v>498.59550561797749</v>
      </c>
      <c r="K26" s="63">
        <v>583.75350140056025</v>
      </c>
      <c r="L26" s="63">
        <v>432.86118980169977</v>
      </c>
      <c r="M26" s="63">
        <v>480.22922636103146</v>
      </c>
      <c r="N26" s="80">
        <v>506.34005763688759</v>
      </c>
      <c r="O26" s="63">
        <v>499.41520467836256</v>
      </c>
      <c r="P26" s="63">
        <v>448</v>
      </c>
      <c r="Q26" s="63">
        <v>441</v>
      </c>
      <c r="R26" s="63">
        <v>526.58610271903319</v>
      </c>
      <c r="S26" s="64">
        <v>443.93939393939394</v>
      </c>
      <c r="T26" s="63">
        <v>356.48148148148147</v>
      </c>
      <c r="U26" s="55">
        <v>377.63975155279502</v>
      </c>
      <c r="V26" s="55">
        <v>358.93416927899688</v>
      </c>
      <c r="W26" s="55">
        <v>360.7476635514019</v>
      </c>
      <c r="X26" s="55">
        <v>415.98746081504703</v>
      </c>
      <c r="Y26" s="55">
        <v>372.87066246056781</v>
      </c>
      <c r="Z26" s="66">
        <v>353.1645569620253</v>
      </c>
      <c r="AA26" s="67">
        <v>344.26751592356686</v>
      </c>
      <c r="AB26" s="67">
        <v>380.8306709265176</v>
      </c>
      <c r="AC26" s="67">
        <v>365</v>
      </c>
      <c r="AD26" s="81">
        <v>406</v>
      </c>
      <c r="AE26" s="67">
        <v>390.58441558441558</v>
      </c>
      <c r="AF26" s="81">
        <v>375.89576547231275</v>
      </c>
      <c r="AG26" s="81">
        <v>434.75409836065575</v>
      </c>
      <c r="AH26" s="81">
        <v>415.18151815181523</v>
      </c>
      <c r="AI26" s="81">
        <v>427.15231788079473</v>
      </c>
      <c r="AJ26" s="81">
        <v>483.27759197324411</v>
      </c>
      <c r="AK26" s="81">
        <v>505</v>
      </c>
    </row>
    <row r="27" spans="1:37" x14ac:dyDescent="0.15">
      <c r="A27" s="60"/>
      <c r="B27" s="78"/>
      <c r="C27" s="793"/>
      <c r="D27" s="75">
        <v>4.9254774103400099</v>
      </c>
      <c r="E27" s="75">
        <v>4.588729436471823</v>
      </c>
      <c r="F27" s="75">
        <v>3.6054325097951647</v>
      </c>
      <c r="G27" s="75">
        <v>3.2398388868546326</v>
      </c>
      <c r="H27" s="75">
        <v>2.1453374759247024</v>
      </c>
      <c r="I27" s="71">
        <v>2.0267785390304698</v>
      </c>
      <c r="J27" s="75">
        <v>2.2158970325705654</v>
      </c>
      <c r="K27" s="75">
        <v>2.4092764078197435</v>
      </c>
      <c r="L27" s="75">
        <v>1.8934090036059035</v>
      </c>
      <c r="M27" s="75">
        <v>2.0128021905436726</v>
      </c>
      <c r="N27" s="82">
        <v>2.1777122246873488</v>
      </c>
      <c r="O27" s="75">
        <v>2.206917938314835</v>
      </c>
      <c r="P27" s="75">
        <v>2</v>
      </c>
      <c r="Q27" s="75">
        <v>2</v>
      </c>
      <c r="R27" s="75">
        <v>2.1396479340060397</v>
      </c>
      <c r="S27" s="83">
        <v>1.9785265716793843</v>
      </c>
      <c r="T27" s="75">
        <v>1.6898317483540599</v>
      </c>
      <c r="U27" s="83">
        <v>1.8136801598902248</v>
      </c>
      <c r="V27" s="83">
        <v>1.7307576032408247</v>
      </c>
      <c r="W27" s="83">
        <v>1.7532703488372092</v>
      </c>
      <c r="X27" s="83">
        <v>1.9941692714594856</v>
      </c>
      <c r="Y27" s="83">
        <v>1.8675050953501964</v>
      </c>
      <c r="Z27" s="84">
        <v>1.7453317068593412</v>
      </c>
      <c r="AA27" s="84">
        <v>1.6989108739725596</v>
      </c>
      <c r="AB27" s="84">
        <v>1.8644810110742662</v>
      </c>
      <c r="AC27" s="84">
        <v>1.7868507367699613</v>
      </c>
      <c r="AD27" s="84">
        <v>1.910498329490377</v>
      </c>
      <c r="AE27" s="84">
        <f>(AE26/$AE$7)*100</f>
        <v>1.8728690859838402</v>
      </c>
      <c r="AF27" s="77">
        <f>(AF26/$AF$7)*100</f>
        <v>1.7947401981368298</v>
      </c>
      <c r="AG27" s="77">
        <v>2.0000905018326622</v>
      </c>
      <c r="AH27" s="77">
        <v>1.8532977798730095</v>
      </c>
      <c r="AI27" s="77">
        <v>1.7962571014815643</v>
      </c>
      <c r="AJ27" s="77">
        <v>1.9827929250655214</v>
      </c>
      <c r="AK27" s="77">
        <f>AK26/$AK$7*100</f>
        <v>2.1119986617038187</v>
      </c>
    </row>
    <row r="28" spans="1:37" x14ac:dyDescent="0.15">
      <c r="A28" s="60"/>
      <c r="B28" s="78"/>
      <c r="C28" s="792" t="s">
        <v>110</v>
      </c>
      <c r="D28" s="63">
        <v>63.849765258215967</v>
      </c>
      <c r="E28" s="63">
        <v>165.0753768844221</v>
      </c>
      <c r="F28" s="63">
        <v>292.80205655526993</v>
      </c>
      <c r="G28" s="63">
        <v>435.3403141361257</v>
      </c>
      <c r="H28" s="63">
        <v>424.52830188679246</v>
      </c>
      <c r="I28" s="65">
        <v>389.75069252077566</v>
      </c>
      <c r="J28" s="63">
        <v>434.83146067415731</v>
      </c>
      <c r="K28" s="63">
        <v>511.48459383753504</v>
      </c>
      <c r="L28" s="63">
        <v>454.10764872521247</v>
      </c>
      <c r="M28" s="63">
        <v>479.08309455587391</v>
      </c>
      <c r="N28" s="80">
        <v>470.31700288184436</v>
      </c>
      <c r="O28" s="63">
        <v>431.87134502923976</v>
      </c>
      <c r="P28" s="63">
        <v>475</v>
      </c>
      <c r="Q28" s="63">
        <v>493</v>
      </c>
      <c r="R28" s="63">
        <v>574.32024169184285</v>
      </c>
      <c r="S28" s="64">
        <v>533.93939393939399</v>
      </c>
      <c r="T28" s="63">
        <v>523.4567901234567</v>
      </c>
      <c r="U28" s="55">
        <v>524.53416149068323</v>
      </c>
      <c r="V28" s="55">
        <v>512.53918495297808</v>
      </c>
      <c r="W28" s="55">
        <v>513.08411214953276</v>
      </c>
      <c r="X28" s="55">
        <v>517.55485893416926</v>
      </c>
      <c r="Y28" s="55">
        <v>508.83280757097793</v>
      </c>
      <c r="Z28" s="66">
        <v>527.21518987341767</v>
      </c>
      <c r="AA28" s="67">
        <v>541.71974522292987</v>
      </c>
      <c r="AB28" s="67">
        <v>532.26837060702883</v>
      </c>
      <c r="AC28" s="67">
        <v>534</v>
      </c>
      <c r="AD28" s="68">
        <v>566</v>
      </c>
      <c r="AE28" s="67">
        <v>565.25974025974028</v>
      </c>
      <c r="AF28" s="68">
        <v>573.94136807817597</v>
      </c>
      <c r="AG28" s="68">
        <v>610.1639344262295</v>
      </c>
      <c r="AH28" s="68">
        <v>609.24092409240927</v>
      </c>
      <c r="AI28" s="68">
        <v>685.76158940397352</v>
      </c>
      <c r="AJ28" s="68">
        <v>699.6655518394648</v>
      </c>
      <c r="AK28" s="68">
        <v>718</v>
      </c>
    </row>
    <row r="29" spans="1:37" x14ac:dyDescent="0.15">
      <c r="A29" s="60"/>
      <c r="B29" s="78"/>
      <c r="C29" s="793"/>
      <c r="D29" s="75">
        <v>1.5836050302748022</v>
      </c>
      <c r="E29" s="75">
        <v>2.2996149807490376</v>
      </c>
      <c r="F29" s="75">
        <v>2.312267808928318</v>
      </c>
      <c r="G29" s="75">
        <v>2.4357378249725379</v>
      </c>
      <c r="H29" s="75">
        <v>2.214224459096596</v>
      </c>
      <c r="I29" s="76">
        <v>1.9164498685590532</v>
      </c>
      <c r="J29" s="75">
        <v>1.9325118909404142</v>
      </c>
      <c r="K29" s="75">
        <v>2.1110070636654759</v>
      </c>
      <c r="L29" s="75">
        <v>1.9863446549609052</v>
      </c>
      <c r="M29" s="75">
        <v>2.0079983666998933</v>
      </c>
      <c r="N29" s="82">
        <v>2.0227810760897857</v>
      </c>
      <c r="O29" s="75">
        <v>1.9084413319034024</v>
      </c>
      <c r="P29" s="75">
        <v>2.1</v>
      </c>
      <c r="Q29" s="75">
        <v>2.2000000000000002</v>
      </c>
      <c r="R29" s="75">
        <v>2.3336033979033171</v>
      </c>
      <c r="S29" s="83">
        <v>2.3796340063474917</v>
      </c>
      <c r="T29" s="75">
        <v>2.4813460131675198</v>
      </c>
      <c r="U29" s="83">
        <v>2.5191659457685769</v>
      </c>
      <c r="V29" s="83">
        <v>2.4714311627063306</v>
      </c>
      <c r="W29" s="83">
        <v>2.4936409883720931</v>
      </c>
      <c r="X29" s="83">
        <v>2.4810651598942051</v>
      </c>
      <c r="Y29" s="83">
        <v>2.5484650751267912</v>
      </c>
      <c r="Z29" s="84">
        <v>2.6054862218885866</v>
      </c>
      <c r="AA29" s="84">
        <v>2.6733093400807801</v>
      </c>
      <c r="AB29" s="84">
        <v>2.6058937621222551</v>
      </c>
      <c r="AC29" s="84">
        <v>2.6141871053018062</v>
      </c>
      <c r="AD29" s="84">
        <v>2.6634040751023482</v>
      </c>
      <c r="AE29" s="84">
        <f>(AE28/$AE$7)*100</f>
        <v>2.7104447869475194</v>
      </c>
      <c r="AF29" s="77">
        <f>(AF28/$AF$7)*100</f>
        <v>2.74032255556074</v>
      </c>
      <c r="AG29" s="77">
        <v>2.8070651764031553</v>
      </c>
      <c r="AH29" s="77">
        <v>2.7195450728502184</v>
      </c>
      <c r="AI29" s="77">
        <v>2.8837584939289296</v>
      </c>
      <c r="AJ29" s="77">
        <v>2.8705901724824017</v>
      </c>
      <c r="AK29" s="77">
        <f>AK28/$AK$7*100</f>
        <v>3.0028020576303791</v>
      </c>
    </row>
    <row r="30" spans="1:37" x14ac:dyDescent="0.15">
      <c r="A30" s="60"/>
      <c r="B30" s="78"/>
      <c r="C30" s="792" t="s">
        <v>657</v>
      </c>
      <c r="D30" s="63">
        <v>37.793427230046952</v>
      </c>
      <c r="E30" s="63">
        <v>161.80904522613065</v>
      </c>
      <c r="F30" s="63">
        <v>353.98457583547554</v>
      </c>
      <c r="G30" s="63">
        <v>657.85340314136124</v>
      </c>
      <c r="H30" s="63">
        <v>701.07816711590294</v>
      </c>
      <c r="I30" s="79">
        <v>677.8393351800554</v>
      </c>
      <c r="J30" s="63">
        <v>793.82022471910113</v>
      </c>
      <c r="K30" s="63">
        <v>803.36134453781517</v>
      </c>
      <c r="L30" s="63">
        <v>660.05665722379604</v>
      </c>
      <c r="M30" s="63">
        <v>764.756446991404</v>
      </c>
      <c r="N30" s="80">
        <v>729.39481268011525</v>
      </c>
      <c r="O30" s="63">
        <v>709.94152046783631</v>
      </c>
      <c r="P30" s="63">
        <v>679</v>
      </c>
      <c r="Q30" s="63">
        <v>686</v>
      </c>
      <c r="R30" s="63">
        <v>794.86404833836855</v>
      </c>
      <c r="S30" s="64">
        <v>686.969696969697</v>
      </c>
      <c r="T30" s="63">
        <v>697.53086419753083</v>
      </c>
      <c r="U30" s="55">
        <v>679.50310559006209</v>
      </c>
      <c r="V30" s="55">
        <v>682.75862068965523</v>
      </c>
      <c r="W30" s="55">
        <v>675.70093457943926</v>
      </c>
      <c r="X30" s="55">
        <v>682.44514106583074</v>
      </c>
      <c r="Y30" s="55">
        <v>635.01577287066243</v>
      </c>
      <c r="Z30" s="66">
        <v>657.5949367088607</v>
      </c>
      <c r="AA30" s="67">
        <v>699.68152866242031</v>
      </c>
      <c r="AB30" s="67">
        <v>646.32587859424928</v>
      </c>
      <c r="AC30" s="67">
        <v>656</v>
      </c>
      <c r="AD30" s="81">
        <v>698</v>
      </c>
      <c r="AE30" s="67">
        <v>671.75324675324669</v>
      </c>
      <c r="AF30" s="81">
        <v>759.28338762214992</v>
      </c>
      <c r="AG30" s="81">
        <v>829.18032786885249</v>
      </c>
      <c r="AH30" s="81">
        <v>819.14191419141923</v>
      </c>
      <c r="AI30" s="81">
        <v>917.5496688741722</v>
      </c>
      <c r="AJ30" s="81">
        <v>924.41471571906345</v>
      </c>
      <c r="AK30" s="81">
        <v>862</v>
      </c>
    </row>
    <row r="31" spans="1:37" x14ac:dyDescent="0.15">
      <c r="A31" s="60"/>
      <c r="B31" s="78"/>
      <c r="C31" s="793"/>
      <c r="D31" s="75">
        <v>0.93735444806707036</v>
      </c>
      <c r="E31" s="75">
        <v>2.2541127056352814</v>
      </c>
      <c r="F31" s="75">
        <v>2.7954282466148315</v>
      </c>
      <c r="G31" s="75">
        <v>3.6807030391797877</v>
      </c>
      <c r="H31" s="75">
        <v>3.6566335353080932</v>
      </c>
      <c r="I31" s="76">
        <v>3.3330155141179834</v>
      </c>
      <c r="J31" s="75">
        <v>3.5279577543912213</v>
      </c>
      <c r="K31" s="75">
        <v>3.3156452675753476</v>
      </c>
      <c r="L31" s="75">
        <v>2.887200902095389</v>
      </c>
      <c r="M31" s="75">
        <v>3.2053514597619701</v>
      </c>
      <c r="N31" s="82">
        <v>3.1370458968034609</v>
      </c>
      <c r="O31" s="75">
        <v>3.137234633623196</v>
      </c>
      <c r="P31" s="75">
        <v>3</v>
      </c>
      <c r="Q31" s="75">
        <v>3</v>
      </c>
      <c r="R31" s="75">
        <v>3.2297267437578254</v>
      </c>
      <c r="S31" s="83">
        <v>3.0616516982915796</v>
      </c>
      <c r="T31" s="75">
        <v>3.3065106071689829</v>
      </c>
      <c r="U31" s="83">
        <v>3.2634310771708983</v>
      </c>
      <c r="V31" s="83">
        <v>3.2922183928895343</v>
      </c>
      <c r="W31" s="83">
        <v>3.2839752906976742</v>
      </c>
      <c r="X31" s="83">
        <v>3.2715195960567449</v>
      </c>
      <c r="Y31" s="83">
        <v>3.18044649487305</v>
      </c>
      <c r="Z31" s="84">
        <v>3.2498201495104939</v>
      </c>
      <c r="AA31" s="84">
        <v>3.452828112967357</v>
      </c>
      <c r="AB31" s="84">
        <v>3.1642995682913093</v>
      </c>
      <c r="AC31" s="84">
        <v>3.2114358447153277</v>
      </c>
      <c r="AD31" s="84">
        <v>3.2845513152322243</v>
      </c>
      <c r="AE31" s="84">
        <f>(AE30/$AE$7)*100</f>
        <v>3.2210857347469362</v>
      </c>
      <c r="AF31" s="77">
        <f>(AF30/$AF$7)*100</f>
        <v>3.6252507815051556</v>
      </c>
      <c r="AG31" s="77">
        <v>3.8146522467079955</v>
      </c>
      <c r="AH31" s="77">
        <v>3.6565064305602615</v>
      </c>
      <c r="AI31" s="77">
        <v>3.8584716497716389</v>
      </c>
      <c r="AJ31" s="77">
        <v>3.7926917957654673</v>
      </c>
      <c r="AK31" s="77">
        <f>AK30/$AK$7*100</f>
        <v>3.605035339383547</v>
      </c>
    </row>
    <row r="32" spans="1:37" x14ac:dyDescent="0.15">
      <c r="A32" s="60"/>
      <c r="B32" s="78"/>
      <c r="C32" s="792" t="s">
        <v>111</v>
      </c>
      <c r="D32" s="63">
        <v>249.29577464788733</v>
      </c>
      <c r="E32" s="63">
        <v>417.0854271356784</v>
      </c>
      <c r="F32" s="63">
        <v>551.15681233933162</v>
      </c>
      <c r="G32" s="63">
        <v>801.83246073298437</v>
      </c>
      <c r="H32" s="63">
        <v>674.93261455525612</v>
      </c>
      <c r="I32" s="79">
        <v>825.76177285318568</v>
      </c>
      <c r="J32" s="63">
        <v>884.83146067415726</v>
      </c>
      <c r="K32" s="63">
        <v>942.01680672268913</v>
      </c>
      <c r="L32" s="63">
        <v>790.36827195467424</v>
      </c>
      <c r="M32" s="63">
        <v>904.87106017191968</v>
      </c>
      <c r="N32" s="80">
        <v>894.23631123919301</v>
      </c>
      <c r="O32" s="63">
        <v>954.09356725146199</v>
      </c>
      <c r="P32" s="63">
        <v>892</v>
      </c>
      <c r="Q32" s="63">
        <v>852</v>
      </c>
      <c r="R32" s="63">
        <v>1031.4199395770393</v>
      </c>
      <c r="S32" s="64">
        <v>880.60606060606062</v>
      </c>
      <c r="T32" s="63">
        <v>803.7037037037037</v>
      </c>
      <c r="U32" s="55">
        <v>821.11801242236015</v>
      </c>
      <c r="V32" s="55">
        <v>776.1755485893417</v>
      </c>
      <c r="W32" s="55">
        <v>888.16199376947043</v>
      </c>
      <c r="X32" s="55">
        <v>887.77429467084642</v>
      </c>
      <c r="Y32" s="55">
        <v>894.6372239747634</v>
      </c>
      <c r="Z32" s="66">
        <v>911.07594936708858</v>
      </c>
      <c r="AA32" s="67">
        <v>850.63694267515916</v>
      </c>
      <c r="AB32" s="67">
        <v>856.54952076677318</v>
      </c>
      <c r="AC32" s="67">
        <v>903</v>
      </c>
      <c r="AD32" s="68">
        <v>1040</v>
      </c>
      <c r="AE32" s="67">
        <v>1009.7402597402597</v>
      </c>
      <c r="AF32" s="68">
        <v>979.47882736156362</v>
      </c>
      <c r="AG32" s="68">
        <v>962.62295081967216</v>
      </c>
      <c r="AH32" s="68">
        <v>1130.6930693069307</v>
      </c>
      <c r="AI32" s="68">
        <v>1162.2516556291391</v>
      </c>
      <c r="AJ32" s="68">
        <v>1167.5585284280935</v>
      </c>
      <c r="AK32" s="68">
        <v>1058</v>
      </c>
    </row>
    <row r="33" spans="1:37" x14ac:dyDescent="0.15">
      <c r="A33" s="60"/>
      <c r="B33" s="78"/>
      <c r="C33" s="793"/>
      <c r="D33" s="75">
        <v>6.1830461108523522</v>
      </c>
      <c r="E33" s="75">
        <v>5.8102905145257262</v>
      </c>
      <c r="F33" s="75">
        <v>4.352504110923892</v>
      </c>
      <c r="G33" s="75">
        <v>4.4862687660197738</v>
      </c>
      <c r="H33" s="75">
        <v>3.520265425763732</v>
      </c>
      <c r="I33" s="71">
        <v>4.060367489818435</v>
      </c>
      <c r="J33" s="75">
        <v>3.9324369873787499</v>
      </c>
      <c r="K33" s="75">
        <v>3.8879062185690003</v>
      </c>
      <c r="L33" s="75">
        <v>3.4572062304060673</v>
      </c>
      <c r="M33" s="75">
        <v>3.7926189246640316</v>
      </c>
      <c r="N33" s="82">
        <v>3.8460108327859102</v>
      </c>
      <c r="O33" s="75">
        <v>4.2161435788766424</v>
      </c>
      <c r="P33" s="75">
        <v>3.9</v>
      </c>
      <c r="Q33" s="75">
        <v>3.8</v>
      </c>
      <c r="R33" s="75">
        <v>4.1909110996538264</v>
      </c>
      <c r="S33" s="83">
        <v>3.9246404213653858</v>
      </c>
      <c r="T33" s="75">
        <v>3.8098024871982448</v>
      </c>
      <c r="U33" s="83">
        <v>3.9435611371297314</v>
      </c>
      <c r="V33" s="83">
        <v>3.7426688433399842</v>
      </c>
      <c r="W33" s="83">
        <v>4.3165576550387597</v>
      </c>
      <c r="X33" s="83">
        <v>4.2558307285405146</v>
      </c>
      <c r="Y33" s="83">
        <v>4.4807482660009796</v>
      </c>
      <c r="Z33" s="84">
        <v>4.5025179068530861</v>
      </c>
      <c r="AA33" s="84">
        <v>4.1977714564113846</v>
      </c>
      <c r="AB33" s="84">
        <v>4.1935181129950569</v>
      </c>
      <c r="AC33" s="84">
        <v>4.4206197679541779</v>
      </c>
      <c r="AD33" s="84">
        <v>4.893887346477813</v>
      </c>
      <c r="AE33" s="84">
        <f>(AE32/$AE$7)*100</f>
        <v>4.841748011146918</v>
      </c>
      <c r="AF33" s="77">
        <f>(AF32/$AF$7)*100</f>
        <v>4.6765890604830558</v>
      </c>
      <c r="AG33" s="77">
        <v>4.4285563449326517</v>
      </c>
      <c r="AH33" s="77">
        <v>5.0472163703059856</v>
      </c>
      <c r="AI33" s="77">
        <v>4.8874902528684423</v>
      </c>
      <c r="AJ33" s="77">
        <v>4.7902630459541413</v>
      </c>
      <c r="AK33" s="77">
        <f>AK32/$AK$7*100</f>
        <v>4.4247417506586926</v>
      </c>
    </row>
    <row r="34" spans="1:37" x14ac:dyDescent="0.15">
      <c r="A34" s="60"/>
      <c r="B34" s="78"/>
      <c r="C34" s="792" t="s">
        <v>112</v>
      </c>
      <c r="D34" s="63">
        <v>214.08450704225353</v>
      </c>
      <c r="E34" s="63">
        <v>361.05527638190955</v>
      </c>
      <c r="F34" s="63">
        <v>581.2339331619537</v>
      </c>
      <c r="G34" s="63">
        <v>838.74345549738223</v>
      </c>
      <c r="H34" s="63">
        <v>764.95956873315367</v>
      </c>
      <c r="I34" s="65">
        <v>786.426592797784</v>
      </c>
      <c r="J34" s="55">
        <v>878.93258426966293</v>
      </c>
      <c r="K34" s="55">
        <v>1098.8795518207282</v>
      </c>
      <c r="L34" s="55">
        <v>934.56090651558077</v>
      </c>
      <c r="M34" s="55">
        <v>951.28939828080229</v>
      </c>
      <c r="N34" s="79">
        <v>854.17867435158496</v>
      </c>
      <c r="O34" s="55">
        <v>947.66081871345034</v>
      </c>
      <c r="P34" s="55">
        <v>1004</v>
      </c>
      <c r="Q34" s="55">
        <v>866</v>
      </c>
      <c r="R34" s="55">
        <v>929.30513595166167</v>
      </c>
      <c r="S34" s="56">
        <v>945.15151515151524</v>
      </c>
      <c r="T34" s="55">
        <v>901.85185185185185</v>
      </c>
      <c r="U34" s="63">
        <v>823.91304347826087</v>
      </c>
      <c r="V34" s="55">
        <v>733.54231974921629</v>
      </c>
      <c r="W34" s="55">
        <v>806.23052959501558</v>
      </c>
      <c r="X34" s="55">
        <v>804.38871473354232</v>
      </c>
      <c r="Y34" s="55">
        <v>800.6309148264985</v>
      </c>
      <c r="Z34" s="66">
        <v>792.72151898734171</v>
      </c>
      <c r="AA34" s="67">
        <v>758.28025477707001</v>
      </c>
      <c r="AB34" s="67">
        <v>789.77635782747609</v>
      </c>
      <c r="AC34" s="67">
        <v>818</v>
      </c>
      <c r="AD34" s="81">
        <v>879</v>
      </c>
      <c r="AE34" s="67">
        <v>917.20779220779218</v>
      </c>
      <c r="AF34" s="81">
        <v>779.4788273615635</v>
      </c>
      <c r="AG34" s="81">
        <v>757.37704918032796</v>
      </c>
      <c r="AH34" s="81">
        <v>819.14191419141923</v>
      </c>
      <c r="AI34" s="81">
        <v>898.34437086092714</v>
      </c>
      <c r="AJ34" s="81">
        <v>957.85953177257522</v>
      </c>
      <c r="AK34" s="81">
        <v>924</v>
      </c>
    </row>
    <row r="35" spans="1:37" x14ac:dyDescent="0.15">
      <c r="A35" s="60"/>
      <c r="B35" s="78"/>
      <c r="C35" s="793"/>
      <c r="D35" s="75">
        <v>5.3097345132743365</v>
      </c>
      <c r="E35" s="75">
        <v>5.0297514875743783</v>
      </c>
      <c r="F35" s="75">
        <v>4.5900241580218841</v>
      </c>
      <c r="G35" s="75">
        <v>4.6927865250823873</v>
      </c>
      <c r="H35" s="75">
        <v>3.9898215967721526</v>
      </c>
      <c r="I35" s="76">
        <v>3.8669517959055808</v>
      </c>
      <c r="J35" s="69">
        <v>3.9062207407962251</v>
      </c>
      <c r="K35" s="75">
        <v>4.5353125469658604</v>
      </c>
      <c r="L35" s="75">
        <v>4.0879295176020127</v>
      </c>
      <c r="M35" s="75">
        <v>3.9871737903371085</v>
      </c>
      <c r="N35" s="71">
        <v>3.6737273955454195</v>
      </c>
      <c r="O35" s="75">
        <v>4.1877172354088872</v>
      </c>
      <c r="P35" s="75">
        <v>4.4000000000000004</v>
      </c>
      <c r="Q35" s="75">
        <v>3.8</v>
      </c>
      <c r="R35" s="75">
        <v>3.7759937148609173</v>
      </c>
      <c r="S35" s="70">
        <v>4.2123033290566552</v>
      </c>
      <c r="T35" s="69">
        <v>4.2750548646671547</v>
      </c>
      <c r="U35" s="75">
        <v>3.9569847567341832</v>
      </c>
      <c r="V35" s="75">
        <v>3.5370941411209866</v>
      </c>
      <c r="W35" s="75">
        <v>3.9183624031007751</v>
      </c>
      <c r="X35" s="75">
        <v>3.8560952151959609</v>
      </c>
      <c r="Y35" s="83">
        <v>4.0099221082900165</v>
      </c>
      <c r="Z35" s="84">
        <v>3.9176128366331988</v>
      </c>
      <c r="AA35" s="84">
        <v>3.7420044319414099</v>
      </c>
      <c r="AB35" s="84">
        <v>3.8666082712882437</v>
      </c>
      <c r="AC35" s="84">
        <v>4.0045038429529543</v>
      </c>
      <c r="AD35" s="84">
        <v>4.1362759399557669</v>
      </c>
      <c r="AE35" s="84">
        <f>(AE34/$AE$7)*100</f>
        <v>4.3980508461382772</v>
      </c>
      <c r="AF35" s="77">
        <f>(AF34/$AF$7)*100</f>
        <v>3.7216752982161463</v>
      </c>
      <c r="AG35" s="77">
        <v>3.484320557491289</v>
      </c>
      <c r="AH35" s="77">
        <v>3.6565064305602615</v>
      </c>
      <c r="AI35" s="77">
        <v>3.7777097025732425</v>
      </c>
      <c r="AJ35" s="77">
        <v>3.9299092992302094</v>
      </c>
      <c r="AK35" s="77">
        <f>AK34/$AK$7*100</f>
        <v>3.8643302245828277</v>
      </c>
    </row>
    <row r="36" spans="1:37" x14ac:dyDescent="0.15">
      <c r="A36" s="60"/>
      <c r="B36" s="78"/>
      <c r="C36" s="792" t="s">
        <v>113</v>
      </c>
      <c r="D36" s="63">
        <v>138.26291079812208</v>
      </c>
      <c r="E36" s="63">
        <v>249.74874371859298</v>
      </c>
      <c r="F36" s="63">
        <v>444.98714652956295</v>
      </c>
      <c r="G36" s="63">
        <v>784.55497382198951</v>
      </c>
      <c r="H36" s="63">
        <v>833.15363881401618</v>
      </c>
      <c r="I36" s="79">
        <v>854.84764542936296</v>
      </c>
      <c r="J36" s="63">
        <v>1000.2808988764045</v>
      </c>
      <c r="K36" s="63">
        <v>1073.6694677871149</v>
      </c>
      <c r="L36" s="63">
        <v>1007.0821529745043</v>
      </c>
      <c r="M36" s="63">
        <v>1070.487106017192</v>
      </c>
      <c r="N36" s="63">
        <v>957.92507204610945</v>
      </c>
      <c r="O36" s="63">
        <v>882.74853801169593</v>
      </c>
      <c r="P36" s="63">
        <v>919</v>
      </c>
      <c r="Q36" s="63">
        <v>883</v>
      </c>
      <c r="R36" s="63">
        <v>1018.429003021148</v>
      </c>
      <c r="S36" s="63">
        <v>842.42424242424249</v>
      </c>
      <c r="T36" s="63">
        <v>800.61728395061721</v>
      </c>
      <c r="U36" s="55">
        <v>839.75155279503099</v>
      </c>
      <c r="V36" s="55">
        <v>769.59247648902817</v>
      </c>
      <c r="W36" s="55">
        <v>738.94080996884736</v>
      </c>
      <c r="X36" s="55">
        <v>730.72100313479621</v>
      </c>
      <c r="Y36" s="55">
        <v>720.50473186119871</v>
      </c>
      <c r="Z36" s="66">
        <v>724.68354430379748</v>
      </c>
      <c r="AA36" s="67">
        <v>684.39490445859872</v>
      </c>
      <c r="AB36" s="67">
        <v>684.34504792332268</v>
      </c>
      <c r="AC36" s="67">
        <v>673</v>
      </c>
      <c r="AD36" s="68">
        <v>690</v>
      </c>
      <c r="AE36" s="67">
        <v>665.25974025974028</v>
      </c>
      <c r="AF36" s="68">
        <v>691.53094462540719</v>
      </c>
      <c r="AG36" s="68">
        <v>695.08196721311481</v>
      </c>
      <c r="AH36" s="68">
        <v>720.46204620462049</v>
      </c>
      <c r="AI36" s="68">
        <v>746.35761589403978</v>
      </c>
      <c r="AJ36" s="68">
        <v>745.15050167224069</v>
      </c>
      <c r="AK36" s="68">
        <v>698</v>
      </c>
    </row>
    <row r="37" spans="1:37" x14ac:dyDescent="0.15">
      <c r="A37" s="85"/>
      <c r="B37" s="86"/>
      <c r="C37" s="793"/>
      <c r="D37" s="75">
        <v>3.4292035398230092</v>
      </c>
      <c r="E37" s="75">
        <v>3.4791739586979351</v>
      </c>
      <c r="F37" s="75">
        <v>3.5140786455267055</v>
      </c>
      <c r="G37" s="75">
        <v>4.3896008787989746</v>
      </c>
      <c r="H37" s="75">
        <v>4.3455033670270344</v>
      </c>
      <c r="I37" s="76">
        <v>4.2033861367258263</v>
      </c>
      <c r="J37" s="75">
        <v>4.4455263847795967</v>
      </c>
      <c r="K37" s="75">
        <v>4.4312651013306512</v>
      </c>
      <c r="L37" s="75">
        <v>4.405149874227086</v>
      </c>
      <c r="M37" s="75">
        <v>4.4867714700901917</v>
      </c>
      <c r="N37" s="75">
        <v>4.1199291035064016</v>
      </c>
      <c r="O37" s="75">
        <v>3.9008695876888093</v>
      </c>
      <c r="P37" s="75">
        <v>4</v>
      </c>
      <c r="Q37" s="75">
        <v>3.9</v>
      </c>
      <c r="R37" s="75">
        <v>4.1381257518843135</v>
      </c>
      <c r="S37" s="75">
        <v>3.7544736309001285</v>
      </c>
      <c r="T37" s="75">
        <v>3.7951719092904166</v>
      </c>
      <c r="U37" s="75">
        <v>4.0330519344927369</v>
      </c>
      <c r="V37" s="75">
        <v>3.7109256907914627</v>
      </c>
      <c r="W37" s="75">
        <v>3.5913275193798451</v>
      </c>
      <c r="X37" s="75">
        <v>3.5029454195720122</v>
      </c>
      <c r="Y37" s="83">
        <v>3.6086139067511409</v>
      </c>
      <c r="Z37" s="84">
        <v>3.5813706171217667</v>
      </c>
      <c r="AA37" s="84">
        <v>3.3773908123654306</v>
      </c>
      <c r="AB37" s="84">
        <v>3.3504348370143275</v>
      </c>
      <c r="AC37" s="84">
        <v>3.2946590297155729</v>
      </c>
      <c r="AD37" s="84">
        <v>3.246906027951626</v>
      </c>
      <c r="AE37" s="84">
        <f>(AE36/$AE$7)*100</f>
        <v>3.1899490915884359</v>
      </c>
      <c r="AF37" s="77">
        <f>(AF36/$AF$7)*100</f>
        <v>3.3017620802811862</v>
      </c>
      <c r="AG37" s="77">
        <v>3.1977314207279361</v>
      </c>
      <c r="AH37" s="77">
        <v>3.2160167356619871</v>
      </c>
      <c r="AI37" s="77">
        <v>3.1385763618135236</v>
      </c>
      <c r="AJ37" s="77">
        <v>3.0572059771944504</v>
      </c>
      <c r="AK37" s="77">
        <f>AK36/$AK$7*100</f>
        <v>2.9191585462757725</v>
      </c>
    </row>
    <row r="38" spans="1:37" x14ac:dyDescent="0.15">
      <c r="A38" s="43"/>
      <c r="B38" s="87" t="s">
        <v>114</v>
      </c>
      <c r="C38" s="88"/>
      <c r="D38" s="88"/>
      <c r="E38" s="88"/>
      <c r="F38" s="88"/>
      <c r="G38" s="88"/>
      <c r="H38" s="88"/>
      <c r="I38" s="88"/>
      <c r="J38" s="88"/>
      <c r="K38" s="88"/>
      <c r="L38" s="88"/>
      <c r="M38" s="88"/>
      <c r="N38" s="89"/>
      <c r="O38" s="88"/>
      <c r="P38" s="88"/>
      <c r="Q38" s="88"/>
      <c r="R38" s="88"/>
      <c r="S38" s="88"/>
      <c r="T38" s="88"/>
      <c r="U38" s="88"/>
      <c r="V38" s="88"/>
      <c r="W38" s="88"/>
      <c r="X38" s="88"/>
      <c r="Y38" s="88"/>
      <c r="Z38" s="88"/>
      <c r="AA38" s="88"/>
      <c r="AB38" s="88"/>
      <c r="AC38" s="43"/>
      <c r="AD38" s="44"/>
      <c r="AE38" s="43"/>
      <c r="AF38" s="44"/>
      <c r="AG38" s="44"/>
      <c r="AH38" s="44"/>
      <c r="AI38" s="43"/>
      <c r="AJ38" s="43"/>
    </row>
    <row r="39" spans="1:37" x14ac:dyDescent="0.15">
      <c r="A39" s="90"/>
      <c r="B39" s="43" t="s">
        <v>115</v>
      </c>
      <c r="C39" s="43"/>
      <c r="D39" s="43"/>
      <c r="E39" s="43"/>
      <c r="F39" s="43"/>
      <c r="G39" s="43"/>
      <c r="H39" s="43"/>
      <c r="I39" s="43"/>
      <c r="J39" s="43"/>
      <c r="K39" s="43"/>
      <c r="L39" s="43"/>
      <c r="M39" s="43"/>
      <c r="N39" s="91"/>
      <c r="O39" s="43"/>
      <c r="P39" s="43"/>
      <c r="Q39" s="43"/>
      <c r="R39" s="43"/>
      <c r="S39" s="43"/>
      <c r="T39" s="43"/>
      <c r="U39" s="43"/>
      <c r="V39" s="43"/>
      <c r="W39" s="43"/>
      <c r="X39" s="43"/>
      <c r="Y39" s="43"/>
      <c r="Z39" s="43"/>
      <c r="AA39" s="43"/>
      <c r="AB39" s="43"/>
      <c r="AC39" s="43"/>
      <c r="AD39" s="44"/>
      <c r="AE39" s="43"/>
      <c r="AF39" s="44"/>
      <c r="AG39" s="44"/>
      <c r="AH39" s="44"/>
      <c r="AI39" s="43"/>
      <c r="AJ39" s="43"/>
    </row>
    <row r="40" spans="1:37" x14ac:dyDescent="0.15">
      <c r="A40" s="90"/>
      <c r="B40" s="43"/>
      <c r="C40" s="43"/>
      <c r="D40" s="43"/>
      <c r="E40" s="43"/>
      <c r="F40" s="43"/>
      <c r="G40" s="43"/>
      <c r="H40" s="43"/>
      <c r="I40" s="43"/>
      <c r="J40" s="43"/>
      <c r="K40" s="43"/>
      <c r="L40" s="43"/>
      <c r="M40" s="43"/>
      <c r="N40" s="91"/>
      <c r="O40" s="43"/>
      <c r="P40" s="43"/>
      <c r="Q40" s="43"/>
      <c r="R40" s="43"/>
      <c r="S40" s="43"/>
      <c r="T40" s="43"/>
      <c r="U40" s="43"/>
      <c r="V40" s="43"/>
      <c r="W40" s="43"/>
      <c r="X40" s="43"/>
      <c r="Y40" s="43"/>
      <c r="Z40" s="43"/>
      <c r="AA40" s="43"/>
      <c r="AB40" s="43"/>
      <c r="AC40" s="43"/>
      <c r="AD40" s="44"/>
      <c r="AE40" s="43"/>
      <c r="AF40" s="44"/>
      <c r="AG40" s="44"/>
      <c r="AH40" s="44"/>
      <c r="AI40" s="43"/>
      <c r="AJ40" s="43"/>
    </row>
    <row r="41" spans="1:37" x14ac:dyDescent="0.15">
      <c r="A41" s="90"/>
      <c r="B41" s="43"/>
      <c r="C41" s="43"/>
      <c r="D41" s="43"/>
      <c r="E41" s="43"/>
      <c r="F41" s="43"/>
      <c r="G41" s="43"/>
      <c r="H41" s="43"/>
      <c r="I41" s="43"/>
      <c r="J41" s="43"/>
      <c r="K41" s="43"/>
      <c r="L41" s="43"/>
      <c r="M41" s="43"/>
      <c r="N41" s="91"/>
      <c r="O41" s="43"/>
      <c r="P41" s="43"/>
      <c r="Q41" s="43"/>
      <c r="R41" s="43"/>
      <c r="S41" s="43"/>
      <c r="T41" s="43"/>
      <c r="U41" s="43"/>
      <c r="V41" s="43"/>
      <c r="W41" s="43"/>
      <c r="X41" s="43"/>
      <c r="Y41" s="43"/>
      <c r="Z41" s="43"/>
      <c r="AA41" s="43"/>
      <c r="AB41" s="43"/>
      <c r="AC41" s="43"/>
      <c r="AD41" s="44"/>
      <c r="AE41" s="43"/>
      <c r="AF41" s="44"/>
      <c r="AG41" s="44"/>
      <c r="AH41" s="44"/>
      <c r="AI41" s="43"/>
      <c r="AJ41" s="43"/>
    </row>
    <row r="44" spans="1:37" x14ac:dyDescent="0.15">
      <c r="A44" s="92" t="s">
        <v>751</v>
      </c>
      <c r="B44" s="92"/>
      <c r="C44" s="93"/>
      <c r="D44" s="93"/>
      <c r="E44" s="93"/>
      <c r="F44" s="93"/>
      <c r="G44" s="93"/>
      <c r="H44" s="93"/>
      <c r="I44" s="93"/>
      <c r="J44" s="93"/>
      <c r="K44" s="93"/>
      <c r="L44" s="93"/>
      <c r="M44" s="93"/>
      <c r="N44" s="93"/>
      <c r="O44" s="93"/>
      <c r="P44" s="93"/>
      <c r="Q44" s="93"/>
      <c r="R44" s="93"/>
      <c r="S44" s="93"/>
      <c r="T44" s="93"/>
      <c r="U44" s="93"/>
      <c r="V44" s="93"/>
      <c r="W44" s="93"/>
      <c r="X44" s="94"/>
      <c r="Y44" s="94"/>
      <c r="Z44" s="94"/>
      <c r="AA44" s="94"/>
      <c r="AB44" s="94"/>
      <c r="AC44" s="94"/>
      <c r="AD44" s="94"/>
      <c r="AE44" s="94"/>
      <c r="AF44" s="94"/>
      <c r="AG44" s="93"/>
      <c r="AH44" s="93"/>
      <c r="AI44" s="93"/>
      <c r="AK44"/>
    </row>
    <row r="45" spans="1:37" x14ac:dyDescent="0.15">
      <c r="A45" s="95" t="s">
        <v>997</v>
      </c>
      <c r="B45" s="95"/>
      <c r="C45" s="93"/>
      <c r="D45" s="93"/>
      <c r="E45" s="93"/>
      <c r="F45" s="93"/>
      <c r="G45" s="93"/>
      <c r="H45" s="93"/>
      <c r="I45" s="93"/>
      <c r="J45" s="93"/>
      <c r="K45" s="93"/>
      <c r="L45" s="93"/>
      <c r="M45" s="93"/>
      <c r="N45" s="93"/>
      <c r="O45" s="93"/>
      <c r="P45" s="93"/>
      <c r="Q45" s="93"/>
      <c r="R45" s="93"/>
      <c r="S45" s="93"/>
      <c r="T45" s="93"/>
      <c r="U45" s="93"/>
      <c r="V45" s="93"/>
      <c r="W45" s="94"/>
      <c r="X45" s="94"/>
      <c r="Y45" s="94"/>
      <c r="Z45" s="94"/>
      <c r="AA45" s="94"/>
      <c r="AB45" s="94"/>
      <c r="AC45" s="94"/>
      <c r="AD45" s="94"/>
      <c r="AE45" s="94"/>
      <c r="AF45" s="93"/>
      <c r="AG45" s="93"/>
      <c r="AH45" s="93"/>
      <c r="AJ45"/>
      <c r="AK45"/>
    </row>
    <row r="46" spans="1:37" x14ac:dyDescent="0.15">
      <c r="A46" s="96"/>
      <c r="B46" s="96"/>
      <c r="C46" s="96"/>
      <c r="D46" s="96"/>
      <c r="E46" s="96"/>
      <c r="F46" s="96"/>
      <c r="G46" s="96"/>
      <c r="H46" s="96"/>
      <c r="I46" s="422"/>
      <c r="J46" s="96"/>
      <c r="K46" s="96"/>
      <c r="L46" s="96"/>
      <c r="M46" s="97"/>
      <c r="N46" s="96"/>
      <c r="O46" s="96"/>
      <c r="P46" s="96"/>
      <c r="Q46" s="96"/>
      <c r="R46" s="93"/>
      <c r="S46" s="93"/>
      <c r="T46" s="98" t="s">
        <v>658</v>
      </c>
      <c r="U46" s="98"/>
      <c r="V46" s="98"/>
      <c r="W46" s="98"/>
      <c r="X46" s="98"/>
      <c r="Y46" s="99"/>
      <c r="Z46" s="99"/>
      <c r="AA46" s="94"/>
      <c r="AB46" s="99"/>
      <c r="AC46" s="99"/>
      <c r="AD46" s="99"/>
      <c r="AE46" s="94"/>
      <c r="AF46" s="94"/>
      <c r="AG46" s="94"/>
      <c r="AH46" s="99"/>
      <c r="AI46" s="99"/>
      <c r="AK46" s="99" t="s">
        <v>737</v>
      </c>
    </row>
    <row r="47" spans="1:37" x14ac:dyDescent="0.15">
      <c r="A47" s="802" t="s">
        <v>116</v>
      </c>
      <c r="B47" s="803"/>
      <c r="C47" s="804"/>
      <c r="D47" s="100"/>
      <c r="E47" s="101"/>
      <c r="F47" s="101"/>
      <c r="G47" s="101"/>
      <c r="H47" s="101"/>
      <c r="I47" s="101"/>
      <c r="J47" s="101"/>
      <c r="K47" s="101"/>
      <c r="L47" s="101"/>
      <c r="M47" s="101"/>
      <c r="N47" s="101"/>
      <c r="O47" s="101"/>
      <c r="P47" s="101"/>
      <c r="Q47" s="101"/>
      <c r="R47" s="101"/>
      <c r="S47" s="101"/>
      <c r="T47" s="101"/>
      <c r="U47" s="101"/>
      <c r="V47" s="101"/>
      <c r="W47" s="101"/>
      <c r="X47" s="101"/>
      <c r="Y47" s="101"/>
      <c r="Z47" s="102"/>
      <c r="AA47" s="102"/>
      <c r="AB47" s="102"/>
      <c r="AC47" s="102"/>
      <c r="AD47" s="102"/>
      <c r="AE47" s="102"/>
      <c r="AF47" s="102"/>
      <c r="AG47" s="102"/>
      <c r="AH47" s="102"/>
      <c r="AI47" s="102"/>
      <c r="AJ47" s="102"/>
      <c r="AK47" s="102"/>
    </row>
    <row r="48" spans="1:37" x14ac:dyDescent="0.15">
      <c r="A48" s="103" t="s">
        <v>659</v>
      </c>
      <c r="B48" s="104"/>
      <c r="C48" s="105"/>
      <c r="D48" s="105"/>
      <c r="E48" s="106" t="s">
        <v>117</v>
      </c>
      <c r="F48" s="106" t="s">
        <v>74</v>
      </c>
      <c r="G48" s="106" t="s">
        <v>75</v>
      </c>
      <c r="H48" s="106" t="s">
        <v>76</v>
      </c>
      <c r="I48" s="107" t="s">
        <v>660</v>
      </c>
      <c r="J48" s="107" t="s">
        <v>740</v>
      </c>
      <c r="K48" s="106" t="s">
        <v>78</v>
      </c>
      <c r="L48" s="106" t="s">
        <v>79</v>
      </c>
      <c r="M48" s="106" t="s">
        <v>80</v>
      </c>
      <c r="N48" s="106" t="s">
        <v>81</v>
      </c>
      <c r="O48" s="106" t="s">
        <v>118</v>
      </c>
      <c r="P48" s="106" t="s">
        <v>661</v>
      </c>
      <c r="Q48" s="106" t="s">
        <v>662</v>
      </c>
      <c r="R48" s="106" t="s">
        <v>663</v>
      </c>
      <c r="S48" s="106" t="s">
        <v>664</v>
      </c>
      <c r="T48" s="106" t="s">
        <v>665</v>
      </c>
      <c r="U48" s="106" t="s">
        <v>666</v>
      </c>
      <c r="V48" s="106" t="s">
        <v>667</v>
      </c>
      <c r="W48" s="106" t="s">
        <v>668</v>
      </c>
      <c r="X48" s="106" t="s">
        <v>669</v>
      </c>
      <c r="Y48" s="106" t="s">
        <v>90</v>
      </c>
      <c r="Z48" s="108" t="s">
        <v>119</v>
      </c>
      <c r="AA48" s="108" t="s">
        <v>670</v>
      </c>
      <c r="AB48" s="108" t="s">
        <v>671</v>
      </c>
      <c r="AC48" s="108" t="s">
        <v>672</v>
      </c>
      <c r="AD48" s="108" t="s">
        <v>673</v>
      </c>
      <c r="AE48" s="108" t="s">
        <v>93</v>
      </c>
      <c r="AF48" s="108" t="s">
        <v>94</v>
      </c>
      <c r="AG48" s="108" t="s">
        <v>95</v>
      </c>
      <c r="AH48" s="108" t="s">
        <v>96</v>
      </c>
      <c r="AI48" s="108" t="s">
        <v>97</v>
      </c>
      <c r="AJ48" s="108" t="s">
        <v>98</v>
      </c>
      <c r="AK48" s="108" t="s">
        <v>99</v>
      </c>
    </row>
    <row r="49" spans="1:37" x14ac:dyDescent="0.15">
      <c r="A49" s="805" t="s">
        <v>674</v>
      </c>
      <c r="B49" s="806"/>
      <c r="C49" s="807"/>
      <c r="D49" s="109"/>
      <c r="E49" s="110"/>
      <c r="F49" s="110"/>
      <c r="G49" s="110"/>
      <c r="H49" s="110"/>
      <c r="I49" s="110"/>
      <c r="J49" s="110"/>
      <c r="K49" s="110"/>
      <c r="L49" s="110"/>
      <c r="M49" s="110"/>
      <c r="N49" s="110"/>
      <c r="O49" s="110"/>
      <c r="P49" s="110"/>
      <c r="Q49" s="110"/>
      <c r="R49" s="110"/>
      <c r="S49" s="110"/>
      <c r="T49" s="110"/>
      <c r="U49" s="110"/>
      <c r="V49" s="110"/>
      <c r="W49" s="110"/>
      <c r="X49" s="110"/>
      <c r="Y49" s="110"/>
      <c r="Z49" s="111"/>
      <c r="AA49" s="111"/>
      <c r="AB49" s="111"/>
      <c r="AC49" s="111"/>
      <c r="AD49" s="111"/>
      <c r="AE49" s="111"/>
      <c r="AF49" s="111"/>
      <c r="AG49" s="111"/>
      <c r="AH49" s="111"/>
      <c r="AI49" s="111"/>
      <c r="AJ49" s="111"/>
      <c r="AK49" s="111"/>
    </row>
    <row r="50" spans="1:37" ht="26.1" customHeight="1" x14ac:dyDescent="0.15">
      <c r="A50" s="808" t="s">
        <v>102</v>
      </c>
      <c r="B50" s="809"/>
      <c r="C50" s="810"/>
      <c r="D50" s="112"/>
      <c r="E50" s="113">
        <v>5967.3366834170856</v>
      </c>
      <c r="F50" s="113">
        <v>6393.830334190231</v>
      </c>
      <c r="G50" s="113">
        <v>5941.6230366492146</v>
      </c>
      <c r="H50" s="113">
        <v>5912.6684636118598</v>
      </c>
      <c r="I50" s="113">
        <v>5490</v>
      </c>
      <c r="J50" s="113">
        <v>5327.5280898876408</v>
      </c>
      <c r="K50" s="113">
        <v>5042.0168067226896</v>
      </c>
      <c r="L50" s="113">
        <v>5295.7507082152979</v>
      </c>
      <c r="M50" s="113">
        <v>5094.5558739255011</v>
      </c>
      <c r="N50" s="113">
        <v>5050.7204610951003</v>
      </c>
      <c r="O50" s="113">
        <v>5149.707602339181</v>
      </c>
      <c r="P50" s="113">
        <v>5437</v>
      </c>
      <c r="Q50" s="113">
        <v>5281</v>
      </c>
      <c r="R50" s="113">
        <v>5129.9093655589122</v>
      </c>
      <c r="S50" s="113">
        <v>5040.3030303030309</v>
      </c>
      <c r="T50" s="113">
        <v>5267.2839506172832</v>
      </c>
      <c r="U50" s="113">
        <v>5078.5714285714284</v>
      </c>
      <c r="V50" s="114">
        <v>4970.0617283950614</v>
      </c>
      <c r="W50" s="114">
        <v>4889.7515527950309</v>
      </c>
      <c r="X50" s="114">
        <v>4860.8150470219434</v>
      </c>
      <c r="Y50" s="115">
        <v>4879.8107255520508</v>
      </c>
      <c r="Z50" s="116">
        <v>5114.5569620253164</v>
      </c>
      <c r="AA50" s="116">
        <v>5492.6751592356686</v>
      </c>
      <c r="AB50" s="116">
        <v>5699.6805111821086</v>
      </c>
      <c r="AC50" s="116">
        <v>5922.5080385852089</v>
      </c>
      <c r="AD50" s="116">
        <v>5551.1326860841427</v>
      </c>
      <c r="AE50" s="116">
        <v>5820.7792207792209</v>
      </c>
      <c r="AF50" s="116">
        <v>5900.325732899023</v>
      </c>
      <c r="AG50" s="116">
        <v>5899.3442622950824</v>
      </c>
      <c r="AH50" s="116">
        <v>5950.8250825082514</v>
      </c>
      <c r="AI50" s="116">
        <v>5992.7152317880791</v>
      </c>
      <c r="AJ50" s="116">
        <v>6145.4849498327758</v>
      </c>
      <c r="AK50" s="116">
        <v>5999</v>
      </c>
    </row>
    <row r="51" spans="1:37" ht="26.1" customHeight="1" x14ac:dyDescent="0.15">
      <c r="A51" s="799" t="s">
        <v>103</v>
      </c>
      <c r="B51" s="800"/>
      <c r="C51" s="801"/>
      <c r="D51" s="112"/>
      <c r="E51" s="113">
        <v>5141.9597989949752</v>
      </c>
      <c r="F51" s="113">
        <v>5365.0385604113108</v>
      </c>
      <c r="G51" s="113">
        <v>4635.6020942408377</v>
      </c>
      <c r="H51" s="113">
        <v>4197.3045822102422</v>
      </c>
      <c r="I51" s="113">
        <v>3920</v>
      </c>
      <c r="J51" s="113">
        <v>3633.9887640449438</v>
      </c>
      <c r="K51" s="113">
        <v>3547.6190476190477</v>
      </c>
      <c r="L51" s="113">
        <v>3722.0963172804536</v>
      </c>
      <c r="M51" s="113">
        <v>3510.3151862464183</v>
      </c>
      <c r="N51" s="113">
        <v>3648.703170028818</v>
      </c>
      <c r="O51" s="113">
        <v>3437.1345029239765</v>
      </c>
      <c r="P51" s="113">
        <v>3382</v>
      </c>
      <c r="Q51" s="113">
        <v>3261</v>
      </c>
      <c r="R51" s="113">
        <v>3176.7371601208461</v>
      </c>
      <c r="S51" s="113">
        <v>3239.69696969697</v>
      </c>
      <c r="T51" s="113">
        <v>3146.6049382716046</v>
      </c>
      <c r="U51" s="113">
        <v>3136.95652173913</v>
      </c>
      <c r="V51" s="114">
        <v>3041.358024691358</v>
      </c>
      <c r="W51" s="114">
        <v>2828.5714285714284</v>
      </c>
      <c r="X51" s="114">
        <v>2836.0501567398119</v>
      </c>
      <c r="Y51" s="113">
        <v>2872.8706624605679</v>
      </c>
      <c r="Z51" s="116">
        <v>2637.658227848101</v>
      </c>
      <c r="AA51" s="116">
        <v>2841.0828025477704</v>
      </c>
      <c r="AB51" s="116">
        <v>2699.6805111821086</v>
      </c>
      <c r="AC51" s="116">
        <v>2872.3472668810291</v>
      </c>
      <c r="AD51" s="116">
        <v>2661.4886731391589</v>
      </c>
      <c r="AE51" s="116">
        <v>2731.8181818181815</v>
      </c>
      <c r="AF51" s="116">
        <v>2739.0879478827364</v>
      </c>
      <c r="AG51" s="116">
        <v>2740.3278688524592</v>
      </c>
      <c r="AH51" s="116">
        <v>2532.3432343234326</v>
      </c>
      <c r="AI51" s="116">
        <v>2583.1125827814571</v>
      </c>
      <c r="AJ51" s="116">
        <v>2548.4949832775919</v>
      </c>
      <c r="AK51" s="116">
        <v>2616</v>
      </c>
    </row>
    <row r="52" spans="1:37" ht="26.1" customHeight="1" x14ac:dyDescent="0.15">
      <c r="A52" s="799" t="s">
        <v>104</v>
      </c>
      <c r="B52" s="800"/>
      <c r="C52" s="801"/>
      <c r="D52" s="112"/>
      <c r="E52" s="113">
        <v>1483.1658291457286</v>
      </c>
      <c r="F52" s="113">
        <v>1320.051413881748</v>
      </c>
      <c r="G52" s="113">
        <v>1662.5654450261782</v>
      </c>
      <c r="H52" s="113">
        <v>1340.700808625337</v>
      </c>
      <c r="I52" s="113">
        <v>1235</v>
      </c>
      <c r="J52" s="113">
        <v>1085.3932584269662</v>
      </c>
      <c r="K52" s="113">
        <v>1149.2997198879552</v>
      </c>
      <c r="L52" s="113">
        <v>1218.9801699716716</v>
      </c>
      <c r="M52" s="113">
        <v>1086.8194842406876</v>
      </c>
      <c r="N52" s="113">
        <v>1085.5907780979826</v>
      </c>
      <c r="O52" s="113">
        <v>1133.3333333333333</v>
      </c>
      <c r="P52" s="113">
        <v>1196</v>
      </c>
      <c r="Q52" s="113">
        <v>1194</v>
      </c>
      <c r="R52" s="113">
        <v>1160.1208459214502</v>
      </c>
      <c r="S52" s="113">
        <v>1021.8181818181819</v>
      </c>
      <c r="T52" s="113">
        <v>1003.395061728395</v>
      </c>
      <c r="U52" s="113">
        <v>980.74534161490681</v>
      </c>
      <c r="V52" s="114">
        <v>913.58024691358014</v>
      </c>
      <c r="W52" s="114">
        <v>892.23602484472042</v>
      </c>
      <c r="X52" s="114">
        <v>919.43573667711598</v>
      </c>
      <c r="Y52" s="113">
        <v>935.01577287066243</v>
      </c>
      <c r="Z52" s="116">
        <v>836.07594936708858</v>
      </c>
      <c r="AA52" s="116">
        <v>761.14649681528658</v>
      </c>
      <c r="AB52" s="116">
        <v>763.57827476038347</v>
      </c>
      <c r="AC52" s="116">
        <v>803.53697749196147</v>
      </c>
      <c r="AD52" s="116">
        <v>719.09385113268615</v>
      </c>
      <c r="AE52" s="116">
        <v>697.40259740259739</v>
      </c>
      <c r="AF52" s="116">
        <v>712.37785016286648</v>
      </c>
      <c r="AG52" s="116">
        <v>683.93442622950829</v>
      </c>
      <c r="AH52" s="116">
        <v>623.10231023102313</v>
      </c>
      <c r="AI52" s="116">
        <v>639.07284768211923</v>
      </c>
      <c r="AJ52" s="116">
        <v>590.6354515050167</v>
      </c>
      <c r="AK52" s="116">
        <v>587</v>
      </c>
    </row>
    <row r="53" spans="1:37" ht="26.1" customHeight="1" x14ac:dyDescent="0.15">
      <c r="A53" s="799" t="s">
        <v>105</v>
      </c>
      <c r="B53" s="800"/>
      <c r="C53" s="801"/>
      <c r="D53" s="112"/>
      <c r="E53" s="113">
        <v>6121.3567839195985</v>
      </c>
      <c r="F53" s="113">
        <v>5980.4627249357327</v>
      </c>
      <c r="G53" s="113">
        <v>5914.1361256544506</v>
      </c>
      <c r="H53" s="113">
        <v>6023.7196765498657</v>
      </c>
      <c r="I53" s="113">
        <v>5876</v>
      </c>
      <c r="J53" s="113">
        <v>5728.9325842696626</v>
      </c>
      <c r="K53" s="113">
        <v>5467.5070028011205</v>
      </c>
      <c r="L53" s="113">
        <v>5984.9858356940513</v>
      </c>
      <c r="M53" s="113">
        <v>5793.4097421203433</v>
      </c>
      <c r="N53" s="113">
        <v>5429.1066282420743</v>
      </c>
      <c r="O53" s="113">
        <v>5728.3625730994154</v>
      </c>
      <c r="P53" s="113">
        <v>5880</v>
      </c>
      <c r="Q53" s="113">
        <v>5699</v>
      </c>
      <c r="R53" s="113">
        <v>5330.5135951661632</v>
      </c>
      <c r="S53" s="113">
        <v>5403.636363636364</v>
      </c>
      <c r="T53" s="113">
        <v>5578.3950617283945</v>
      </c>
      <c r="U53" s="113">
        <v>5497.2049689440992</v>
      </c>
      <c r="V53" s="114">
        <v>5250.3086419753081</v>
      </c>
      <c r="W53" s="114">
        <v>5144.7204968944097</v>
      </c>
      <c r="X53" s="114">
        <v>4629.1536050156737</v>
      </c>
      <c r="Y53" s="113">
        <v>4978.5488958990536</v>
      </c>
      <c r="Z53" s="116">
        <v>4821.2025316455693</v>
      </c>
      <c r="AA53" s="116">
        <v>4917.1974522292994</v>
      </c>
      <c r="AB53" s="116">
        <v>4977.9552715654954</v>
      </c>
      <c r="AC53" s="116">
        <v>4889.3890675241164</v>
      </c>
      <c r="AD53" s="116">
        <v>4448.2200647249192</v>
      </c>
      <c r="AE53" s="116">
        <v>4538.3116883116882</v>
      </c>
      <c r="AF53" s="116">
        <v>4204.5602605863196</v>
      </c>
      <c r="AG53" s="116">
        <v>4437.377049180328</v>
      </c>
      <c r="AH53" s="116">
        <v>4644.2244224422448</v>
      </c>
      <c r="AI53" s="116">
        <v>4487.7483443708607</v>
      </c>
      <c r="AJ53" s="116">
        <v>4142.4749163879596</v>
      </c>
      <c r="AK53" s="116">
        <v>4482</v>
      </c>
    </row>
    <row r="54" spans="1:37" ht="26.1" customHeight="1" x14ac:dyDescent="0.15">
      <c r="A54" s="799" t="s">
        <v>111</v>
      </c>
      <c r="B54" s="800"/>
      <c r="C54" s="801"/>
      <c r="D54" s="112"/>
      <c r="E54" s="113">
        <v>4825.6281407035176</v>
      </c>
      <c r="F54" s="113">
        <v>5224.9357326478148</v>
      </c>
      <c r="G54" s="113">
        <v>5466.4921465968591</v>
      </c>
      <c r="H54" s="113">
        <v>4964.6900269541784</v>
      </c>
      <c r="I54" s="113">
        <v>4869</v>
      </c>
      <c r="J54" s="113">
        <v>4788.7640449438204</v>
      </c>
      <c r="K54" s="113">
        <v>4807.8431372549021</v>
      </c>
      <c r="L54" s="113">
        <v>4839.6600566572242</v>
      </c>
      <c r="M54" s="113">
        <v>4985.100286532951</v>
      </c>
      <c r="N54" s="113">
        <v>4631.4121037463974</v>
      </c>
      <c r="O54" s="113">
        <v>4656.4327485380118</v>
      </c>
      <c r="P54" s="113">
        <v>4839</v>
      </c>
      <c r="Q54" s="113">
        <v>4824</v>
      </c>
      <c r="R54" s="113">
        <v>5106.9486404833833</v>
      </c>
      <c r="S54" s="113">
        <v>4901.2121212121219</v>
      </c>
      <c r="T54" s="113">
        <v>4871.6049382716046</v>
      </c>
      <c r="U54" s="113">
        <v>4769.2546583850926</v>
      </c>
      <c r="V54" s="114">
        <v>4918.8271604938273</v>
      </c>
      <c r="W54" s="114">
        <v>4627.3291925465837</v>
      </c>
      <c r="X54" s="114">
        <v>4895.6112852664573</v>
      </c>
      <c r="Y54" s="113">
        <v>4776.3406940063096</v>
      </c>
      <c r="Z54" s="116">
        <v>4889.2405063291135</v>
      </c>
      <c r="AA54" s="116">
        <v>4944.5859872611463</v>
      </c>
      <c r="AB54" s="116">
        <v>5159.1054313099039</v>
      </c>
      <c r="AC54" s="116">
        <v>5048.2315112540191</v>
      </c>
      <c r="AD54" s="116">
        <v>4939.1585760517801</v>
      </c>
      <c r="AE54" s="116">
        <v>5132.7922077922076</v>
      </c>
      <c r="AF54" s="116">
        <v>5152.4429967426713</v>
      </c>
      <c r="AG54" s="116">
        <v>5277.0491803278692</v>
      </c>
      <c r="AH54" s="116">
        <v>5334.3234323432343</v>
      </c>
      <c r="AI54" s="116">
        <v>5606.9536423841055</v>
      </c>
      <c r="AJ54" s="116">
        <v>5763.8795986622072</v>
      </c>
      <c r="AK54" s="116">
        <v>5445</v>
      </c>
    </row>
    <row r="55" spans="1:37" ht="26.1" customHeight="1" x14ac:dyDescent="0.15">
      <c r="A55" s="799" t="s">
        <v>120</v>
      </c>
      <c r="B55" s="800"/>
      <c r="C55" s="801"/>
      <c r="D55" s="112"/>
      <c r="E55" s="113">
        <v>3971.6080402010052</v>
      </c>
      <c r="F55" s="113">
        <v>3953.2133676092544</v>
      </c>
      <c r="G55" s="113">
        <v>3916.4921465968587</v>
      </c>
      <c r="H55" s="113">
        <v>3559.8382749326147</v>
      </c>
      <c r="I55" s="113">
        <v>3637</v>
      </c>
      <c r="J55" s="113">
        <v>3551.9662921348313</v>
      </c>
      <c r="K55" s="113">
        <v>3325.4901960784314</v>
      </c>
      <c r="L55" s="113">
        <v>3604.8158640226629</v>
      </c>
      <c r="M55" s="113">
        <v>3393.4097421203437</v>
      </c>
      <c r="N55" s="113">
        <v>3460.806916426513</v>
      </c>
      <c r="O55" s="113">
        <v>3447.9532163742692</v>
      </c>
      <c r="P55" s="113">
        <v>3775</v>
      </c>
      <c r="Q55" s="113">
        <v>3547</v>
      </c>
      <c r="R55" s="113">
        <v>3584.5921450151059</v>
      </c>
      <c r="S55" s="113">
        <v>3696.0606060606065</v>
      </c>
      <c r="T55" s="113">
        <v>3983.6419753086416</v>
      </c>
      <c r="U55" s="113">
        <v>3807.1428571428569</v>
      </c>
      <c r="V55" s="114">
        <v>3831.1728395061727</v>
      </c>
      <c r="W55" s="114">
        <v>3692.5465838509313</v>
      </c>
      <c r="X55" s="114">
        <v>3581.1912225705328</v>
      </c>
      <c r="Y55" s="113">
        <v>3681.0725552050476</v>
      </c>
      <c r="Z55" s="116">
        <v>3582.911392405063</v>
      </c>
      <c r="AA55" s="116">
        <v>3772.9299363057326</v>
      </c>
      <c r="AB55" s="116">
        <v>3629.7124600638981</v>
      </c>
      <c r="AC55" s="116">
        <v>3692.9260450160773</v>
      </c>
      <c r="AD55" s="116">
        <v>3497.7346278317154</v>
      </c>
      <c r="AE55" s="116">
        <v>3637.3376623376621</v>
      </c>
      <c r="AF55" s="116">
        <v>3721.824104234528</v>
      </c>
      <c r="AG55" s="116">
        <v>3995.0819672131151</v>
      </c>
      <c r="AH55" s="116">
        <v>4021.7821782178221</v>
      </c>
      <c r="AI55" s="116">
        <v>4015.5629139072848</v>
      </c>
      <c r="AJ55" s="116">
        <v>3968.5618729096986</v>
      </c>
      <c r="AK55" s="116">
        <v>4063</v>
      </c>
    </row>
    <row r="56" spans="1:37" ht="26.1" customHeight="1" x14ac:dyDescent="0.15">
      <c r="A56" s="799" t="s">
        <v>121</v>
      </c>
      <c r="B56" s="800"/>
      <c r="C56" s="801"/>
      <c r="D56" s="112"/>
      <c r="E56" s="113">
        <v>2995.7286432160804</v>
      </c>
      <c r="F56" s="113">
        <v>2754.7557840616964</v>
      </c>
      <c r="G56" s="113">
        <v>2303.6649214659687</v>
      </c>
      <c r="H56" s="113">
        <v>2075.4716981132074</v>
      </c>
      <c r="I56" s="113">
        <v>1947</v>
      </c>
      <c r="J56" s="113">
        <v>1923.5955056179776</v>
      </c>
      <c r="K56" s="113">
        <v>1764.4257703081232</v>
      </c>
      <c r="L56" s="113">
        <v>1898.5835694050993</v>
      </c>
      <c r="M56" s="113">
        <v>1658.4527220630371</v>
      </c>
      <c r="N56" s="113">
        <v>1993.0835734870316</v>
      </c>
      <c r="O56" s="113">
        <v>1767.2514619883041</v>
      </c>
      <c r="P56" s="113">
        <v>1859</v>
      </c>
      <c r="Q56" s="113">
        <v>1872</v>
      </c>
      <c r="R56" s="113">
        <v>1833.2326283987916</v>
      </c>
      <c r="S56" s="113">
        <v>1930.3030303030305</v>
      </c>
      <c r="T56" s="113">
        <v>1908.9506172839506</v>
      </c>
      <c r="U56" s="113">
        <v>1727.9503105590061</v>
      </c>
      <c r="V56" s="114">
        <v>1645.679012345679</v>
      </c>
      <c r="W56" s="114">
        <v>1514.5962732919254</v>
      </c>
      <c r="X56" s="114">
        <v>1622.2570532915361</v>
      </c>
      <c r="Y56" s="113">
        <v>1591.7981072555206</v>
      </c>
      <c r="Z56" s="116">
        <v>1468.0379746835442</v>
      </c>
      <c r="AA56" s="116">
        <v>1622.6114649681529</v>
      </c>
      <c r="AB56" s="116">
        <v>1543.1309904153354</v>
      </c>
      <c r="AC56" s="116">
        <v>1540.5144694533763</v>
      </c>
      <c r="AD56" s="116">
        <v>1457.6051779935276</v>
      </c>
      <c r="AE56" s="116">
        <v>1473.7012987012986</v>
      </c>
      <c r="AF56" s="116">
        <v>1432.5732899022803</v>
      </c>
      <c r="AG56" s="116">
        <v>1477.049180327869</v>
      </c>
      <c r="AH56" s="116">
        <v>1422.772277227723</v>
      </c>
      <c r="AI56" s="116">
        <v>1347.3509933774835</v>
      </c>
      <c r="AJ56" s="116">
        <v>1393.9799331103677</v>
      </c>
      <c r="AK56" s="116">
        <v>1408</v>
      </c>
    </row>
    <row r="57" spans="1:37" ht="26.1" customHeight="1" x14ac:dyDescent="0.15">
      <c r="A57" s="799" t="s">
        <v>107</v>
      </c>
      <c r="B57" s="800"/>
      <c r="C57" s="801"/>
      <c r="D57" s="112"/>
      <c r="E57" s="113">
        <v>1922.1105527638192</v>
      </c>
      <c r="F57" s="113">
        <v>2170.4370179948587</v>
      </c>
      <c r="G57" s="113">
        <v>2504.4502617801049</v>
      </c>
      <c r="H57" s="113">
        <v>2781.9407008086255</v>
      </c>
      <c r="I57" s="113">
        <v>2703</v>
      </c>
      <c r="J57" s="113">
        <v>2626.9662921348313</v>
      </c>
      <c r="K57" s="113">
        <v>2638.9355742296921</v>
      </c>
      <c r="L57" s="113">
        <v>2747.3087818696886</v>
      </c>
      <c r="M57" s="113">
        <v>2901.7191977077364</v>
      </c>
      <c r="N57" s="113">
        <v>2834.5821325648412</v>
      </c>
      <c r="O57" s="113">
        <v>2790.0584795321638</v>
      </c>
      <c r="P57" s="113">
        <v>2905</v>
      </c>
      <c r="Q57" s="113">
        <v>2901</v>
      </c>
      <c r="R57" s="113">
        <v>2791.5407854984892</v>
      </c>
      <c r="S57" s="113">
        <v>2694.2424242424245</v>
      </c>
      <c r="T57" s="113">
        <v>2721.2962962962961</v>
      </c>
      <c r="U57" s="113">
        <v>2717.391304347826</v>
      </c>
      <c r="V57" s="114">
        <v>2656.1728395061727</v>
      </c>
      <c r="W57" s="114">
        <v>2622.6708074534158</v>
      </c>
      <c r="X57" s="114">
        <v>2694.0438871473357</v>
      </c>
      <c r="Y57" s="113">
        <v>2660.2523659305994</v>
      </c>
      <c r="Z57" s="116">
        <v>2634.1772151898731</v>
      </c>
      <c r="AA57" s="116">
        <v>2738.8535031847132</v>
      </c>
      <c r="AB57" s="116">
        <v>2756.8690095846646</v>
      </c>
      <c r="AC57" s="116">
        <v>2817.3633440514473</v>
      </c>
      <c r="AD57" s="116">
        <v>2742.0711974110031</v>
      </c>
      <c r="AE57" s="116">
        <v>2842.207792207792</v>
      </c>
      <c r="AF57" s="116">
        <v>2819.2182410423452</v>
      </c>
      <c r="AG57" s="116">
        <v>2829.5081967213118</v>
      </c>
      <c r="AH57" s="116">
        <v>2930.0330033003302</v>
      </c>
      <c r="AI57" s="116">
        <v>2991.3907284768211</v>
      </c>
      <c r="AJ57" s="116">
        <v>2770.2341137123744</v>
      </c>
      <c r="AK57" s="116">
        <v>2829</v>
      </c>
    </row>
    <row r="58" spans="1:37" ht="26.1" customHeight="1" x14ac:dyDescent="0.15">
      <c r="A58" s="799" t="s">
        <v>122</v>
      </c>
      <c r="B58" s="800"/>
      <c r="C58" s="801"/>
      <c r="D58" s="112"/>
      <c r="E58" s="113">
        <v>2318.8442211055276</v>
      </c>
      <c r="F58" s="113">
        <v>2036.2467866323907</v>
      </c>
      <c r="G58" s="113">
        <v>1734.8167539267017</v>
      </c>
      <c r="H58" s="113">
        <v>1577.6280323450135</v>
      </c>
      <c r="I58" s="113">
        <v>1538</v>
      </c>
      <c r="J58" s="113">
        <v>1621.067415730337</v>
      </c>
      <c r="K58" s="113">
        <v>1558.2633053221289</v>
      </c>
      <c r="L58" s="113">
        <v>1649.2917847025496</v>
      </c>
      <c r="M58" s="113">
        <v>1700.8595988538682</v>
      </c>
      <c r="N58" s="113">
        <v>1479.2507204610949</v>
      </c>
      <c r="O58" s="113">
        <v>1693.5672514619882</v>
      </c>
      <c r="P58" s="113">
        <v>1731</v>
      </c>
      <c r="Q58" s="113">
        <v>1761</v>
      </c>
      <c r="R58" s="113">
        <v>1731.1178247734138</v>
      </c>
      <c r="S58" s="113">
        <v>1679.3939393939395</v>
      </c>
      <c r="T58" s="113">
        <v>1790.1234567901233</v>
      </c>
      <c r="U58" s="113">
        <v>1721.1180124223602</v>
      </c>
      <c r="V58" s="114">
        <v>1633.6419753086418</v>
      </c>
      <c r="W58" s="114">
        <v>1562.111801242236</v>
      </c>
      <c r="X58" s="114">
        <v>1626.0188087774295</v>
      </c>
      <c r="Y58" s="113">
        <v>1682.3343848580441</v>
      </c>
      <c r="Z58" s="116">
        <v>1600</v>
      </c>
      <c r="AA58" s="116">
        <v>1621.3375796178343</v>
      </c>
      <c r="AB58" s="116">
        <v>1656.5495207667732</v>
      </c>
      <c r="AC58" s="116">
        <v>1746.9453376205788</v>
      </c>
      <c r="AD58" s="116">
        <v>1641.1003236245956</v>
      </c>
      <c r="AE58" s="116">
        <v>1687.987012987013</v>
      </c>
      <c r="AF58" s="116">
        <v>1605.8631921824106</v>
      </c>
      <c r="AG58" s="116">
        <v>1626.8852459016393</v>
      </c>
      <c r="AH58" s="116">
        <v>1615.841584158416</v>
      </c>
      <c r="AI58" s="116">
        <v>1616.5562913907286</v>
      </c>
      <c r="AJ58" s="116">
        <v>1547.8260869565215</v>
      </c>
      <c r="AK58" s="116">
        <v>1603</v>
      </c>
    </row>
    <row r="59" spans="1:37" ht="26.1" customHeight="1" x14ac:dyDescent="0.15">
      <c r="A59" s="799" t="s">
        <v>109</v>
      </c>
      <c r="B59" s="800"/>
      <c r="C59" s="801"/>
      <c r="D59" s="112"/>
      <c r="E59" s="113">
        <v>6909.0452261306536</v>
      </c>
      <c r="F59" s="113">
        <v>5996.6580976863752</v>
      </c>
      <c r="G59" s="113">
        <v>4341.3612565445028</v>
      </c>
      <c r="H59" s="113">
        <v>3854.7169811320755</v>
      </c>
      <c r="I59" s="113">
        <v>3066</v>
      </c>
      <c r="J59" s="113">
        <v>2949.1573033707864</v>
      </c>
      <c r="K59" s="113">
        <v>2724.6498599439778</v>
      </c>
      <c r="L59" s="113">
        <v>3076.2039660056657</v>
      </c>
      <c r="M59" s="113">
        <v>2965.6160458452719</v>
      </c>
      <c r="N59" s="113">
        <v>2744.6685878962535</v>
      </c>
      <c r="O59" s="113">
        <v>2901.7543859649122</v>
      </c>
      <c r="P59" s="113">
        <v>3092</v>
      </c>
      <c r="Q59" s="113">
        <v>2940</v>
      </c>
      <c r="R59" s="113">
        <v>2461.631419939577</v>
      </c>
      <c r="S59" s="113">
        <v>2781.5151515151515</v>
      </c>
      <c r="T59" s="113">
        <v>2770.0617283950614</v>
      </c>
      <c r="U59" s="113">
        <v>2543.478260869565</v>
      </c>
      <c r="V59" s="114">
        <v>2615.4320987654319</v>
      </c>
      <c r="W59" s="114">
        <v>2486.3354037267081</v>
      </c>
      <c r="X59" s="114">
        <v>2389.9686520376176</v>
      </c>
      <c r="Y59" s="113">
        <v>2679.4952681388013</v>
      </c>
      <c r="Z59" s="116">
        <v>2559.8101265822784</v>
      </c>
      <c r="AA59" s="116">
        <v>2640.127388535032</v>
      </c>
      <c r="AB59" s="116">
        <v>2764.8562300319491</v>
      </c>
      <c r="AC59" s="116">
        <v>2784.2443729903539</v>
      </c>
      <c r="AD59" s="116">
        <v>2674.1100323624596</v>
      </c>
      <c r="AE59" s="116">
        <v>2706.4935064935066</v>
      </c>
      <c r="AF59" s="116">
        <v>2727.3615635179153</v>
      </c>
      <c r="AG59" s="116">
        <v>2826.8852459016393</v>
      </c>
      <c r="AH59" s="116">
        <v>2943.894389438944</v>
      </c>
      <c r="AI59" s="116">
        <v>2774.5033112582782</v>
      </c>
      <c r="AJ59" s="116">
        <v>2661.5384615384614</v>
      </c>
      <c r="AK59" s="116">
        <v>2765</v>
      </c>
    </row>
    <row r="60" spans="1:37" ht="26.1" customHeight="1" x14ac:dyDescent="0.15">
      <c r="A60" s="799" t="s">
        <v>123</v>
      </c>
      <c r="B60" s="800"/>
      <c r="C60" s="801"/>
      <c r="D60" s="112"/>
      <c r="E60" s="113">
        <v>889.9497487437186</v>
      </c>
      <c r="F60" s="113">
        <v>887.40359897172232</v>
      </c>
      <c r="G60" s="113">
        <v>871.46596858638748</v>
      </c>
      <c r="H60" s="113">
        <v>759.29919137466311</v>
      </c>
      <c r="I60" s="113">
        <v>789</v>
      </c>
      <c r="J60" s="113">
        <v>709.83146067415726</v>
      </c>
      <c r="K60" s="113">
        <v>656.02240896358546</v>
      </c>
      <c r="L60" s="113">
        <v>729.46175637393776</v>
      </c>
      <c r="M60" s="113">
        <v>683.38108882521487</v>
      </c>
      <c r="N60" s="113">
        <v>755.3314121037464</v>
      </c>
      <c r="O60" s="113">
        <v>746.19883040935679</v>
      </c>
      <c r="P60" s="113">
        <v>749</v>
      </c>
      <c r="Q60" s="113">
        <v>775</v>
      </c>
      <c r="R60" s="113">
        <v>780.96676737160124</v>
      </c>
      <c r="S60" s="113">
        <v>839.69696969696975</v>
      </c>
      <c r="T60" s="113">
        <v>857.40740740740739</v>
      </c>
      <c r="U60" s="113">
        <v>821.42857142857133</v>
      </c>
      <c r="V60" s="114">
        <v>795.37037037037032</v>
      </c>
      <c r="W60" s="114">
        <v>758.07453416149065</v>
      </c>
      <c r="X60" s="114">
        <v>790.5956112852665</v>
      </c>
      <c r="Y60" s="113">
        <v>800.94637223974769</v>
      </c>
      <c r="Z60" s="116">
        <v>755.37974683544303</v>
      </c>
      <c r="AA60" s="116">
        <v>783.12101910828028</v>
      </c>
      <c r="AB60" s="116">
        <v>790.09584664536749</v>
      </c>
      <c r="AC60" s="116">
        <v>797.74919614147916</v>
      </c>
      <c r="AD60" s="116">
        <v>776.37540453074439</v>
      </c>
      <c r="AE60" s="116">
        <v>845.77922077922074</v>
      </c>
      <c r="AF60" s="116">
        <v>861.56351791530949</v>
      </c>
      <c r="AG60" s="116">
        <v>874.4262295081968</v>
      </c>
      <c r="AH60" s="116">
        <v>884.81848184818489</v>
      </c>
      <c r="AI60" s="116">
        <v>891.39072847682121</v>
      </c>
      <c r="AJ60" s="116">
        <v>921.73913043478251</v>
      </c>
      <c r="AK60" s="116">
        <v>989</v>
      </c>
    </row>
    <row r="61" spans="1:37" ht="26.1" customHeight="1" x14ac:dyDescent="0.15">
      <c r="A61" s="799" t="s">
        <v>113</v>
      </c>
      <c r="B61" s="800"/>
      <c r="C61" s="801"/>
      <c r="D61" s="117"/>
      <c r="E61" s="113">
        <v>2027.6381909547738</v>
      </c>
      <c r="F61" s="113">
        <v>1896.1439588688945</v>
      </c>
      <c r="G61" s="113">
        <v>2028.5340314136126</v>
      </c>
      <c r="H61" s="113">
        <v>2063.0727762803235</v>
      </c>
      <c r="I61" s="113">
        <v>2015</v>
      </c>
      <c r="J61" s="113">
        <v>1832.0224719101122</v>
      </c>
      <c r="K61" s="113">
        <v>1707.5630252100841</v>
      </c>
      <c r="L61" s="113">
        <v>1912.4645892351275</v>
      </c>
      <c r="M61" s="113">
        <v>1971.6332378223494</v>
      </c>
      <c r="N61" s="113">
        <v>1713.8328530259364</v>
      </c>
      <c r="O61" s="113">
        <v>1659.9415204678362</v>
      </c>
      <c r="P61" s="113">
        <v>1716</v>
      </c>
      <c r="Q61" s="113">
        <v>1638</v>
      </c>
      <c r="R61" s="113">
        <v>1454.6827794561934</v>
      </c>
      <c r="S61" s="113">
        <v>1572.7272727272727</v>
      </c>
      <c r="T61" s="113">
        <v>1531.1728395061727</v>
      </c>
      <c r="U61" s="113">
        <v>1522.0496894409937</v>
      </c>
      <c r="V61" s="114">
        <v>1445.679012345679</v>
      </c>
      <c r="W61" s="114">
        <v>1346.8944099378882</v>
      </c>
      <c r="X61" s="114">
        <v>1160.8150470219437</v>
      </c>
      <c r="Y61" s="113">
        <v>1300.6309148264984</v>
      </c>
      <c r="Z61" s="116">
        <v>1339.873417721519</v>
      </c>
      <c r="AA61" s="116">
        <v>1252.8662420382166</v>
      </c>
      <c r="AB61" s="116">
        <v>1258.4664536741213</v>
      </c>
      <c r="AC61" s="116">
        <v>1249.1961414790997</v>
      </c>
      <c r="AD61" s="116">
        <v>1145.6310679611652</v>
      </c>
      <c r="AE61" s="116">
        <v>1166.2337662337661</v>
      </c>
      <c r="AF61" s="116">
        <v>1098.371335504886</v>
      </c>
      <c r="AG61" s="116">
        <v>1100.983606557377</v>
      </c>
      <c r="AH61" s="116">
        <v>1129.3729372937294</v>
      </c>
      <c r="AI61" s="116">
        <v>1106.9536423841059</v>
      </c>
      <c r="AJ61" s="116">
        <v>1009.0301003344481</v>
      </c>
      <c r="AK61" s="116">
        <v>986</v>
      </c>
    </row>
    <row r="62" spans="1:37" ht="26.1" customHeight="1" x14ac:dyDescent="0.15">
      <c r="A62" s="799" t="s">
        <v>124</v>
      </c>
      <c r="B62" s="800"/>
      <c r="C62" s="801"/>
      <c r="D62" s="112"/>
      <c r="E62" s="113">
        <v>915.8291457286432</v>
      </c>
      <c r="F62" s="113">
        <v>1297.9434447300771</v>
      </c>
      <c r="G62" s="113">
        <v>1622.7748691099478</v>
      </c>
      <c r="H62" s="113">
        <v>1665.2291105121294</v>
      </c>
      <c r="I62" s="113">
        <v>1800</v>
      </c>
      <c r="J62" s="113">
        <v>1647.7528089887639</v>
      </c>
      <c r="K62" s="113">
        <v>1549.859943977591</v>
      </c>
      <c r="L62" s="113">
        <v>1752.9745042492918</v>
      </c>
      <c r="M62" s="113">
        <v>1508.022922636103</v>
      </c>
      <c r="N62" s="113">
        <v>1591.9308357348702</v>
      </c>
      <c r="O62" s="113">
        <v>1662.280701754386</v>
      </c>
      <c r="P62" s="113">
        <v>1643</v>
      </c>
      <c r="Q62" s="113">
        <v>1674</v>
      </c>
      <c r="R62" s="113">
        <v>1476.7371601208458</v>
      </c>
      <c r="S62" s="113">
        <v>1761.5151515151515</v>
      </c>
      <c r="T62" s="113">
        <v>1717.2839506172838</v>
      </c>
      <c r="U62" s="113">
        <v>1731.6770186335402</v>
      </c>
      <c r="V62" s="114">
        <v>1736.4197530864196</v>
      </c>
      <c r="W62" s="114">
        <v>1659.6273291925465</v>
      </c>
      <c r="X62" s="114">
        <v>1606.2695924764892</v>
      </c>
      <c r="Y62" s="113">
        <v>1808.5173501577287</v>
      </c>
      <c r="Z62" s="116">
        <v>1823.1012658227846</v>
      </c>
      <c r="AA62" s="116">
        <v>1792.3566878980891</v>
      </c>
      <c r="AB62" s="116">
        <v>1801.2779552715656</v>
      </c>
      <c r="AC62" s="116">
        <v>1884.2443729903537</v>
      </c>
      <c r="AD62" s="116">
        <v>1722.0064724919096</v>
      </c>
      <c r="AE62" s="116">
        <v>1854.8701298701299</v>
      </c>
      <c r="AF62" s="116">
        <v>1926.0586319218241</v>
      </c>
      <c r="AG62" s="116">
        <v>2025.9016393442623</v>
      </c>
      <c r="AH62" s="116">
        <v>2001.3201320132014</v>
      </c>
      <c r="AI62" s="116">
        <v>1955.9602649006622</v>
      </c>
      <c r="AJ62" s="116">
        <v>1984.6153846153845</v>
      </c>
      <c r="AK62" s="116">
        <v>2144</v>
      </c>
    </row>
    <row r="63" spans="1:37" ht="26.1" customHeight="1" x14ac:dyDescent="0.15">
      <c r="A63" s="799" t="s">
        <v>112</v>
      </c>
      <c r="B63" s="800"/>
      <c r="C63" s="801"/>
      <c r="D63" s="112"/>
      <c r="E63" s="113">
        <v>4238.1909547738696</v>
      </c>
      <c r="F63" s="113">
        <v>4802.0565552699227</v>
      </c>
      <c r="G63" s="113">
        <v>4827.2251308900522</v>
      </c>
      <c r="H63" s="113">
        <v>4647.1698113207549</v>
      </c>
      <c r="I63" s="113">
        <v>4500</v>
      </c>
      <c r="J63" s="113">
        <v>4360.6741573033705</v>
      </c>
      <c r="K63" s="113">
        <v>4489.3557422969188</v>
      </c>
      <c r="L63" s="113">
        <v>4413.0311614730881</v>
      </c>
      <c r="M63" s="113">
        <v>4448.7106017191973</v>
      </c>
      <c r="N63" s="113">
        <v>4027.3775216138324</v>
      </c>
      <c r="O63" s="113">
        <v>4160.2339181286552</v>
      </c>
      <c r="P63" s="113">
        <v>4347</v>
      </c>
      <c r="Q63" s="113">
        <v>4202</v>
      </c>
      <c r="R63" s="113">
        <v>4215.1057401812686</v>
      </c>
      <c r="S63" s="113">
        <v>3976.3636363636365</v>
      </c>
      <c r="T63" s="113">
        <v>4078.3950617283949</v>
      </c>
      <c r="U63" s="113">
        <v>3880.7453416149065</v>
      </c>
      <c r="V63" s="114">
        <v>3696.6049382716046</v>
      </c>
      <c r="W63" s="114">
        <v>3627.9503105590061</v>
      </c>
      <c r="X63" s="114">
        <v>3565.5172413793102</v>
      </c>
      <c r="Y63" s="113">
        <v>3584.8580441640379</v>
      </c>
      <c r="Z63" s="116">
        <v>3607.911392405063</v>
      </c>
      <c r="AA63" s="116">
        <v>3689.808917197452</v>
      </c>
      <c r="AB63" s="116">
        <v>3786.2619808306708</v>
      </c>
      <c r="AC63" s="116">
        <v>3676.2057877813504</v>
      </c>
      <c r="AD63" s="116">
        <v>3482.2006472491912</v>
      </c>
      <c r="AE63" s="116">
        <v>3507.4675324675322</v>
      </c>
      <c r="AF63" s="116">
        <v>3523.1270358306192</v>
      </c>
      <c r="AG63" s="116">
        <v>3547.2131147540986</v>
      </c>
      <c r="AH63" s="116">
        <v>3547.5247524752476</v>
      </c>
      <c r="AI63" s="116">
        <v>3382.7814569536422</v>
      </c>
      <c r="AJ63" s="116">
        <v>3169.2307692307691</v>
      </c>
      <c r="AK63" s="116">
        <v>3209</v>
      </c>
    </row>
    <row r="64" spans="1:37" ht="26.1" customHeight="1" x14ac:dyDescent="0.15">
      <c r="A64" s="799" t="s">
        <v>125</v>
      </c>
      <c r="B64" s="800"/>
      <c r="C64" s="801"/>
      <c r="D64" s="112"/>
      <c r="E64" s="113">
        <v>15029.648241206029</v>
      </c>
      <c r="F64" s="113">
        <v>16120.051413881738</v>
      </c>
      <c r="G64" s="113">
        <v>15796.33507853403</v>
      </c>
      <c r="H64" s="113">
        <v>16892.183288409709</v>
      </c>
      <c r="I64" s="113">
        <v>16275</v>
      </c>
      <c r="J64" s="113">
        <v>16496.348314606745</v>
      </c>
      <c r="K64" s="113">
        <v>16129.971988795529</v>
      </c>
      <c r="L64" s="113">
        <v>16894.900849858357</v>
      </c>
      <c r="M64" s="113">
        <v>16846.131805157594</v>
      </c>
      <c r="N64" s="113">
        <v>17208.933717579246</v>
      </c>
      <c r="O64" s="113">
        <v>17119.005847953224</v>
      </c>
      <c r="P64" s="113">
        <v>17431</v>
      </c>
      <c r="Q64" s="113">
        <v>17356</v>
      </c>
      <c r="R64" s="113">
        <v>17694.561933534751</v>
      </c>
      <c r="S64" s="113">
        <v>17562.121212121208</v>
      </c>
      <c r="T64" s="113">
        <v>17675.308641975309</v>
      </c>
      <c r="U64" s="113">
        <v>17488.198757763974</v>
      </c>
      <c r="V64" s="114">
        <v>17658.024691358019</v>
      </c>
      <c r="W64" s="114">
        <v>16646.583850931675</v>
      </c>
      <c r="X64" s="114">
        <v>17149.529780564269</v>
      </c>
      <c r="Y64" s="113">
        <v>17359.305993690799</v>
      </c>
      <c r="Z64" s="116">
        <v>17170.253164556962</v>
      </c>
      <c r="AA64" s="118">
        <v>17304.777070063705</v>
      </c>
      <c r="AB64" s="118">
        <v>17808.626198083068</v>
      </c>
      <c r="AC64" s="118">
        <v>18608.038585209004</v>
      </c>
      <c r="AD64" s="118">
        <v>17914.239482200654</v>
      </c>
      <c r="AE64" s="118">
        <v>17707.467532467541</v>
      </c>
      <c r="AF64" s="118">
        <v>17845.602605863183</v>
      </c>
      <c r="AG64" s="118">
        <v>18343.934426229502</v>
      </c>
      <c r="AH64" s="118">
        <v>18548.184818481852</v>
      </c>
      <c r="AI64" s="118">
        <v>18059.27152317881</v>
      </c>
      <c r="AJ64" s="118">
        <v>18111.371237458188</v>
      </c>
      <c r="AK64" s="118">
        <f>AK65-SUM(AK50:AK63)</f>
        <v>18132</v>
      </c>
    </row>
    <row r="65" spans="1:37" ht="26.1" customHeight="1" x14ac:dyDescent="0.15">
      <c r="A65" s="811" t="s">
        <v>126</v>
      </c>
      <c r="B65" s="812"/>
      <c r="C65" s="813"/>
      <c r="D65" s="119"/>
      <c r="E65" s="120">
        <v>64758.040201005024</v>
      </c>
      <c r="F65" s="120">
        <v>66199.22879177377</v>
      </c>
      <c r="G65" s="120">
        <v>63567.539267015709</v>
      </c>
      <c r="H65" s="120">
        <v>62315.633423180596</v>
      </c>
      <c r="I65" s="120">
        <v>59661</v>
      </c>
      <c r="J65" s="120">
        <v>58283.988764044945</v>
      </c>
      <c r="K65" s="120">
        <v>56558.823529411769</v>
      </c>
      <c r="L65" s="120">
        <v>59740.509915014169</v>
      </c>
      <c r="M65" s="120">
        <v>58548.137535816619</v>
      </c>
      <c r="N65" s="120">
        <v>57655.33141210374</v>
      </c>
      <c r="O65" s="120">
        <v>58053.21637426901</v>
      </c>
      <c r="P65" s="120">
        <v>59982</v>
      </c>
      <c r="Q65" s="120">
        <v>58925</v>
      </c>
      <c r="R65" s="120">
        <v>57928.398791540785</v>
      </c>
      <c r="S65" s="120">
        <v>58100.606060606064</v>
      </c>
      <c r="T65" s="120">
        <v>58900.92592592592</v>
      </c>
      <c r="U65" s="120">
        <v>57423.913043478256</v>
      </c>
      <c r="V65" s="121">
        <v>56808.333333333328</v>
      </c>
      <c r="W65" s="121">
        <v>54300</v>
      </c>
      <c r="X65" s="121">
        <v>54327.272727272728</v>
      </c>
      <c r="Y65" s="120">
        <v>55591.798107255519</v>
      </c>
      <c r="Z65" s="122">
        <v>54840.189873417716</v>
      </c>
      <c r="AA65" s="118">
        <v>56175.477707006365</v>
      </c>
      <c r="AB65" s="122">
        <v>57095.846645367412</v>
      </c>
      <c r="AC65" s="122">
        <v>58333.440514469454</v>
      </c>
      <c r="AD65" s="122">
        <v>55372.168284789645</v>
      </c>
      <c r="AE65" s="122">
        <v>56350.64935064935</v>
      </c>
      <c r="AF65" s="122">
        <v>56270.358306188929</v>
      </c>
      <c r="AG65" s="122">
        <v>57685.901639344265</v>
      </c>
      <c r="AH65" s="122">
        <v>58130.363036303635</v>
      </c>
      <c r="AI65" s="122">
        <v>57451.324503311254</v>
      </c>
      <c r="AJ65" s="122">
        <v>56729.096989966551</v>
      </c>
      <c r="AK65" s="122">
        <v>57257</v>
      </c>
    </row>
    <row r="66" spans="1:37" x14ac:dyDescent="0.15">
      <c r="A66" s="123" t="s">
        <v>114</v>
      </c>
      <c r="B66" s="123"/>
      <c r="C66" s="123"/>
      <c r="D66" s="123"/>
      <c r="E66" s="93"/>
      <c r="F66" s="93"/>
      <c r="G66" s="93"/>
      <c r="H66" s="93"/>
      <c r="I66" s="93"/>
      <c r="J66" s="93"/>
      <c r="K66" s="93"/>
      <c r="L66" s="93"/>
      <c r="M66" s="124"/>
      <c r="N66" s="124"/>
      <c r="O66" s="124"/>
      <c r="P66" s="124"/>
      <c r="Q66" s="124"/>
      <c r="R66" s="124"/>
      <c r="S66" s="124"/>
      <c r="T66" s="124"/>
      <c r="U66" s="124"/>
      <c r="V66" s="124"/>
      <c r="W66" s="124"/>
      <c r="X66" s="124"/>
      <c r="Y66" s="125"/>
      <c r="Z66" s="125"/>
      <c r="AA66" s="125"/>
      <c r="AB66" s="125"/>
      <c r="AC66" s="125"/>
      <c r="AD66" s="125"/>
      <c r="AE66" s="125"/>
      <c r="AF66" s="125"/>
      <c r="AG66" s="125"/>
      <c r="AH66" s="126"/>
      <c r="AI66" s="126"/>
      <c r="AJ66" s="126"/>
    </row>
    <row r="67" spans="1:37" x14ac:dyDescent="0.15">
      <c r="A67" s="127" t="s">
        <v>127</v>
      </c>
      <c r="B67" s="127"/>
      <c r="C67" s="127"/>
      <c r="D67" s="127"/>
      <c r="E67" s="93"/>
      <c r="F67" s="93"/>
      <c r="G67" s="93"/>
      <c r="H67" s="93"/>
      <c r="I67" s="423"/>
      <c r="J67" s="423"/>
      <c r="K67" s="93"/>
      <c r="L67" s="93"/>
      <c r="M67" s="93"/>
      <c r="N67" s="93"/>
      <c r="O67" s="93"/>
      <c r="P67" s="124"/>
      <c r="Q67" s="124"/>
      <c r="R67" s="124"/>
      <c r="S67" s="124"/>
      <c r="T67" s="124" t="s">
        <v>675</v>
      </c>
      <c r="U67" s="124" t="s">
        <v>675</v>
      </c>
      <c r="V67" s="124" t="s">
        <v>675</v>
      </c>
      <c r="W67" s="124" t="s">
        <v>675</v>
      </c>
      <c r="X67" s="124"/>
      <c r="Y67" s="125"/>
      <c r="Z67" s="125"/>
      <c r="AA67" s="125"/>
      <c r="AB67" s="125"/>
      <c r="AC67" s="125"/>
      <c r="AD67" s="125"/>
      <c r="AE67" s="125"/>
      <c r="AF67" s="125"/>
      <c r="AG67" s="125"/>
      <c r="AH67" s="93"/>
      <c r="AI67" s="93"/>
      <c r="AJ67" s="93"/>
    </row>
    <row r="68" spans="1:37" x14ac:dyDescent="0.15">
      <c r="C68" s="93"/>
      <c r="D68" s="93"/>
      <c r="E68" s="93"/>
      <c r="F68" s="93"/>
      <c r="G68" s="93"/>
      <c r="H68" s="93"/>
      <c r="K68" s="124"/>
      <c r="L68" s="124"/>
      <c r="M68" s="124"/>
      <c r="N68" s="124"/>
      <c r="O68" s="124"/>
      <c r="P68" s="124"/>
      <c r="Q68" s="124"/>
      <c r="R68" s="124"/>
      <c r="S68" s="125"/>
      <c r="T68" s="125"/>
      <c r="U68" s="125"/>
      <c r="V68" s="125"/>
      <c r="W68" s="125"/>
      <c r="X68" s="125"/>
      <c r="Y68" s="125"/>
      <c r="Z68" s="125"/>
      <c r="AA68" s="125"/>
      <c r="AB68" s="93"/>
      <c r="AC68" s="93"/>
      <c r="AD68" s="93"/>
      <c r="AF68"/>
      <c r="AG68"/>
      <c r="AH68"/>
      <c r="AI68"/>
      <c r="AJ68"/>
      <c r="AK68"/>
    </row>
    <row r="69" spans="1:37" x14ac:dyDescent="0.15">
      <c r="E69" s="93"/>
      <c r="F69" s="93"/>
      <c r="G69" s="93"/>
      <c r="H69" s="93"/>
      <c r="X69" s="128"/>
      <c r="Z69" s="128"/>
      <c r="AA69" s="128"/>
      <c r="AB69" s="128"/>
      <c r="AD69" s="4"/>
      <c r="AF69"/>
      <c r="AG69"/>
      <c r="AH69"/>
      <c r="AI69"/>
      <c r="AJ69"/>
      <c r="AK69"/>
    </row>
    <row r="70" spans="1:37" x14ac:dyDescent="0.15">
      <c r="E70" s="93"/>
      <c r="F70" s="93"/>
      <c r="G70" s="93"/>
      <c r="H70" s="93"/>
      <c r="X70" s="128"/>
      <c r="Z70" s="128"/>
      <c r="AA70" s="128"/>
      <c r="AB70" s="128"/>
      <c r="AD70" s="4"/>
      <c r="AF70"/>
      <c r="AG70"/>
      <c r="AH70"/>
      <c r="AI70"/>
      <c r="AJ70"/>
      <c r="AK70"/>
    </row>
    <row r="71" spans="1:37" x14ac:dyDescent="0.15">
      <c r="E71" s="93"/>
      <c r="F71" s="93"/>
      <c r="G71" s="93"/>
      <c r="H71" s="93"/>
      <c r="X71" s="128"/>
      <c r="Z71" s="128"/>
      <c r="AA71" s="128"/>
      <c r="AB71" s="128"/>
      <c r="AD71" s="4"/>
      <c r="AF71"/>
      <c r="AG71"/>
      <c r="AH71"/>
      <c r="AI71"/>
      <c r="AJ71"/>
      <c r="AK71"/>
    </row>
    <row r="72" spans="1:37" x14ac:dyDescent="0.15">
      <c r="E72" s="93"/>
      <c r="F72" s="93"/>
      <c r="G72" s="93"/>
      <c r="H72" s="93"/>
      <c r="X72" s="128"/>
      <c r="Z72" s="128"/>
      <c r="AA72" s="128"/>
      <c r="AB72" s="128"/>
      <c r="AD72" s="4"/>
      <c r="AF72"/>
      <c r="AG72"/>
      <c r="AH72"/>
      <c r="AI72"/>
      <c r="AJ72"/>
      <c r="AK72"/>
    </row>
    <row r="73" spans="1:37" x14ac:dyDescent="0.15">
      <c r="E73" s="93"/>
      <c r="F73" s="93"/>
      <c r="G73" s="93"/>
      <c r="H73" s="93"/>
      <c r="X73" s="128"/>
      <c r="Z73" s="128"/>
      <c r="AA73" s="128"/>
      <c r="AB73" s="128"/>
      <c r="AD73" s="4"/>
      <c r="AF73"/>
      <c r="AG73"/>
      <c r="AH73"/>
      <c r="AI73"/>
      <c r="AJ73"/>
      <c r="AK73"/>
    </row>
    <row r="74" spans="1:37" x14ac:dyDescent="0.15">
      <c r="E74" s="93"/>
      <c r="F74" s="93"/>
      <c r="G74" s="93"/>
      <c r="H74" s="93"/>
      <c r="X74" s="128"/>
      <c r="Z74" s="128"/>
      <c r="AA74" s="128"/>
      <c r="AB74" s="128"/>
      <c r="AD74" s="4"/>
      <c r="AF74"/>
      <c r="AG74"/>
      <c r="AH74"/>
      <c r="AI74"/>
      <c r="AJ74"/>
      <c r="AK74"/>
    </row>
    <row r="75" spans="1:37" x14ac:dyDescent="0.15">
      <c r="E75" s="93"/>
      <c r="F75" s="93"/>
      <c r="G75" s="93"/>
      <c r="H75" s="93"/>
      <c r="X75" s="128"/>
      <c r="Z75" s="128"/>
      <c r="AA75" s="128"/>
      <c r="AB75" s="128"/>
      <c r="AD75" s="4"/>
      <c r="AF75"/>
      <c r="AG75"/>
      <c r="AH75"/>
      <c r="AI75"/>
      <c r="AJ75"/>
      <c r="AK75"/>
    </row>
    <row r="76" spans="1:37" x14ac:dyDescent="0.15">
      <c r="E76" s="93"/>
      <c r="F76" s="93"/>
      <c r="G76" s="93"/>
      <c r="H76" s="93"/>
      <c r="X76" s="128"/>
      <c r="Z76" s="128"/>
      <c r="AA76" s="128"/>
      <c r="AB76" s="128"/>
      <c r="AD76" s="4"/>
      <c r="AF76"/>
      <c r="AG76"/>
      <c r="AH76"/>
      <c r="AI76"/>
      <c r="AJ76"/>
      <c r="AK76"/>
    </row>
    <row r="77" spans="1:37" x14ac:dyDescent="0.15">
      <c r="E77" s="93"/>
      <c r="F77" s="93"/>
      <c r="G77" s="93"/>
      <c r="H77" s="93"/>
      <c r="X77" s="128"/>
      <c r="Z77" s="128"/>
      <c r="AA77" s="128"/>
      <c r="AB77" s="128"/>
      <c r="AD77" s="4"/>
      <c r="AF77"/>
      <c r="AG77"/>
      <c r="AH77"/>
      <c r="AI77"/>
      <c r="AJ77"/>
      <c r="AK77"/>
    </row>
    <row r="78" spans="1:37" x14ac:dyDescent="0.15">
      <c r="E78" s="93"/>
      <c r="F78" s="93"/>
      <c r="G78" s="93"/>
      <c r="H78" s="93"/>
      <c r="X78" s="128"/>
      <c r="Z78" s="128"/>
      <c r="AA78" s="128"/>
      <c r="AB78" s="128"/>
      <c r="AD78" s="4"/>
      <c r="AF78"/>
      <c r="AG78"/>
      <c r="AH78"/>
      <c r="AI78"/>
      <c r="AJ78"/>
      <c r="AK78"/>
    </row>
    <row r="79" spans="1:37" x14ac:dyDescent="0.15">
      <c r="E79" s="93"/>
      <c r="F79" s="93"/>
      <c r="G79" s="93"/>
      <c r="H79" s="93"/>
      <c r="X79" s="128"/>
      <c r="Z79" s="128"/>
      <c r="AA79" s="128"/>
      <c r="AB79" s="128"/>
      <c r="AD79" s="4"/>
      <c r="AF79"/>
      <c r="AG79"/>
      <c r="AH79"/>
      <c r="AI79"/>
      <c r="AJ79"/>
      <c r="AK79"/>
    </row>
    <row r="80" spans="1:37" x14ac:dyDescent="0.15">
      <c r="E80" s="93"/>
      <c r="F80" s="93"/>
      <c r="G80" s="93"/>
      <c r="H80" s="93"/>
      <c r="X80" s="128"/>
      <c r="Z80" s="128"/>
      <c r="AA80" s="128"/>
      <c r="AB80" s="128"/>
      <c r="AD80" s="4"/>
      <c r="AF80"/>
      <c r="AG80"/>
      <c r="AH80"/>
      <c r="AI80"/>
      <c r="AJ80"/>
      <c r="AK80"/>
    </row>
    <row r="81" spans="5:37" x14ac:dyDescent="0.15">
      <c r="E81" s="93"/>
      <c r="F81" s="93"/>
      <c r="G81" s="93"/>
      <c r="H81" s="93"/>
      <c r="X81" s="128"/>
      <c r="Z81" s="128"/>
      <c r="AA81" s="128"/>
      <c r="AB81" s="128"/>
      <c r="AD81" s="4"/>
      <c r="AF81"/>
      <c r="AG81"/>
      <c r="AH81"/>
      <c r="AI81"/>
      <c r="AJ81"/>
      <c r="AK81"/>
    </row>
    <row r="82" spans="5:37" x14ac:dyDescent="0.15">
      <c r="E82" s="93"/>
      <c r="F82" s="93"/>
      <c r="G82" s="93"/>
      <c r="H82" s="93"/>
      <c r="X82" s="128"/>
      <c r="Z82" s="128"/>
      <c r="AA82" s="128"/>
      <c r="AB82" s="128"/>
      <c r="AD82" s="4"/>
      <c r="AF82"/>
      <c r="AG82"/>
      <c r="AH82"/>
      <c r="AI82"/>
      <c r="AJ82"/>
      <c r="AK82"/>
    </row>
    <row r="83" spans="5:37" x14ac:dyDescent="0.15">
      <c r="E83" s="93"/>
      <c r="F83" s="93"/>
      <c r="G83" s="93"/>
      <c r="H83" s="93"/>
      <c r="X83" s="128"/>
      <c r="Z83" s="128"/>
      <c r="AA83" s="128"/>
      <c r="AB83" s="128"/>
      <c r="AD83" s="4"/>
      <c r="AF83"/>
      <c r="AG83"/>
      <c r="AH83"/>
      <c r="AI83"/>
      <c r="AJ83"/>
      <c r="AK83"/>
    </row>
    <row r="84" spans="5:37" x14ac:dyDescent="0.15">
      <c r="E84" s="93"/>
      <c r="F84" s="93"/>
      <c r="G84" s="93"/>
      <c r="H84" s="93"/>
      <c r="X84" s="128"/>
      <c r="Z84" s="128"/>
      <c r="AA84" s="128"/>
      <c r="AB84" s="128"/>
      <c r="AD84" s="4"/>
      <c r="AF84"/>
      <c r="AG84"/>
      <c r="AH84"/>
      <c r="AI84"/>
      <c r="AJ84"/>
      <c r="AK84"/>
    </row>
    <row r="85" spans="5:37" x14ac:dyDescent="0.15">
      <c r="E85" s="93"/>
      <c r="F85" s="93"/>
      <c r="G85" s="93"/>
      <c r="H85" s="93"/>
    </row>
    <row r="86" spans="5:37" x14ac:dyDescent="0.15">
      <c r="E86" s="93"/>
      <c r="F86" s="93"/>
      <c r="G86" s="93"/>
      <c r="H86" s="93"/>
    </row>
  </sheetData>
  <mergeCells count="34">
    <mergeCell ref="A62:C62"/>
    <mergeCell ref="A63:C63"/>
    <mergeCell ref="A64:C64"/>
    <mergeCell ref="A65:C65"/>
    <mergeCell ref="A56:C56"/>
    <mergeCell ref="A57:C57"/>
    <mergeCell ref="A58:C58"/>
    <mergeCell ref="A59:C59"/>
    <mergeCell ref="A60:C60"/>
    <mergeCell ref="A61:C61"/>
    <mergeCell ref="A55:C55"/>
    <mergeCell ref="C30:C31"/>
    <mergeCell ref="C32:C33"/>
    <mergeCell ref="C34:C35"/>
    <mergeCell ref="C36:C37"/>
    <mergeCell ref="A47:C47"/>
    <mergeCell ref="A49:C49"/>
    <mergeCell ref="A50:C50"/>
    <mergeCell ref="A51:C51"/>
    <mergeCell ref="A52:C52"/>
    <mergeCell ref="A53:C53"/>
    <mergeCell ref="A54:C54"/>
    <mergeCell ref="C28:C29"/>
    <mergeCell ref="A6:C6"/>
    <mergeCell ref="B8:C8"/>
    <mergeCell ref="C10:C11"/>
    <mergeCell ref="C12:C13"/>
    <mergeCell ref="C14:C15"/>
    <mergeCell ref="C16:C17"/>
    <mergeCell ref="C18:C19"/>
    <mergeCell ref="C20:C21"/>
    <mergeCell ref="C22:C23"/>
    <mergeCell ref="C24:C25"/>
    <mergeCell ref="C26:C27"/>
  </mergeCells>
  <phoneticPr fontId="3"/>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250"/>
  <sheetViews>
    <sheetView topLeftCell="U1" workbookViewId="0">
      <selection activeCell="AM12" sqref="AM12"/>
    </sheetView>
  </sheetViews>
  <sheetFormatPr defaultRowHeight="15" customHeight="1" x14ac:dyDescent="0.15"/>
  <cols>
    <col min="2" max="19" width="5.625" customWidth="1"/>
    <col min="22" max="39" width="5.625" customWidth="1"/>
    <col min="40" max="57" width="5.875" bestFit="1" customWidth="1"/>
  </cols>
  <sheetData>
    <row r="2" spans="1:39" ht="15" customHeight="1" x14ac:dyDescent="0.15">
      <c r="A2" s="92"/>
      <c r="B2" s="92"/>
      <c r="C2" s="93"/>
      <c r="D2" s="93"/>
      <c r="E2" s="93"/>
      <c r="F2" s="93"/>
      <c r="G2" s="93"/>
    </row>
    <row r="3" spans="1:39" ht="15" customHeight="1" x14ac:dyDescent="0.15">
      <c r="A3" s="653" t="s">
        <v>965</v>
      </c>
      <c r="U3" s="653" t="s">
        <v>966</v>
      </c>
    </row>
    <row r="4" spans="1:39" ht="15" customHeight="1" x14ac:dyDescent="0.15">
      <c r="A4" s="431" t="s">
        <v>161</v>
      </c>
      <c r="B4" s="432"/>
      <c r="C4" s="432"/>
      <c r="D4" s="432"/>
      <c r="E4" s="432"/>
      <c r="F4" s="432"/>
      <c r="G4" s="432"/>
      <c r="H4" s="432"/>
      <c r="I4" s="432"/>
      <c r="J4" s="432"/>
      <c r="K4" s="432"/>
      <c r="L4" s="432"/>
      <c r="M4" s="432"/>
      <c r="N4" s="432"/>
      <c r="O4" s="432"/>
      <c r="P4" s="432"/>
      <c r="Q4" s="432"/>
      <c r="R4" s="432"/>
      <c r="S4" s="99" t="s">
        <v>737</v>
      </c>
      <c r="T4" s="432"/>
      <c r="U4" s="431" t="s">
        <v>161</v>
      </c>
      <c r="V4" s="432"/>
      <c r="W4" s="432"/>
      <c r="X4" s="432"/>
      <c r="Y4" s="432"/>
      <c r="Z4" s="432"/>
      <c r="AA4" s="432"/>
      <c r="AB4" s="432"/>
      <c r="AC4" s="432"/>
      <c r="AD4" s="432"/>
      <c r="AE4" s="432"/>
      <c r="AF4" s="432"/>
      <c r="AG4" s="432"/>
      <c r="AH4" s="432"/>
      <c r="AI4" s="432"/>
      <c r="AJ4" s="432"/>
      <c r="AK4" s="432"/>
      <c r="AL4" s="432"/>
      <c r="AM4" s="433" t="s">
        <v>738</v>
      </c>
    </row>
    <row r="5" spans="1:39" ht="15" customHeight="1" x14ac:dyDescent="0.15">
      <c r="A5" s="434"/>
      <c r="B5" s="434" t="s">
        <v>683</v>
      </c>
      <c r="C5" s="434" t="s">
        <v>684</v>
      </c>
      <c r="D5" s="434" t="s">
        <v>685</v>
      </c>
      <c r="E5" s="434" t="s">
        <v>686</v>
      </c>
      <c r="F5" s="434" t="s">
        <v>687</v>
      </c>
      <c r="G5" s="434" t="s">
        <v>688</v>
      </c>
      <c r="H5" s="434" t="s">
        <v>689</v>
      </c>
      <c r="I5" s="434" t="s">
        <v>690</v>
      </c>
      <c r="J5" s="434" t="s">
        <v>691</v>
      </c>
      <c r="K5" s="434" t="s">
        <v>692</v>
      </c>
      <c r="L5" s="434" t="s">
        <v>693</v>
      </c>
      <c r="M5" s="434" t="s">
        <v>694</v>
      </c>
      <c r="N5" s="434" t="s">
        <v>695</v>
      </c>
      <c r="O5" s="434" t="s">
        <v>696</v>
      </c>
      <c r="P5" s="434" t="s">
        <v>697</v>
      </c>
      <c r="Q5" s="434" t="s">
        <v>698</v>
      </c>
      <c r="R5" s="434" t="s">
        <v>699</v>
      </c>
      <c r="S5" s="434" t="s">
        <v>700</v>
      </c>
      <c r="T5" s="432"/>
      <c r="U5" s="434"/>
      <c r="V5" s="434" t="s">
        <v>683</v>
      </c>
      <c r="W5" s="434" t="s">
        <v>684</v>
      </c>
      <c r="X5" s="434" t="s">
        <v>685</v>
      </c>
      <c r="Y5" s="434" t="s">
        <v>686</v>
      </c>
      <c r="Z5" s="434" t="s">
        <v>687</v>
      </c>
      <c r="AA5" s="434" t="s">
        <v>688</v>
      </c>
      <c r="AB5" s="434" t="s">
        <v>689</v>
      </c>
      <c r="AC5" s="434" t="s">
        <v>690</v>
      </c>
      <c r="AD5" s="434" t="s">
        <v>691</v>
      </c>
      <c r="AE5" s="434" t="s">
        <v>692</v>
      </c>
      <c r="AF5" s="434" t="s">
        <v>693</v>
      </c>
      <c r="AG5" s="434" t="s">
        <v>694</v>
      </c>
      <c r="AH5" s="434" t="s">
        <v>695</v>
      </c>
      <c r="AI5" s="434" t="s">
        <v>696</v>
      </c>
      <c r="AJ5" s="434" t="s">
        <v>697</v>
      </c>
      <c r="AK5" s="434" t="s">
        <v>698</v>
      </c>
      <c r="AL5" s="434" t="s">
        <v>699</v>
      </c>
      <c r="AM5" s="434" t="s">
        <v>700</v>
      </c>
    </row>
    <row r="6" spans="1:39" ht="15" customHeight="1" x14ac:dyDescent="0.15">
      <c r="A6" s="434" t="s">
        <v>701</v>
      </c>
      <c r="B6" s="435">
        <v>58901</v>
      </c>
      <c r="C6" s="435">
        <v>57424</v>
      </c>
      <c r="D6" s="435">
        <v>58192</v>
      </c>
      <c r="E6" s="435">
        <v>55003</v>
      </c>
      <c r="F6" s="435">
        <v>54947</v>
      </c>
      <c r="G6" s="435">
        <v>55592</v>
      </c>
      <c r="H6" s="435">
        <v>54840</v>
      </c>
      <c r="I6" s="435">
        <v>56175</v>
      </c>
      <c r="J6" s="435">
        <v>57096</v>
      </c>
      <c r="K6" s="435">
        <v>58333</v>
      </c>
      <c r="L6" s="435">
        <v>55372</v>
      </c>
      <c r="M6" s="435">
        <v>56351</v>
      </c>
      <c r="N6" s="435">
        <v>56270</v>
      </c>
      <c r="O6" s="435">
        <v>57686</v>
      </c>
      <c r="P6" s="435">
        <v>58130</v>
      </c>
      <c r="Q6" s="435">
        <v>57451</v>
      </c>
      <c r="R6" s="435">
        <v>56729</v>
      </c>
      <c r="S6" s="435">
        <v>57257</v>
      </c>
      <c r="T6" s="432"/>
      <c r="U6" s="434" t="s">
        <v>701</v>
      </c>
      <c r="V6" s="435">
        <v>21096</v>
      </c>
      <c r="W6" s="435">
        <v>20822</v>
      </c>
      <c r="X6" s="435">
        <v>20739</v>
      </c>
      <c r="Y6" s="435">
        <v>20576</v>
      </c>
      <c r="Z6" s="435">
        <v>20860</v>
      </c>
      <c r="AA6" s="435">
        <v>19966</v>
      </c>
      <c r="AB6" s="435">
        <v>20235</v>
      </c>
      <c r="AC6" s="435">
        <v>20264</v>
      </c>
      <c r="AD6" s="435">
        <v>20426</v>
      </c>
      <c r="AE6" s="435">
        <v>20427</v>
      </c>
      <c r="AF6" s="435">
        <v>21251</v>
      </c>
      <c r="AG6" s="435">
        <v>20855</v>
      </c>
      <c r="AH6" s="435">
        <v>20944</v>
      </c>
      <c r="AI6" s="435">
        <v>21737</v>
      </c>
      <c r="AJ6" s="435">
        <v>22402</v>
      </c>
      <c r="AK6" s="435">
        <v>23780</v>
      </c>
      <c r="AL6" s="435">
        <v>24374</v>
      </c>
      <c r="AM6" s="435">
        <v>23911</v>
      </c>
    </row>
    <row r="7" spans="1:39" ht="15" customHeight="1" x14ac:dyDescent="0.15">
      <c r="A7" s="434" t="s">
        <v>702</v>
      </c>
      <c r="B7" s="435">
        <v>36290</v>
      </c>
      <c r="C7" s="435">
        <v>34319</v>
      </c>
      <c r="D7" s="435">
        <v>36105</v>
      </c>
      <c r="E7" s="435">
        <v>35562</v>
      </c>
      <c r="F7" s="435">
        <v>33409</v>
      </c>
      <c r="G7" s="435">
        <v>33575</v>
      </c>
      <c r="H7" s="435">
        <v>32724</v>
      </c>
      <c r="I7" s="435">
        <v>36165</v>
      </c>
      <c r="J7" s="435">
        <v>36210</v>
      </c>
      <c r="K7" s="435">
        <v>35314</v>
      </c>
      <c r="L7" s="435">
        <v>31706</v>
      </c>
      <c r="M7" s="435">
        <v>33754</v>
      </c>
      <c r="N7" s="435">
        <v>32046</v>
      </c>
      <c r="O7" s="435">
        <v>32136</v>
      </c>
      <c r="P7" s="435">
        <v>34136</v>
      </c>
      <c r="Q7" s="435">
        <v>33347</v>
      </c>
      <c r="R7" s="435">
        <v>31552</v>
      </c>
      <c r="S7" s="435">
        <v>32290</v>
      </c>
      <c r="T7" s="432"/>
      <c r="U7" s="434" t="s">
        <v>702</v>
      </c>
      <c r="V7" s="435">
        <v>11983</v>
      </c>
      <c r="W7" s="435">
        <v>11987</v>
      </c>
      <c r="X7" s="435">
        <v>11895</v>
      </c>
      <c r="Y7" s="435">
        <v>11868</v>
      </c>
      <c r="Z7" s="435">
        <v>11664</v>
      </c>
      <c r="AA7" s="435">
        <v>11576</v>
      </c>
      <c r="AB7" s="435">
        <v>11071</v>
      </c>
      <c r="AC7" s="435">
        <v>11761</v>
      </c>
      <c r="AD7" s="435">
        <v>11502</v>
      </c>
      <c r="AE7" s="435">
        <v>10941</v>
      </c>
      <c r="AF7" s="435">
        <v>11075</v>
      </c>
      <c r="AG7" s="435">
        <v>11472</v>
      </c>
      <c r="AH7" s="435">
        <v>10684</v>
      </c>
      <c r="AI7" s="435">
        <v>11961</v>
      </c>
      <c r="AJ7" s="435">
        <v>11197</v>
      </c>
      <c r="AK7" s="435">
        <v>12188</v>
      </c>
      <c r="AL7" s="435">
        <v>13111</v>
      </c>
      <c r="AM7" s="435">
        <v>12514</v>
      </c>
    </row>
    <row r="8" spans="1:39" ht="15" customHeight="1" x14ac:dyDescent="0.15">
      <c r="A8" s="434" t="s">
        <v>703</v>
      </c>
      <c r="B8" s="435">
        <v>38016</v>
      </c>
      <c r="C8" s="435">
        <v>36609</v>
      </c>
      <c r="D8" s="435">
        <v>37872</v>
      </c>
      <c r="E8" s="435">
        <v>35867</v>
      </c>
      <c r="F8" s="435">
        <v>36120</v>
      </c>
      <c r="G8" s="435">
        <v>35924</v>
      </c>
      <c r="H8" s="435">
        <v>36027</v>
      </c>
      <c r="I8" s="435">
        <v>36955</v>
      </c>
      <c r="J8" s="435">
        <v>37094</v>
      </c>
      <c r="K8" s="435">
        <v>37867</v>
      </c>
      <c r="L8" s="435">
        <v>34892</v>
      </c>
      <c r="M8" s="435">
        <v>35491</v>
      </c>
      <c r="N8" s="435">
        <v>35582</v>
      </c>
      <c r="O8" s="435">
        <v>35214</v>
      </c>
      <c r="P8" s="435">
        <v>35407</v>
      </c>
      <c r="Q8" s="435">
        <v>34575</v>
      </c>
      <c r="R8" s="435">
        <v>34424</v>
      </c>
      <c r="S8" s="435">
        <v>34471</v>
      </c>
      <c r="T8" s="432"/>
      <c r="U8" s="434" t="s">
        <v>703</v>
      </c>
      <c r="V8" s="435">
        <v>13418</v>
      </c>
      <c r="W8" s="435">
        <v>13262</v>
      </c>
      <c r="X8" s="435">
        <v>13079</v>
      </c>
      <c r="Y8" s="435">
        <v>12859</v>
      </c>
      <c r="Z8" s="435">
        <v>12898</v>
      </c>
      <c r="AA8" s="435">
        <v>12573</v>
      </c>
      <c r="AB8" s="435">
        <v>12601</v>
      </c>
      <c r="AC8" s="435">
        <v>12875</v>
      </c>
      <c r="AD8" s="435">
        <v>12759</v>
      </c>
      <c r="AE8" s="435">
        <v>12617</v>
      </c>
      <c r="AF8" s="435">
        <v>12390</v>
      </c>
      <c r="AG8" s="435">
        <v>12681</v>
      </c>
      <c r="AH8" s="435">
        <v>12801</v>
      </c>
      <c r="AI8" s="435">
        <v>12556</v>
      </c>
      <c r="AJ8" s="435">
        <v>12924</v>
      </c>
      <c r="AK8" s="435">
        <v>13459</v>
      </c>
      <c r="AL8" s="435">
        <v>14066</v>
      </c>
      <c r="AM8" s="435">
        <v>13634</v>
      </c>
    </row>
    <row r="9" spans="1:39" ht="15" customHeight="1" x14ac:dyDescent="0.15">
      <c r="A9" s="434" t="s">
        <v>704</v>
      </c>
      <c r="B9" s="435">
        <v>46842</v>
      </c>
      <c r="C9" s="435">
        <v>46100</v>
      </c>
      <c r="D9" s="435">
        <v>45613</v>
      </c>
      <c r="E9" s="435">
        <v>42560</v>
      </c>
      <c r="F9" s="435">
        <v>42009</v>
      </c>
      <c r="G9" s="435">
        <v>42862</v>
      </c>
      <c r="H9" s="435">
        <v>41913</v>
      </c>
      <c r="I9" s="435">
        <v>41782</v>
      </c>
      <c r="J9" s="435">
        <v>42887</v>
      </c>
      <c r="K9" s="435">
        <v>44536</v>
      </c>
      <c r="L9" s="435">
        <v>42748</v>
      </c>
      <c r="M9" s="435">
        <v>41797</v>
      </c>
      <c r="N9" s="435">
        <v>42842</v>
      </c>
      <c r="O9" s="435">
        <v>42880</v>
      </c>
      <c r="P9" s="435">
        <v>43153</v>
      </c>
      <c r="Q9" s="435">
        <v>41565</v>
      </c>
      <c r="R9" s="435">
        <v>40497</v>
      </c>
      <c r="S9" s="435">
        <v>41607</v>
      </c>
      <c r="T9" s="432"/>
      <c r="U9" s="434" t="s">
        <v>704</v>
      </c>
      <c r="V9" s="435">
        <v>16703</v>
      </c>
      <c r="W9" s="435">
        <v>16661</v>
      </c>
      <c r="X9" s="435">
        <v>16129</v>
      </c>
      <c r="Y9" s="435">
        <v>15806</v>
      </c>
      <c r="Z9" s="435">
        <v>15727</v>
      </c>
      <c r="AA9" s="435">
        <v>15091</v>
      </c>
      <c r="AB9" s="435">
        <v>15482</v>
      </c>
      <c r="AC9" s="435">
        <v>14771</v>
      </c>
      <c r="AD9" s="435">
        <v>15277</v>
      </c>
      <c r="AE9" s="435">
        <v>15261</v>
      </c>
      <c r="AF9" s="435">
        <v>16122</v>
      </c>
      <c r="AG9" s="435">
        <v>15169</v>
      </c>
      <c r="AH9" s="435">
        <v>15399</v>
      </c>
      <c r="AI9" s="435">
        <v>16070</v>
      </c>
      <c r="AJ9" s="435">
        <v>15972</v>
      </c>
      <c r="AK9" s="435">
        <v>16819</v>
      </c>
      <c r="AL9" s="435">
        <v>17252</v>
      </c>
      <c r="AM9" s="435">
        <v>16919</v>
      </c>
    </row>
    <row r="10" spans="1:39" ht="15" customHeight="1" x14ac:dyDescent="0.15">
      <c r="A10" s="434" t="s">
        <v>705</v>
      </c>
      <c r="B10" s="435">
        <v>64846</v>
      </c>
      <c r="C10" s="435">
        <v>61780</v>
      </c>
      <c r="D10" s="435">
        <v>62383</v>
      </c>
      <c r="E10" s="435">
        <v>58091</v>
      </c>
      <c r="F10" s="435">
        <v>58128</v>
      </c>
      <c r="G10" s="435">
        <v>57713</v>
      </c>
      <c r="H10" s="435">
        <v>56522</v>
      </c>
      <c r="I10" s="435">
        <v>56017</v>
      </c>
      <c r="J10" s="435">
        <v>58435</v>
      </c>
      <c r="K10" s="435">
        <v>58210</v>
      </c>
      <c r="L10" s="435">
        <v>54764</v>
      </c>
      <c r="M10" s="435">
        <v>53760</v>
      </c>
      <c r="N10" s="435">
        <v>52102</v>
      </c>
      <c r="O10" s="435">
        <v>53270</v>
      </c>
      <c r="P10" s="435">
        <v>54686</v>
      </c>
      <c r="Q10" s="435">
        <v>53262</v>
      </c>
      <c r="R10" s="435">
        <v>50968</v>
      </c>
      <c r="S10" s="435">
        <v>51321</v>
      </c>
      <c r="T10" s="432"/>
      <c r="U10" s="434" t="s">
        <v>705</v>
      </c>
      <c r="V10" s="435">
        <v>23306</v>
      </c>
      <c r="W10" s="435">
        <v>22411</v>
      </c>
      <c r="X10" s="435">
        <v>22194</v>
      </c>
      <c r="Y10" s="435">
        <v>21775</v>
      </c>
      <c r="Z10" s="435">
        <v>22417</v>
      </c>
      <c r="AA10" s="435">
        <v>20751</v>
      </c>
      <c r="AB10" s="435">
        <v>21130</v>
      </c>
      <c r="AC10" s="435">
        <v>20314</v>
      </c>
      <c r="AD10" s="435">
        <v>20793</v>
      </c>
      <c r="AE10" s="435">
        <v>20623</v>
      </c>
      <c r="AF10" s="435">
        <v>21338</v>
      </c>
      <c r="AG10" s="435">
        <v>20226</v>
      </c>
      <c r="AH10" s="435">
        <v>19911</v>
      </c>
      <c r="AI10" s="435">
        <v>20197</v>
      </c>
      <c r="AJ10" s="435">
        <v>21615</v>
      </c>
      <c r="AK10" s="435">
        <v>22639</v>
      </c>
      <c r="AL10" s="435">
        <v>22230</v>
      </c>
      <c r="AM10" s="435">
        <v>21789</v>
      </c>
    </row>
    <row r="11" spans="1:39" ht="15" customHeight="1" x14ac:dyDescent="0.15">
      <c r="A11" s="434" t="s">
        <v>706</v>
      </c>
      <c r="B11" s="435">
        <v>81459</v>
      </c>
      <c r="C11" s="435">
        <v>78277</v>
      </c>
      <c r="D11" s="435">
        <v>78602</v>
      </c>
      <c r="E11" s="435">
        <v>75421</v>
      </c>
      <c r="F11" s="435">
        <v>75612</v>
      </c>
      <c r="G11" s="435">
        <v>73042</v>
      </c>
      <c r="H11" s="435">
        <v>72971</v>
      </c>
      <c r="I11" s="435">
        <v>73573</v>
      </c>
      <c r="J11" s="435">
        <v>75189</v>
      </c>
      <c r="K11" s="435">
        <v>78238</v>
      </c>
      <c r="L11" s="435">
        <v>71751</v>
      </c>
      <c r="M11" s="435">
        <v>74247</v>
      </c>
      <c r="N11" s="435">
        <v>69843</v>
      </c>
      <c r="O11" s="435">
        <v>75316</v>
      </c>
      <c r="P11" s="435">
        <v>72592</v>
      </c>
      <c r="Q11" s="435">
        <v>72198</v>
      </c>
      <c r="R11" s="435">
        <v>68706</v>
      </c>
      <c r="S11" s="435">
        <v>71187</v>
      </c>
      <c r="T11" s="432"/>
      <c r="U11" s="434" t="s">
        <v>706</v>
      </c>
      <c r="V11" s="435">
        <v>29546</v>
      </c>
      <c r="W11" s="435">
        <v>28345</v>
      </c>
      <c r="X11" s="435">
        <v>28260</v>
      </c>
      <c r="Y11" s="435">
        <v>28805</v>
      </c>
      <c r="Z11" s="435">
        <v>28666</v>
      </c>
      <c r="AA11" s="435">
        <v>26387</v>
      </c>
      <c r="AB11" s="435">
        <v>26931</v>
      </c>
      <c r="AC11" s="435">
        <v>26514</v>
      </c>
      <c r="AD11" s="435">
        <v>27000</v>
      </c>
      <c r="AE11" s="435">
        <v>27183</v>
      </c>
      <c r="AF11" s="435">
        <v>28013</v>
      </c>
      <c r="AG11" s="435">
        <v>27391</v>
      </c>
      <c r="AH11" s="435">
        <v>26049</v>
      </c>
      <c r="AI11" s="435">
        <v>28073</v>
      </c>
      <c r="AJ11" s="435">
        <v>28145</v>
      </c>
      <c r="AK11" s="435">
        <v>29530</v>
      </c>
      <c r="AL11" s="435">
        <v>29420</v>
      </c>
      <c r="AM11" s="435">
        <v>29960</v>
      </c>
    </row>
    <row r="12" spans="1:39" ht="15" customHeight="1" x14ac:dyDescent="0.15">
      <c r="A12" s="434" t="s">
        <v>707</v>
      </c>
      <c r="B12" s="435">
        <v>82453</v>
      </c>
      <c r="C12" s="435">
        <v>79102</v>
      </c>
      <c r="D12" s="435">
        <v>81143</v>
      </c>
      <c r="E12" s="435">
        <v>77785</v>
      </c>
      <c r="F12" s="435">
        <v>76516</v>
      </c>
      <c r="G12" s="435">
        <v>75828</v>
      </c>
      <c r="H12" s="435">
        <v>75046</v>
      </c>
      <c r="I12" s="435">
        <v>78810</v>
      </c>
      <c r="J12" s="435">
        <v>78792</v>
      </c>
      <c r="K12" s="435">
        <v>78713</v>
      </c>
      <c r="L12" s="435">
        <v>76002</v>
      </c>
      <c r="M12" s="435">
        <v>77029</v>
      </c>
      <c r="N12" s="435">
        <v>78654</v>
      </c>
      <c r="O12" s="435">
        <v>77565</v>
      </c>
      <c r="P12" s="435">
        <v>78898</v>
      </c>
      <c r="Q12" s="435">
        <v>77245</v>
      </c>
      <c r="R12" s="435">
        <v>79459</v>
      </c>
      <c r="S12" s="435">
        <v>78096</v>
      </c>
      <c r="T12" s="432"/>
      <c r="U12" s="434" t="s">
        <v>707</v>
      </c>
      <c r="V12" s="435">
        <v>29614</v>
      </c>
      <c r="W12" s="435">
        <v>29054</v>
      </c>
      <c r="X12" s="435">
        <v>29809</v>
      </c>
      <c r="Y12" s="435">
        <v>29595</v>
      </c>
      <c r="Z12" s="435">
        <v>30265</v>
      </c>
      <c r="AA12" s="435">
        <v>27984</v>
      </c>
      <c r="AB12" s="435">
        <v>28203</v>
      </c>
      <c r="AC12" s="435">
        <v>29467</v>
      </c>
      <c r="AD12" s="435">
        <v>29142</v>
      </c>
      <c r="AE12" s="435">
        <v>28960</v>
      </c>
      <c r="AF12" s="435">
        <v>29680</v>
      </c>
      <c r="AG12" s="435">
        <v>29138</v>
      </c>
      <c r="AH12" s="435">
        <v>29769</v>
      </c>
      <c r="AI12" s="435">
        <v>30079</v>
      </c>
      <c r="AJ12" s="435">
        <v>31113</v>
      </c>
      <c r="AK12" s="435">
        <v>32902</v>
      </c>
      <c r="AL12" s="435">
        <v>34568</v>
      </c>
      <c r="AM12" s="435">
        <v>33011</v>
      </c>
    </row>
    <row r="13" spans="1:39" ht="15" customHeight="1" x14ac:dyDescent="0.15">
      <c r="A13" s="436"/>
      <c r="B13" s="437"/>
      <c r="C13" s="437"/>
      <c r="D13" s="437"/>
      <c r="E13" s="437"/>
      <c r="F13" s="437"/>
      <c r="G13" s="437"/>
      <c r="H13" s="437"/>
      <c r="I13" s="437"/>
      <c r="J13" s="437"/>
      <c r="K13" s="437"/>
      <c r="L13" s="437"/>
      <c r="M13" s="437"/>
      <c r="N13" s="437"/>
      <c r="O13" s="437"/>
      <c r="P13" s="437"/>
      <c r="Q13" s="437"/>
      <c r="R13" s="437"/>
      <c r="S13" s="437"/>
      <c r="T13" s="432"/>
      <c r="U13" s="436"/>
      <c r="V13" s="437"/>
      <c r="W13" s="437"/>
      <c r="X13" s="437"/>
      <c r="Y13" s="437"/>
      <c r="Z13" s="437"/>
      <c r="AA13" s="437"/>
      <c r="AB13" s="437"/>
      <c r="AC13" s="437"/>
      <c r="AD13" s="437"/>
      <c r="AE13" s="437"/>
      <c r="AF13" s="437"/>
      <c r="AG13" s="437"/>
      <c r="AH13" s="437"/>
      <c r="AI13" s="437"/>
      <c r="AJ13" s="437"/>
      <c r="AK13" s="437"/>
      <c r="AL13" s="437"/>
      <c r="AM13" s="437"/>
    </row>
    <row r="14" spans="1:39" ht="15" customHeight="1" x14ac:dyDescent="0.15">
      <c r="A14" s="431" t="s">
        <v>981</v>
      </c>
      <c r="B14" s="432"/>
      <c r="C14" s="432"/>
      <c r="D14" s="432"/>
      <c r="E14" s="432"/>
      <c r="F14" s="432"/>
      <c r="G14" s="432"/>
      <c r="H14" s="432"/>
      <c r="I14" s="432"/>
      <c r="J14" s="432"/>
      <c r="K14" s="432"/>
      <c r="L14" s="432"/>
      <c r="M14" s="432"/>
      <c r="N14" s="432"/>
      <c r="O14" s="432"/>
      <c r="P14" s="432"/>
      <c r="Q14" s="432"/>
      <c r="R14" s="432"/>
      <c r="S14" s="99" t="s">
        <v>737</v>
      </c>
      <c r="T14" s="432"/>
      <c r="U14" s="431" t="s">
        <v>981</v>
      </c>
      <c r="V14" s="432"/>
      <c r="W14" s="432"/>
      <c r="X14" s="432"/>
      <c r="Y14" s="432"/>
      <c r="Z14" s="432"/>
      <c r="AA14" s="432"/>
      <c r="AB14" s="432"/>
      <c r="AC14" s="432"/>
      <c r="AD14" s="432"/>
      <c r="AE14" s="432"/>
      <c r="AF14" s="432"/>
      <c r="AG14" s="432"/>
      <c r="AH14" s="432"/>
      <c r="AI14" s="432"/>
      <c r="AJ14" s="432"/>
      <c r="AK14" s="432"/>
      <c r="AL14" s="432"/>
      <c r="AM14" s="433" t="s">
        <v>738</v>
      </c>
    </row>
    <row r="15" spans="1:39" ht="15" customHeight="1" x14ac:dyDescent="0.15">
      <c r="A15" s="434"/>
      <c r="B15" s="434" t="s">
        <v>683</v>
      </c>
      <c r="C15" s="434" t="s">
        <v>684</v>
      </c>
      <c r="D15" s="434" t="s">
        <v>685</v>
      </c>
      <c r="E15" s="434" t="s">
        <v>686</v>
      </c>
      <c r="F15" s="434" t="s">
        <v>687</v>
      </c>
      <c r="G15" s="434" t="s">
        <v>688</v>
      </c>
      <c r="H15" s="434" t="s">
        <v>689</v>
      </c>
      <c r="I15" s="434" t="s">
        <v>690</v>
      </c>
      <c r="J15" s="434" t="s">
        <v>691</v>
      </c>
      <c r="K15" s="434" t="s">
        <v>692</v>
      </c>
      <c r="L15" s="434" t="s">
        <v>693</v>
      </c>
      <c r="M15" s="434" t="s">
        <v>694</v>
      </c>
      <c r="N15" s="434" t="s">
        <v>695</v>
      </c>
      <c r="O15" s="434" t="s">
        <v>696</v>
      </c>
      <c r="P15" s="434" t="s">
        <v>697</v>
      </c>
      <c r="Q15" s="434" t="s">
        <v>698</v>
      </c>
      <c r="R15" s="434" t="s">
        <v>699</v>
      </c>
      <c r="S15" s="434" t="s">
        <v>700</v>
      </c>
      <c r="T15" s="432"/>
      <c r="U15" s="434"/>
      <c r="V15" s="434" t="s">
        <v>683</v>
      </c>
      <c r="W15" s="434" t="s">
        <v>684</v>
      </c>
      <c r="X15" s="434" t="s">
        <v>685</v>
      </c>
      <c r="Y15" s="434" t="s">
        <v>686</v>
      </c>
      <c r="Z15" s="434" t="s">
        <v>687</v>
      </c>
      <c r="AA15" s="434" t="s">
        <v>688</v>
      </c>
      <c r="AB15" s="434" t="s">
        <v>689</v>
      </c>
      <c r="AC15" s="434" t="s">
        <v>690</v>
      </c>
      <c r="AD15" s="434" t="s">
        <v>691</v>
      </c>
      <c r="AE15" s="434" t="s">
        <v>692</v>
      </c>
      <c r="AF15" s="434" t="s">
        <v>693</v>
      </c>
      <c r="AG15" s="434" t="s">
        <v>694</v>
      </c>
      <c r="AH15" s="434" t="s">
        <v>695</v>
      </c>
      <c r="AI15" s="434" t="s">
        <v>696</v>
      </c>
      <c r="AJ15" s="434" t="s">
        <v>697</v>
      </c>
      <c r="AK15" s="434" t="s">
        <v>698</v>
      </c>
      <c r="AL15" s="434" t="s">
        <v>699</v>
      </c>
      <c r="AM15" s="434" t="s">
        <v>700</v>
      </c>
    </row>
    <row r="16" spans="1:39" ht="15" customHeight="1" x14ac:dyDescent="0.15">
      <c r="A16" s="434" t="s">
        <v>701</v>
      </c>
      <c r="B16" s="435">
        <v>41226</v>
      </c>
      <c r="C16" s="435">
        <v>39936</v>
      </c>
      <c r="D16" s="435">
        <v>40159</v>
      </c>
      <c r="E16" s="435">
        <v>38278</v>
      </c>
      <c r="F16" s="435">
        <v>37655</v>
      </c>
      <c r="G16" s="435">
        <v>38232</v>
      </c>
      <c r="H16" s="435">
        <v>37670</v>
      </c>
      <c r="I16" s="435">
        <v>38871</v>
      </c>
      <c r="J16" s="435">
        <v>39287</v>
      </c>
      <c r="K16" s="435">
        <v>39725</v>
      </c>
      <c r="L16" s="435">
        <v>37458</v>
      </c>
      <c r="M16" s="435">
        <v>38643</v>
      </c>
      <c r="N16" s="435">
        <v>38425</v>
      </c>
      <c r="O16" s="435">
        <v>39342</v>
      </c>
      <c r="P16" s="435">
        <v>39582</v>
      </c>
      <c r="Q16" s="435">
        <v>39392</v>
      </c>
      <c r="R16" s="435">
        <v>38618</v>
      </c>
      <c r="S16" s="435">
        <v>39124</v>
      </c>
      <c r="T16" s="432"/>
      <c r="U16" s="434" t="s">
        <v>701</v>
      </c>
      <c r="V16" s="435">
        <v>11346</v>
      </c>
      <c r="W16" s="435">
        <v>11216</v>
      </c>
      <c r="X16" s="435">
        <v>10951</v>
      </c>
      <c r="Y16" s="435">
        <v>11001</v>
      </c>
      <c r="Z16" s="435">
        <v>11107</v>
      </c>
      <c r="AA16" s="435">
        <v>10623</v>
      </c>
      <c r="AB16" s="435">
        <v>10892</v>
      </c>
      <c r="AC16" s="435">
        <v>10830</v>
      </c>
      <c r="AD16" s="435">
        <v>10741</v>
      </c>
      <c r="AE16" s="435">
        <v>10828</v>
      </c>
      <c r="AF16" s="435">
        <v>11448</v>
      </c>
      <c r="AG16" s="435">
        <v>11344</v>
      </c>
      <c r="AH16" s="435">
        <v>11445</v>
      </c>
      <c r="AI16" s="435">
        <v>11905</v>
      </c>
      <c r="AJ16" s="435">
        <v>12192</v>
      </c>
      <c r="AK16" s="435">
        <v>13069</v>
      </c>
      <c r="AL16" s="435">
        <v>13397</v>
      </c>
      <c r="AM16" s="435">
        <v>13035</v>
      </c>
    </row>
    <row r="17" spans="1:39" ht="15" customHeight="1" x14ac:dyDescent="0.15">
      <c r="A17" s="434" t="s">
        <v>702</v>
      </c>
      <c r="B17" s="435">
        <v>27095</v>
      </c>
      <c r="C17" s="435">
        <v>24964</v>
      </c>
      <c r="D17" s="435">
        <v>25801</v>
      </c>
      <c r="E17" s="435">
        <v>26042</v>
      </c>
      <c r="F17" s="435">
        <v>23903</v>
      </c>
      <c r="G17" s="435">
        <v>24525</v>
      </c>
      <c r="H17" s="435">
        <v>22824</v>
      </c>
      <c r="I17" s="435">
        <v>25241</v>
      </c>
      <c r="J17" s="435">
        <v>26479</v>
      </c>
      <c r="K17" s="435">
        <v>25155</v>
      </c>
      <c r="L17" s="435">
        <v>22977</v>
      </c>
      <c r="M17" s="435">
        <v>23706</v>
      </c>
      <c r="N17" s="435">
        <v>22483</v>
      </c>
      <c r="O17" s="435">
        <v>22920</v>
      </c>
      <c r="P17" s="435">
        <v>23069</v>
      </c>
      <c r="Q17" s="435">
        <v>24573</v>
      </c>
      <c r="R17" s="435">
        <v>21037</v>
      </c>
      <c r="S17" s="435">
        <v>22253</v>
      </c>
      <c r="T17" s="432"/>
      <c r="U17" s="434" t="s">
        <v>702</v>
      </c>
      <c r="V17" s="435">
        <v>7192</v>
      </c>
      <c r="W17" s="435">
        <v>6924</v>
      </c>
      <c r="X17" s="435">
        <v>6857</v>
      </c>
      <c r="Y17" s="435">
        <v>7028</v>
      </c>
      <c r="Z17" s="435">
        <v>6703</v>
      </c>
      <c r="AA17" s="435">
        <v>6725</v>
      </c>
      <c r="AB17" s="435">
        <v>6454</v>
      </c>
      <c r="AC17" s="435">
        <v>6633</v>
      </c>
      <c r="AD17" s="435">
        <v>6636</v>
      </c>
      <c r="AE17" s="435">
        <v>6375</v>
      </c>
      <c r="AF17" s="435">
        <v>6656</v>
      </c>
      <c r="AG17" s="435">
        <v>6751</v>
      </c>
      <c r="AH17" s="435">
        <v>6199</v>
      </c>
      <c r="AI17" s="435">
        <v>6984</v>
      </c>
      <c r="AJ17" s="435">
        <v>6511</v>
      </c>
      <c r="AK17" s="435">
        <v>7213</v>
      </c>
      <c r="AL17" s="435">
        <v>7530</v>
      </c>
      <c r="AM17" s="435">
        <v>7143</v>
      </c>
    </row>
    <row r="18" spans="1:39" ht="15" customHeight="1" x14ac:dyDescent="0.15">
      <c r="A18" s="434" t="s">
        <v>703</v>
      </c>
      <c r="B18" s="435">
        <v>27567</v>
      </c>
      <c r="C18" s="435">
        <v>26351</v>
      </c>
      <c r="D18" s="435">
        <v>26741</v>
      </c>
      <c r="E18" s="435">
        <v>25503</v>
      </c>
      <c r="F18" s="435">
        <v>25210</v>
      </c>
      <c r="G18" s="435">
        <v>25309</v>
      </c>
      <c r="H18" s="435">
        <v>25314</v>
      </c>
      <c r="I18" s="435">
        <v>25893</v>
      </c>
      <c r="J18" s="435">
        <v>26298</v>
      </c>
      <c r="K18" s="435">
        <v>26425</v>
      </c>
      <c r="L18" s="435">
        <v>23830</v>
      </c>
      <c r="M18" s="435">
        <v>24847</v>
      </c>
      <c r="N18" s="435">
        <v>24533</v>
      </c>
      <c r="O18" s="435">
        <v>24080</v>
      </c>
      <c r="P18" s="435">
        <v>24591</v>
      </c>
      <c r="Q18" s="435">
        <v>23566</v>
      </c>
      <c r="R18" s="435">
        <v>23363</v>
      </c>
      <c r="S18" s="435">
        <v>23542</v>
      </c>
      <c r="T18" s="432"/>
      <c r="U18" s="434" t="s">
        <v>703</v>
      </c>
      <c r="V18" s="435">
        <v>7676</v>
      </c>
      <c r="W18" s="435">
        <v>7575</v>
      </c>
      <c r="X18" s="435">
        <v>7291</v>
      </c>
      <c r="Y18" s="435">
        <v>7282</v>
      </c>
      <c r="Z18" s="435">
        <v>7222</v>
      </c>
      <c r="AA18" s="435">
        <v>7099</v>
      </c>
      <c r="AB18" s="435">
        <v>7174</v>
      </c>
      <c r="AC18" s="435">
        <v>7125</v>
      </c>
      <c r="AD18" s="435">
        <v>7056</v>
      </c>
      <c r="AE18" s="435">
        <v>7007</v>
      </c>
      <c r="AF18" s="435">
        <v>7045</v>
      </c>
      <c r="AG18" s="435">
        <v>7219</v>
      </c>
      <c r="AH18" s="435">
        <v>7257</v>
      </c>
      <c r="AI18" s="435">
        <v>7126</v>
      </c>
      <c r="AJ18" s="435">
        <v>7379</v>
      </c>
      <c r="AK18" s="435">
        <v>7647</v>
      </c>
      <c r="AL18" s="435">
        <v>7918</v>
      </c>
      <c r="AM18" s="435">
        <v>7658</v>
      </c>
    </row>
    <row r="19" spans="1:39" ht="15" customHeight="1" x14ac:dyDescent="0.15">
      <c r="A19" s="434" t="s">
        <v>704</v>
      </c>
      <c r="B19" s="435">
        <v>33496</v>
      </c>
      <c r="C19" s="435">
        <v>32847</v>
      </c>
      <c r="D19" s="435">
        <v>32247</v>
      </c>
      <c r="E19" s="435">
        <v>29851</v>
      </c>
      <c r="F19" s="435">
        <v>29449</v>
      </c>
      <c r="G19" s="435">
        <v>29868</v>
      </c>
      <c r="H19" s="435">
        <v>29343</v>
      </c>
      <c r="I19" s="435">
        <v>29120</v>
      </c>
      <c r="J19" s="435">
        <v>29780</v>
      </c>
      <c r="K19" s="435">
        <v>30460</v>
      </c>
      <c r="L19" s="435">
        <v>29421</v>
      </c>
      <c r="M19" s="435">
        <v>29161</v>
      </c>
      <c r="N19" s="435">
        <v>29275</v>
      </c>
      <c r="O19" s="435">
        <v>29744</v>
      </c>
      <c r="P19" s="435">
        <v>29977</v>
      </c>
      <c r="Q19" s="435">
        <v>28831</v>
      </c>
      <c r="R19" s="435">
        <v>28216</v>
      </c>
      <c r="S19" s="435">
        <v>28511</v>
      </c>
      <c r="T19" s="432"/>
      <c r="U19" s="434" t="s">
        <v>704</v>
      </c>
      <c r="V19" s="435">
        <v>9288</v>
      </c>
      <c r="W19" s="435">
        <v>9319</v>
      </c>
      <c r="X19" s="435">
        <v>8803</v>
      </c>
      <c r="Y19" s="435">
        <v>8772</v>
      </c>
      <c r="Z19" s="435">
        <v>8732</v>
      </c>
      <c r="AA19" s="435">
        <v>8296</v>
      </c>
      <c r="AB19" s="435">
        <v>8608</v>
      </c>
      <c r="AC19" s="435">
        <v>8128</v>
      </c>
      <c r="AD19" s="435">
        <v>8245</v>
      </c>
      <c r="AE19" s="435">
        <v>8278</v>
      </c>
      <c r="AF19" s="435">
        <v>8961</v>
      </c>
      <c r="AG19" s="435">
        <v>8539</v>
      </c>
      <c r="AH19" s="435">
        <v>8703</v>
      </c>
      <c r="AI19" s="435">
        <v>9129</v>
      </c>
      <c r="AJ19" s="435">
        <v>9052</v>
      </c>
      <c r="AK19" s="435">
        <v>9505</v>
      </c>
      <c r="AL19" s="435">
        <v>9838</v>
      </c>
      <c r="AM19" s="435">
        <v>9564</v>
      </c>
    </row>
    <row r="20" spans="1:39" ht="15" customHeight="1" x14ac:dyDescent="0.15">
      <c r="A20" s="434" t="s">
        <v>705</v>
      </c>
      <c r="B20" s="435">
        <v>45426</v>
      </c>
      <c r="C20" s="435">
        <v>42944</v>
      </c>
      <c r="D20" s="435">
        <v>42922</v>
      </c>
      <c r="E20" s="435">
        <v>40603</v>
      </c>
      <c r="F20" s="435">
        <v>40112</v>
      </c>
      <c r="G20" s="435">
        <v>39815</v>
      </c>
      <c r="H20" s="435">
        <v>38830</v>
      </c>
      <c r="I20" s="435">
        <v>38856</v>
      </c>
      <c r="J20" s="435">
        <v>40537</v>
      </c>
      <c r="K20" s="435">
        <v>40000</v>
      </c>
      <c r="L20" s="435">
        <v>37372</v>
      </c>
      <c r="M20" s="435">
        <v>36938</v>
      </c>
      <c r="N20" s="435">
        <v>35822</v>
      </c>
      <c r="O20" s="435">
        <v>36592</v>
      </c>
      <c r="P20" s="435">
        <v>37287</v>
      </c>
      <c r="Q20" s="435">
        <v>36699</v>
      </c>
      <c r="R20" s="435">
        <v>35114</v>
      </c>
      <c r="S20" s="435">
        <v>35536</v>
      </c>
      <c r="T20" s="432"/>
      <c r="U20" s="434" t="s">
        <v>705</v>
      </c>
      <c r="V20" s="435">
        <v>12403</v>
      </c>
      <c r="W20" s="435">
        <v>11905</v>
      </c>
      <c r="X20" s="435">
        <v>11641</v>
      </c>
      <c r="Y20" s="435">
        <v>11573</v>
      </c>
      <c r="Z20" s="435">
        <v>11863</v>
      </c>
      <c r="AA20" s="435">
        <v>10991</v>
      </c>
      <c r="AB20" s="435">
        <v>11329</v>
      </c>
      <c r="AC20" s="435">
        <v>10853</v>
      </c>
      <c r="AD20" s="435">
        <v>10964</v>
      </c>
      <c r="AE20" s="435">
        <v>10998</v>
      </c>
      <c r="AF20" s="435">
        <v>11553</v>
      </c>
      <c r="AG20" s="435">
        <v>10950</v>
      </c>
      <c r="AH20" s="435">
        <v>10939</v>
      </c>
      <c r="AI20" s="435">
        <v>11142</v>
      </c>
      <c r="AJ20" s="435">
        <v>11719</v>
      </c>
      <c r="AK20" s="435">
        <v>12557</v>
      </c>
      <c r="AL20" s="435">
        <v>12398</v>
      </c>
      <c r="AM20" s="435">
        <v>12044</v>
      </c>
    </row>
    <row r="21" spans="1:39" ht="15" customHeight="1" x14ac:dyDescent="0.15">
      <c r="A21" s="434" t="s">
        <v>706</v>
      </c>
      <c r="B21" s="435">
        <v>55536</v>
      </c>
      <c r="C21" s="435">
        <v>53059</v>
      </c>
      <c r="D21" s="435">
        <v>53615</v>
      </c>
      <c r="E21" s="435">
        <v>52043</v>
      </c>
      <c r="F21" s="435">
        <v>50698</v>
      </c>
      <c r="G21" s="435">
        <v>49583</v>
      </c>
      <c r="H21" s="435">
        <v>49640</v>
      </c>
      <c r="I21" s="435">
        <v>50605</v>
      </c>
      <c r="J21" s="435">
        <v>51107</v>
      </c>
      <c r="K21" s="435">
        <v>52356</v>
      </c>
      <c r="L21" s="435">
        <v>48472</v>
      </c>
      <c r="M21" s="435">
        <v>50633</v>
      </c>
      <c r="N21" s="435">
        <v>47828</v>
      </c>
      <c r="O21" s="435">
        <v>51191</v>
      </c>
      <c r="P21" s="435">
        <v>49186</v>
      </c>
      <c r="Q21" s="435">
        <v>49604</v>
      </c>
      <c r="R21" s="435">
        <v>46829</v>
      </c>
      <c r="S21" s="435">
        <v>48615</v>
      </c>
      <c r="T21" s="432"/>
      <c r="U21" s="434" t="s">
        <v>706</v>
      </c>
      <c r="V21" s="435">
        <v>15271</v>
      </c>
      <c r="W21" s="435">
        <v>14716</v>
      </c>
      <c r="X21" s="435">
        <v>14525</v>
      </c>
      <c r="Y21" s="435">
        <v>14834</v>
      </c>
      <c r="Z21" s="435">
        <v>14659</v>
      </c>
      <c r="AA21" s="435">
        <v>13516</v>
      </c>
      <c r="AB21" s="435">
        <v>14041</v>
      </c>
      <c r="AC21" s="435">
        <v>13849</v>
      </c>
      <c r="AD21" s="435">
        <v>13837</v>
      </c>
      <c r="AE21" s="435">
        <v>13996</v>
      </c>
      <c r="AF21" s="435">
        <v>14631</v>
      </c>
      <c r="AG21" s="435">
        <v>14561</v>
      </c>
      <c r="AH21" s="435">
        <v>13981</v>
      </c>
      <c r="AI21" s="435">
        <v>15144</v>
      </c>
      <c r="AJ21" s="435">
        <v>15004</v>
      </c>
      <c r="AK21" s="435">
        <v>15925</v>
      </c>
      <c r="AL21" s="435">
        <v>15969</v>
      </c>
      <c r="AM21" s="435">
        <v>16062</v>
      </c>
    </row>
    <row r="22" spans="1:39" ht="15" customHeight="1" x14ac:dyDescent="0.15">
      <c r="A22" s="434" t="s">
        <v>707</v>
      </c>
      <c r="B22" s="435">
        <v>55815</v>
      </c>
      <c r="C22" s="435">
        <v>53799</v>
      </c>
      <c r="D22" s="435">
        <v>54440</v>
      </c>
      <c r="E22" s="435">
        <v>52712</v>
      </c>
      <c r="F22" s="435">
        <v>51123</v>
      </c>
      <c r="G22" s="435">
        <v>51205</v>
      </c>
      <c r="H22" s="435">
        <v>50574</v>
      </c>
      <c r="I22" s="435">
        <v>54075</v>
      </c>
      <c r="J22" s="435">
        <v>53103</v>
      </c>
      <c r="K22" s="435">
        <v>53278</v>
      </c>
      <c r="L22" s="435">
        <v>49860</v>
      </c>
      <c r="M22" s="435">
        <v>52006</v>
      </c>
      <c r="N22" s="435">
        <v>53070</v>
      </c>
      <c r="O22" s="435">
        <v>52164</v>
      </c>
      <c r="P22" s="435">
        <v>53038</v>
      </c>
      <c r="Q22" s="435">
        <v>52468</v>
      </c>
      <c r="R22" s="435">
        <v>53204</v>
      </c>
      <c r="S22" s="435">
        <v>52939</v>
      </c>
      <c r="T22" s="432"/>
      <c r="U22" s="434" t="s">
        <v>707</v>
      </c>
      <c r="V22" s="435">
        <v>15381</v>
      </c>
      <c r="W22" s="435">
        <v>15341</v>
      </c>
      <c r="X22" s="435">
        <v>15175</v>
      </c>
      <c r="Y22" s="435">
        <v>15373</v>
      </c>
      <c r="Z22" s="435">
        <v>15804</v>
      </c>
      <c r="AA22" s="435">
        <v>14699</v>
      </c>
      <c r="AB22" s="435">
        <v>14873</v>
      </c>
      <c r="AC22" s="435">
        <v>15499</v>
      </c>
      <c r="AD22" s="435">
        <v>14955</v>
      </c>
      <c r="AE22" s="435">
        <v>15096</v>
      </c>
      <c r="AF22" s="435">
        <v>15656</v>
      </c>
      <c r="AG22" s="435">
        <v>15592</v>
      </c>
      <c r="AH22" s="435">
        <v>15930</v>
      </c>
      <c r="AI22" s="435">
        <v>16058</v>
      </c>
      <c r="AJ22" s="435">
        <v>16652</v>
      </c>
      <c r="AK22" s="435">
        <v>17837</v>
      </c>
      <c r="AL22" s="435">
        <v>18577</v>
      </c>
      <c r="AM22" s="435">
        <v>17655</v>
      </c>
    </row>
    <row r="23" spans="1:39" ht="15" customHeight="1" x14ac:dyDescent="0.15">
      <c r="A23" s="436"/>
      <c r="B23" s="437"/>
      <c r="C23" s="437"/>
      <c r="D23" s="437"/>
      <c r="E23" s="437"/>
      <c r="F23" s="437"/>
      <c r="G23" s="437"/>
      <c r="H23" s="437"/>
      <c r="I23" s="437"/>
      <c r="J23" s="437"/>
      <c r="K23" s="437"/>
      <c r="L23" s="437"/>
      <c r="M23" s="437"/>
      <c r="N23" s="437"/>
      <c r="O23" s="437"/>
      <c r="P23" s="437"/>
      <c r="Q23" s="437"/>
      <c r="R23" s="437"/>
      <c r="S23" s="437"/>
      <c r="T23" s="432"/>
      <c r="U23" s="436"/>
      <c r="V23" s="437"/>
      <c r="W23" s="437"/>
      <c r="X23" s="437"/>
      <c r="Y23" s="437"/>
      <c r="Z23" s="437"/>
      <c r="AA23" s="437"/>
      <c r="AB23" s="437"/>
      <c r="AC23" s="437"/>
      <c r="AD23" s="437"/>
      <c r="AE23" s="437"/>
      <c r="AF23" s="437"/>
      <c r="AG23" s="437"/>
      <c r="AH23" s="437"/>
      <c r="AI23" s="437"/>
      <c r="AJ23" s="437"/>
      <c r="AK23" s="437"/>
      <c r="AL23" s="437"/>
      <c r="AM23" s="437"/>
    </row>
    <row r="24" spans="1:39" ht="15" customHeight="1" x14ac:dyDescent="0.15">
      <c r="A24" s="431" t="s">
        <v>967</v>
      </c>
      <c r="B24" s="432"/>
      <c r="C24" s="432"/>
      <c r="D24" s="432"/>
      <c r="E24" s="432"/>
      <c r="F24" s="432"/>
      <c r="G24" s="432"/>
      <c r="H24" s="432"/>
      <c r="I24" s="432"/>
      <c r="J24" s="432"/>
      <c r="K24" s="432"/>
      <c r="L24" s="432"/>
      <c r="M24" s="432"/>
      <c r="N24" s="432"/>
      <c r="O24" s="432"/>
      <c r="P24" s="432"/>
      <c r="Q24" s="432"/>
      <c r="R24" s="432"/>
      <c r="S24" s="99" t="s">
        <v>737</v>
      </c>
      <c r="T24" s="432"/>
      <c r="U24" s="431" t="s">
        <v>967</v>
      </c>
      <c r="V24" s="432"/>
      <c r="W24" s="432"/>
      <c r="X24" s="432"/>
      <c r="Y24" s="432"/>
      <c r="Z24" s="432"/>
      <c r="AA24" s="432"/>
      <c r="AB24" s="432"/>
      <c r="AC24" s="432"/>
      <c r="AD24" s="432"/>
      <c r="AE24" s="432"/>
      <c r="AF24" s="432"/>
      <c r="AG24" s="432"/>
      <c r="AH24" s="432"/>
      <c r="AI24" s="432"/>
      <c r="AJ24" s="432"/>
      <c r="AK24" s="432"/>
      <c r="AL24" s="432"/>
      <c r="AM24" s="433" t="s">
        <v>738</v>
      </c>
    </row>
    <row r="25" spans="1:39" ht="15" customHeight="1" x14ac:dyDescent="0.15">
      <c r="A25" s="434"/>
      <c r="B25" s="434" t="s">
        <v>683</v>
      </c>
      <c r="C25" s="434" t="s">
        <v>684</v>
      </c>
      <c r="D25" s="434" t="s">
        <v>685</v>
      </c>
      <c r="E25" s="434" t="s">
        <v>686</v>
      </c>
      <c r="F25" s="434" t="s">
        <v>687</v>
      </c>
      <c r="G25" s="434" t="s">
        <v>688</v>
      </c>
      <c r="H25" s="434" t="s">
        <v>689</v>
      </c>
      <c r="I25" s="434" t="s">
        <v>690</v>
      </c>
      <c r="J25" s="434" t="s">
        <v>691</v>
      </c>
      <c r="K25" s="434" t="s">
        <v>692</v>
      </c>
      <c r="L25" s="434" t="s">
        <v>693</v>
      </c>
      <c r="M25" s="434" t="s">
        <v>694</v>
      </c>
      <c r="N25" s="434" t="s">
        <v>695</v>
      </c>
      <c r="O25" s="434" t="s">
        <v>696</v>
      </c>
      <c r="P25" s="434" t="s">
        <v>697</v>
      </c>
      <c r="Q25" s="434" t="s">
        <v>698</v>
      </c>
      <c r="R25" s="434" t="s">
        <v>699</v>
      </c>
      <c r="S25" s="434" t="s">
        <v>700</v>
      </c>
      <c r="T25" s="432"/>
      <c r="U25" s="434"/>
      <c r="V25" s="434" t="s">
        <v>683</v>
      </c>
      <c r="W25" s="434" t="s">
        <v>684</v>
      </c>
      <c r="X25" s="434" t="s">
        <v>685</v>
      </c>
      <c r="Y25" s="434" t="s">
        <v>686</v>
      </c>
      <c r="Z25" s="434" t="s">
        <v>687</v>
      </c>
      <c r="AA25" s="434" t="s">
        <v>688</v>
      </c>
      <c r="AB25" s="434" t="s">
        <v>689</v>
      </c>
      <c r="AC25" s="434" t="s">
        <v>690</v>
      </c>
      <c r="AD25" s="434" t="s">
        <v>691</v>
      </c>
      <c r="AE25" s="434" t="s">
        <v>692</v>
      </c>
      <c r="AF25" s="434" t="s">
        <v>693</v>
      </c>
      <c r="AG25" s="434" t="s">
        <v>694</v>
      </c>
      <c r="AH25" s="434" t="s">
        <v>695</v>
      </c>
      <c r="AI25" s="434" t="s">
        <v>696</v>
      </c>
      <c r="AJ25" s="434" t="s">
        <v>697</v>
      </c>
      <c r="AK25" s="434" t="s">
        <v>698</v>
      </c>
      <c r="AL25" s="434" t="s">
        <v>699</v>
      </c>
      <c r="AM25" s="434" t="s">
        <v>700</v>
      </c>
    </row>
    <row r="26" spans="1:39" ht="15" customHeight="1" x14ac:dyDescent="0.15">
      <c r="A26" s="434" t="s">
        <v>701</v>
      </c>
      <c r="B26" s="435">
        <v>5124</v>
      </c>
      <c r="C26" s="435">
        <v>4977</v>
      </c>
      <c r="D26" s="435">
        <v>4970</v>
      </c>
      <c r="E26" s="435">
        <v>4890</v>
      </c>
      <c r="F26" s="435">
        <v>4861</v>
      </c>
      <c r="G26" s="435">
        <v>4880</v>
      </c>
      <c r="H26" s="435">
        <v>5115</v>
      </c>
      <c r="I26" s="435">
        <v>5493</v>
      </c>
      <c r="J26" s="435">
        <v>5700</v>
      </c>
      <c r="K26" s="435">
        <v>5923</v>
      </c>
      <c r="L26" s="435">
        <v>5551</v>
      </c>
      <c r="M26" s="435">
        <v>5821</v>
      </c>
      <c r="N26" s="435">
        <v>5900</v>
      </c>
      <c r="O26" s="435">
        <v>5899</v>
      </c>
      <c r="P26" s="435">
        <v>5951</v>
      </c>
      <c r="Q26" s="435">
        <v>5993</v>
      </c>
      <c r="R26" s="435">
        <v>6145</v>
      </c>
      <c r="S26" s="435">
        <v>5999</v>
      </c>
      <c r="T26" s="432"/>
      <c r="U26" s="434" t="s">
        <v>701</v>
      </c>
      <c r="V26" s="435">
        <v>669</v>
      </c>
      <c r="W26" s="435">
        <v>714</v>
      </c>
      <c r="X26" s="435">
        <v>669</v>
      </c>
      <c r="Y26" s="435">
        <v>722</v>
      </c>
      <c r="Z26" s="435">
        <v>744</v>
      </c>
      <c r="AA26" s="435">
        <v>709</v>
      </c>
      <c r="AB26" s="435">
        <v>762</v>
      </c>
      <c r="AC26" s="435">
        <v>735</v>
      </c>
      <c r="AD26" s="435">
        <v>738</v>
      </c>
      <c r="AE26" s="435">
        <v>788</v>
      </c>
      <c r="AF26" s="435">
        <v>859</v>
      </c>
      <c r="AG26" s="435">
        <v>794</v>
      </c>
      <c r="AH26" s="435">
        <v>823</v>
      </c>
      <c r="AI26" s="435">
        <v>900</v>
      </c>
      <c r="AJ26" s="435">
        <v>944</v>
      </c>
      <c r="AK26" s="435">
        <v>1044</v>
      </c>
      <c r="AL26" s="435">
        <v>1012</v>
      </c>
      <c r="AM26" s="435">
        <v>1010</v>
      </c>
    </row>
    <row r="27" spans="1:39" ht="15" customHeight="1" x14ac:dyDescent="0.15">
      <c r="A27" s="434" t="s">
        <v>702</v>
      </c>
      <c r="B27" s="435">
        <v>4032</v>
      </c>
      <c r="C27" s="435">
        <v>3870</v>
      </c>
      <c r="D27" s="435">
        <v>3680</v>
      </c>
      <c r="E27" s="435">
        <v>3928</v>
      </c>
      <c r="F27" s="435">
        <v>3439</v>
      </c>
      <c r="G27" s="435">
        <v>3570</v>
      </c>
      <c r="H27" s="435">
        <v>3466</v>
      </c>
      <c r="I27" s="435">
        <v>3886</v>
      </c>
      <c r="J27" s="435">
        <v>4017</v>
      </c>
      <c r="K27" s="435">
        <v>4254</v>
      </c>
      <c r="L27" s="435">
        <v>3803</v>
      </c>
      <c r="M27" s="435">
        <v>3640</v>
      </c>
      <c r="N27" s="435">
        <v>4060</v>
      </c>
      <c r="O27" s="435">
        <v>3343</v>
      </c>
      <c r="P27" s="435">
        <v>3949</v>
      </c>
      <c r="Q27" s="435">
        <v>3653</v>
      </c>
      <c r="R27" s="435">
        <v>3538</v>
      </c>
      <c r="S27" s="435">
        <v>3168</v>
      </c>
      <c r="T27" s="432"/>
      <c r="U27" s="434" t="s">
        <v>702</v>
      </c>
      <c r="V27" s="435">
        <v>498</v>
      </c>
      <c r="W27" s="435">
        <v>552</v>
      </c>
      <c r="X27" s="435">
        <v>516</v>
      </c>
      <c r="Y27" s="435">
        <v>557</v>
      </c>
      <c r="Z27" s="435">
        <v>525</v>
      </c>
      <c r="AA27" s="435">
        <v>503</v>
      </c>
      <c r="AB27" s="435">
        <v>543</v>
      </c>
      <c r="AC27" s="435">
        <v>536</v>
      </c>
      <c r="AD27" s="435">
        <v>505</v>
      </c>
      <c r="AE27" s="435">
        <v>567</v>
      </c>
      <c r="AF27" s="435">
        <v>602</v>
      </c>
      <c r="AG27" s="435">
        <v>525</v>
      </c>
      <c r="AH27" s="435">
        <v>534</v>
      </c>
      <c r="AI27" s="435">
        <v>568</v>
      </c>
      <c r="AJ27" s="435">
        <v>555</v>
      </c>
      <c r="AK27" s="435">
        <v>622</v>
      </c>
      <c r="AL27" s="435">
        <v>637</v>
      </c>
      <c r="AM27" s="435">
        <v>538</v>
      </c>
    </row>
    <row r="28" spans="1:39" ht="15" customHeight="1" x14ac:dyDescent="0.15">
      <c r="A28" s="434" t="s">
        <v>703</v>
      </c>
      <c r="B28" s="435">
        <v>3979</v>
      </c>
      <c r="C28" s="435">
        <v>3746</v>
      </c>
      <c r="D28" s="435">
        <v>3794</v>
      </c>
      <c r="E28" s="435">
        <v>3678</v>
      </c>
      <c r="F28" s="435">
        <v>3649</v>
      </c>
      <c r="G28" s="435">
        <v>3542</v>
      </c>
      <c r="H28" s="435">
        <v>3813</v>
      </c>
      <c r="I28" s="435">
        <v>3924</v>
      </c>
      <c r="J28" s="435">
        <v>4194</v>
      </c>
      <c r="K28" s="435">
        <v>4289</v>
      </c>
      <c r="L28" s="435">
        <v>3765</v>
      </c>
      <c r="M28" s="435">
        <v>4020</v>
      </c>
      <c r="N28" s="435">
        <v>3927</v>
      </c>
      <c r="O28" s="435">
        <v>4030</v>
      </c>
      <c r="P28" s="435">
        <v>3704</v>
      </c>
      <c r="Q28" s="435">
        <v>3594</v>
      </c>
      <c r="R28" s="435">
        <v>3958</v>
      </c>
      <c r="S28" s="435">
        <v>3822</v>
      </c>
      <c r="T28" s="432"/>
      <c r="U28" s="434" t="s">
        <v>703</v>
      </c>
      <c r="V28" s="435">
        <v>511</v>
      </c>
      <c r="W28" s="435">
        <v>538</v>
      </c>
      <c r="X28" s="435">
        <v>499</v>
      </c>
      <c r="Y28" s="435">
        <v>521</v>
      </c>
      <c r="Z28" s="435">
        <v>533</v>
      </c>
      <c r="AA28" s="435">
        <v>510</v>
      </c>
      <c r="AB28" s="435">
        <v>549</v>
      </c>
      <c r="AC28" s="435">
        <v>529</v>
      </c>
      <c r="AD28" s="435">
        <v>538</v>
      </c>
      <c r="AE28" s="435">
        <v>558</v>
      </c>
      <c r="AF28" s="435">
        <v>567</v>
      </c>
      <c r="AG28" s="435">
        <v>549</v>
      </c>
      <c r="AH28" s="435">
        <v>570</v>
      </c>
      <c r="AI28" s="435">
        <v>604</v>
      </c>
      <c r="AJ28" s="435">
        <v>604</v>
      </c>
      <c r="AK28" s="435">
        <v>656</v>
      </c>
      <c r="AL28" s="435">
        <v>639</v>
      </c>
      <c r="AM28" s="435">
        <v>650</v>
      </c>
    </row>
    <row r="29" spans="1:39" ht="15" customHeight="1" x14ac:dyDescent="0.15">
      <c r="A29" s="434" t="s">
        <v>704</v>
      </c>
      <c r="B29" s="435">
        <v>4621</v>
      </c>
      <c r="C29" s="435">
        <v>4467</v>
      </c>
      <c r="D29" s="435">
        <v>4480</v>
      </c>
      <c r="E29" s="435">
        <v>4270</v>
      </c>
      <c r="F29" s="435">
        <v>4167</v>
      </c>
      <c r="G29" s="435">
        <v>4180</v>
      </c>
      <c r="H29" s="435">
        <v>4278</v>
      </c>
      <c r="I29" s="435">
        <v>4494</v>
      </c>
      <c r="J29" s="435">
        <v>4613</v>
      </c>
      <c r="K29" s="435">
        <v>4848</v>
      </c>
      <c r="L29" s="435">
        <v>4787</v>
      </c>
      <c r="M29" s="435">
        <v>4760</v>
      </c>
      <c r="N29" s="435">
        <v>4842</v>
      </c>
      <c r="O29" s="435">
        <v>4635</v>
      </c>
      <c r="P29" s="435">
        <v>4856</v>
      </c>
      <c r="Q29" s="435">
        <v>4606</v>
      </c>
      <c r="R29" s="435">
        <v>4697</v>
      </c>
      <c r="S29" s="435">
        <v>4631</v>
      </c>
      <c r="T29" s="432"/>
      <c r="U29" s="434" t="s">
        <v>704</v>
      </c>
      <c r="V29" s="435">
        <v>593</v>
      </c>
      <c r="W29" s="435">
        <v>637</v>
      </c>
      <c r="X29" s="435">
        <v>585</v>
      </c>
      <c r="Y29" s="435">
        <v>634</v>
      </c>
      <c r="Z29" s="435">
        <v>635</v>
      </c>
      <c r="AA29" s="435">
        <v>608</v>
      </c>
      <c r="AB29" s="435">
        <v>643</v>
      </c>
      <c r="AC29" s="435">
        <v>597</v>
      </c>
      <c r="AD29" s="435">
        <v>623</v>
      </c>
      <c r="AE29" s="435">
        <v>657</v>
      </c>
      <c r="AF29" s="435">
        <v>732</v>
      </c>
      <c r="AG29" s="435">
        <v>656</v>
      </c>
      <c r="AH29" s="435">
        <v>687</v>
      </c>
      <c r="AI29" s="435">
        <v>727</v>
      </c>
      <c r="AJ29" s="435">
        <v>771</v>
      </c>
      <c r="AK29" s="435">
        <v>840</v>
      </c>
      <c r="AL29" s="435">
        <v>787</v>
      </c>
      <c r="AM29" s="435">
        <v>820</v>
      </c>
    </row>
    <row r="30" spans="1:39" ht="15" customHeight="1" x14ac:dyDescent="0.15">
      <c r="A30" s="434" t="s">
        <v>705</v>
      </c>
      <c r="B30" s="435">
        <v>5739</v>
      </c>
      <c r="C30" s="435">
        <v>5513</v>
      </c>
      <c r="D30" s="435">
        <v>5547</v>
      </c>
      <c r="E30" s="435">
        <v>5439</v>
      </c>
      <c r="F30" s="435">
        <v>5302</v>
      </c>
      <c r="G30" s="435">
        <v>5226</v>
      </c>
      <c r="H30" s="435">
        <v>5463</v>
      </c>
      <c r="I30" s="435">
        <v>5617</v>
      </c>
      <c r="J30" s="435">
        <v>5976</v>
      </c>
      <c r="K30" s="435">
        <v>6057</v>
      </c>
      <c r="L30" s="435">
        <v>5599</v>
      </c>
      <c r="M30" s="435">
        <v>5808</v>
      </c>
      <c r="N30" s="435">
        <v>5691</v>
      </c>
      <c r="O30" s="435">
        <v>5809</v>
      </c>
      <c r="P30" s="435">
        <v>5785</v>
      </c>
      <c r="Q30" s="435">
        <v>5543</v>
      </c>
      <c r="R30" s="435">
        <v>5670</v>
      </c>
      <c r="S30" s="435">
        <v>5571</v>
      </c>
      <c r="T30" s="432"/>
      <c r="U30" s="434" t="s">
        <v>705</v>
      </c>
      <c r="V30" s="435">
        <v>721</v>
      </c>
      <c r="W30" s="435">
        <v>765</v>
      </c>
      <c r="X30" s="435">
        <v>716</v>
      </c>
      <c r="Y30" s="435">
        <v>773</v>
      </c>
      <c r="Z30" s="435">
        <v>802</v>
      </c>
      <c r="AA30" s="435">
        <v>744</v>
      </c>
      <c r="AB30" s="435">
        <v>811</v>
      </c>
      <c r="AC30" s="435">
        <v>757</v>
      </c>
      <c r="AD30" s="435">
        <v>772</v>
      </c>
      <c r="AE30" s="435">
        <v>822</v>
      </c>
      <c r="AF30" s="435">
        <v>876</v>
      </c>
      <c r="AG30" s="435">
        <v>804</v>
      </c>
      <c r="AH30" s="435">
        <v>837</v>
      </c>
      <c r="AI30" s="435">
        <v>884</v>
      </c>
      <c r="AJ30" s="435">
        <v>946</v>
      </c>
      <c r="AK30" s="435">
        <v>1018</v>
      </c>
      <c r="AL30" s="435">
        <v>977</v>
      </c>
      <c r="AM30" s="435">
        <v>977</v>
      </c>
    </row>
    <row r="31" spans="1:39" ht="15" customHeight="1" x14ac:dyDescent="0.15">
      <c r="A31" s="434" t="s">
        <v>706</v>
      </c>
      <c r="B31" s="435">
        <v>6572</v>
      </c>
      <c r="C31" s="435">
        <v>6270</v>
      </c>
      <c r="D31" s="435">
        <v>6195</v>
      </c>
      <c r="E31" s="435">
        <v>6231</v>
      </c>
      <c r="F31" s="435">
        <v>6321</v>
      </c>
      <c r="G31" s="435">
        <v>6059</v>
      </c>
      <c r="H31" s="435">
        <v>6239</v>
      </c>
      <c r="I31" s="435">
        <v>6986</v>
      </c>
      <c r="J31" s="435">
        <v>7096</v>
      </c>
      <c r="K31" s="435">
        <v>7655</v>
      </c>
      <c r="L31" s="435">
        <v>7081</v>
      </c>
      <c r="M31" s="435">
        <v>7506</v>
      </c>
      <c r="N31" s="435">
        <v>7235</v>
      </c>
      <c r="O31" s="435">
        <v>7333</v>
      </c>
      <c r="P31" s="435">
        <v>7412</v>
      </c>
      <c r="Q31" s="435">
        <v>7794</v>
      </c>
      <c r="R31" s="435">
        <v>7435</v>
      </c>
      <c r="S31" s="435">
        <v>7351</v>
      </c>
      <c r="T31" s="432"/>
      <c r="U31" s="434" t="s">
        <v>706</v>
      </c>
      <c r="V31" s="435">
        <v>828</v>
      </c>
      <c r="W31" s="435">
        <v>867</v>
      </c>
      <c r="X31" s="435">
        <v>821</v>
      </c>
      <c r="Y31" s="435">
        <v>907</v>
      </c>
      <c r="Z31" s="435">
        <v>939</v>
      </c>
      <c r="AA31" s="435">
        <v>873</v>
      </c>
      <c r="AB31" s="435">
        <v>921</v>
      </c>
      <c r="AC31" s="435">
        <v>912</v>
      </c>
      <c r="AD31" s="435">
        <v>904</v>
      </c>
      <c r="AE31" s="435">
        <v>978</v>
      </c>
      <c r="AF31" s="435">
        <v>1065</v>
      </c>
      <c r="AG31" s="435">
        <v>980</v>
      </c>
      <c r="AH31" s="435">
        <v>967</v>
      </c>
      <c r="AI31" s="435">
        <v>1099</v>
      </c>
      <c r="AJ31" s="435">
        <v>1163</v>
      </c>
      <c r="AK31" s="435">
        <v>1278</v>
      </c>
      <c r="AL31" s="435">
        <v>1202</v>
      </c>
      <c r="AM31" s="435">
        <v>1191</v>
      </c>
    </row>
    <row r="32" spans="1:39" ht="15" customHeight="1" x14ac:dyDescent="0.15">
      <c r="A32" s="434" t="s">
        <v>707</v>
      </c>
      <c r="B32" s="435">
        <v>6233</v>
      </c>
      <c r="C32" s="435">
        <v>6001</v>
      </c>
      <c r="D32" s="435">
        <v>5980</v>
      </c>
      <c r="E32" s="435">
        <v>5616</v>
      </c>
      <c r="F32" s="435">
        <v>5729</v>
      </c>
      <c r="G32" s="435">
        <v>5561</v>
      </c>
      <c r="H32" s="435">
        <v>6216</v>
      </c>
      <c r="I32" s="435">
        <v>6731</v>
      </c>
      <c r="J32" s="435">
        <v>7068</v>
      </c>
      <c r="K32" s="435">
        <v>7097</v>
      </c>
      <c r="L32" s="435">
        <v>6571</v>
      </c>
      <c r="M32" s="435">
        <v>7018</v>
      </c>
      <c r="N32" s="435">
        <v>7506</v>
      </c>
      <c r="O32" s="435">
        <v>7386</v>
      </c>
      <c r="P32" s="435">
        <v>7384</v>
      </c>
      <c r="Q32" s="435">
        <v>7564</v>
      </c>
      <c r="R32" s="435">
        <v>8066</v>
      </c>
      <c r="S32" s="435">
        <v>7766</v>
      </c>
      <c r="T32" s="432"/>
      <c r="U32" s="434" t="s">
        <v>707</v>
      </c>
      <c r="V32" s="435">
        <v>796</v>
      </c>
      <c r="W32" s="435">
        <v>851</v>
      </c>
      <c r="X32" s="435">
        <v>815</v>
      </c>
      <c r="Y32" s="435">
        <v>863</v>
      </c>
      <c r="Z32" s="435">
        <v>913</v>
      </c>
      <c r="AA32" s="435">
        <v>850</v>
      </c>
      <c r="AB32" s="435">
        <v>950</v>
      </c>
      <c r="AC32" s="435">
        <v>925</v>
      </c>
      <c r="AD32" s="435">
        <v>905</v>
      </c>
      <c r="AE32" s="435">
        <v>971</v>
      </c>
      <c r="AF32" s="435">
        <v>1068</v>
      </c>
      <c r="AG32" s="435">
        <v>978</v>
      </c>
      <c r="AH32" s="435">
        <v>1022</v>
      </c>
      <c r="AI32" s="435">
        <v>1131</v>
      </c>
      <c r="AJ32" s="435">
        <v>1153</v>
      </c>
      <c r="AK32" s="435">
        <v>1299</v>
      </c>
      <c r="AL32" s="435">
        <v>1307</v>
      </c>
      <c r="AM32" s="435">
        <v>1276</v>
      </c>
    </row>
    <row r="33" spans="1:39" ht="15" customHeight="1" x14ac:dyDescent="0.15">
      <c r="A33" s="436"/>
      <c r="B33" s="437"/>
      <c r="C33" s="437"/>
      <c r="D33" s="437"/>
      <c r="E33" s="437"/>
      <c r="F33" s="437"/>
      <c r="G33" s="437"/>
      <c r="H33" s="437"/>
      <c r="I33" s="437"/>
      <c r="J33" s="437"/>
      <c r="K33" s="437"/>
      <c r="L33" s="437"/>
      <c r="M33" s="437"/>
      <c r="N33" s="437"/>
      <c r="O33" s="437"/>
      <c r="P33" s="437"/>
      <c r="Q33" s="437"/>
      <c r="R33" s="437"/>
      <c r="S33" s="437"/>
      <c r="T33" s="432"/>
      <c r="U33" s="436"/>
      <c r="V33" s="437"/>
      <c r="W33" s="437"/>
      <c r="X33" s="437"/>
      <c r="Y33" s="437"/>
      <c r="Z33" s="437"/>
      <c r="AA33" s="437"/>
      <c r="AB33" s="437"/>
      <c r="AC33" s="437"/>
      <c r="AD33" s="437"/>
      <c r="AE33" s="437"/>
      <c r="AF33" s="437"/>
      <c r="AG33" s="437"/>
      <c r="AH33" s="437"/>
      <c r="AI33" s="437"/>
      <c r="AJ33" s="437"/>
      <c r="AK33" s="437"/>
      <c r="AL33" s="437"/>
      <c r="AM33" s="437"/>
    </row>
    <row r="34" spans="1:39" ht="15" customHeight="1" x14ac:dyDescent="0.15">
      <c r="A34" s="431" t="s">
        <v>968</v>
      </c>
      <c r="B34" s="432"/>
      <c r="C34" s="432"/>
      <c r="D34" s="432"/>
      <c r="E34" s="432"/>
      <c r="F34" s="432"/>
      <c r="G34" s="432"/>
      <c r="H34" s="432"/>
      <c r="I34" s="432"/>
      <c r="J34" s="432"/>
      <c r="K34" s="432"/>
      <c r="L34" s="432"/>
      <c r="M34" s="432"/>
      <c r="N34" s="432"/>
      <c r="O34" s="432"/>
      <c r="P34" s="432"/>
      <c r="Q34" s="432"/>
      <c r="R34" s="432"/>
      <c r="S34" s="99" t="s">
        <v>737</v>
      </c>
      <c r="T34" s="432"/>
      <c r="U34" s="431" t="s">
        <v>968</v>
      </c>
      <c r="V34" s="432"/>
      <c r="W34" s="432"/>
      <c r="X34" s="432"/>
      <c r="Y34" s="432"/>
      <c r="Z34" s="432"/>
      <c r="AA34" s="432"/>
      <c r="AB34" s="432"/>
      <c r="AC34" s="432"/>
      <c r="AD34" s="432"/>
      <c r="AE34" s="432"/>
      <c r="AF34" s="432"/>
      <c r="AG34" s="432"/>
      <c r="AH34" s="432"/>
      <c r="AI34" s="432"/>
      <c r="AJ34" s="432"/>
      <c r="AK34" s="432"/>
      <c r="AL34" s="432"/>
      <c r="AM34" s="433" t="s">
        <v>738</v>
      </c>
    </row>
    <row r="35" spans="1:39" ht="15" customHeight="1" x14ac:dyDescent="0.15">
      <c r="A35" s="439"/>
      <c r="B35" s="434" t="s">
        <v>683</v>
      </c>
      <c r="C35" s="434" t="s">
        <v>684</v>
      </c>
      <c r="D35" s="434" t="s">
        <v>685</v>
      </c>
      <c r="E35" s="434" t="s">
        <v>686</v>
      </c>
      <c r="F35" s="434" t="s">
        <v>687</v>
      </c>
      <c r="G35" s="434" t="s">
        <v>688</v>
      </c>
      <c r="H35" s="434" t="s">
        <v>689</v>
      </c>
      <c r="I35" s="434" t="s">
        <v>690</v>
      </c>
      <c r="J35" s="434" t="s">
        <v>691</v>
      </c>
      <c r="K35" s="434" t="s">
        <v>692</v>
      </c>
      <c r="L35" s="434" t="s">
        <v>693</v>
      </c>
      <c r="M35" s="434" t="s">
        <v>694</v>
      </c>
      <c r="N35" s="434" t="s">
        <v>695</v>
      </c>
      <c r="O35" s="434" t="s">
        <v>696</v>
      </c>
      <c r="P35" s="434" t="s">
        <v>697</v>
      </c>
      <c r="Q35" s="434" t="s">
        <v>698</v>
      </c>
      <c r="R35" s="434" t="s">
        <v>699</v>
      </c>
      <c r="S35" s="434" t="s">
        <v>700</v>
      </c>
      <c r="T35" s="432"/>
      <c r="U35" s="439"/>
      <c r="V35" s="434" t="s">
        <v>683</v>
      </c>
      <c r="W35" s="434" t="s">
        <v>684</v>
      </c>
      <c r="X35" s="434" t="s">
        <v>685</v>
      </c>
      <c r="Y35" s="434" t="s">
        <v>686</v>
      </c>
      <c r="Z35" s="434" t="s">
        <v>687</v>
      </c>
      <c r="AA35" s="434" t="s">
        <v>688</v>
      </c>
      <c r="AB35" s="434" t="s">
        <v>689</v>
      </c>
      <c r="AC35" s="434" t="s">
        <v>690</v>
      </c>
      <c r="AD35" s="434" t="s">
        <v>691</v>
      </c>
      <c r="AE35" s="434" t="s">
        <v>692</v>
      </c>
      <c r="AF35" s="434" t="s">
        <v>693</v>
      </c>
      <c r="AG35" s="434" t="s">
        <v>694</v>
      </c>
      <c r="AH35" s="434" t="s">
        <v>695</v>
      </c>
      <c r="AI35" s="434" t="s">
        <v>696</v>
      </c>
      <c r="AJ35" s="434" t="s">
        <v>697</v>
      </c>
      <c r="AK35" s="434" t="s">
        <v>698</v>
      </c>
      <c r="AL35" s="434" t="s">
        <v>699</v>
      </c>
      <c r="AM35" s="434" t="s">
        <v>700</v>
      </c>
    </row>
    <row r="36" spans="1:39" ht="15" customHeight="1" x14ac:dyDescent="0.15">
      <c r="A36" s="434" t="s">
        <v>708</v>
      </c>
      <c r="B36" s="435">
        <v>3147</v>
      </c>
      <c r="C36" s="435">
        <v>3137</v>
      </c>
      <c r="D36" s="435">
        <v>3102</v>
      </c>
      <c r="E36" s="435">
        <v>2845</v>
      </c>
      <c r="F36" s="435">
        <v>2840</v>
      </c>
      <c r="G36" s="435">
        <v>2873</v>
      </c>
      <c r="H36" s="435">
        <v>2638</v>
      </c>
      <c r="I36" s="435">
        <v>2841</v>
      </c>
      <c r="J36" s="435">
        <v>2700</v>
      </c>
      <c r="K36" s="435">
        <v>2872</v>
      </c>
      <c r="L36" s="435">
        <v>2661</v>
      </c>
      <c r="M36" s="435">
        <v>2732</v>
      </c>
      <c r="N36" s="435">
        <v>2739</v>
      </c>
      <c r="O36" s="435">
        <v>2740</v>
      </c>
      <c r="P36" s="435">
        <v>2532</v>
      </c>
      <c r="Q36" s="435">
        <v>2583</v>
      </c>
      <c r="R36" s="435">
        <v>2548</v>
      </c>
      <c r="S36" s="435">
        <v>2616</v>
      </c>
      <c r="T36" s="432"/>
      <c r="U36" s="434" t="s">
        <v>708</v>
      </c>
      <c r="V36" s="435">
        <v>1203</v>
      </c>
      <c r="W36" s="435">
        <v>1153</v>
      </c>
      <c r="X36" s="435">
        <v>1144</v>
      </c>
      <c r="Y36" s="435">
        <v>1101</v>
      </c>
      <c r="Z36" s="435">
        <v>1078</v>
      </c>
      <c r="AA36" s="435">
        <v>987</v>
      </c>
      <c r="AB36" s="435">
        <v>1034</v>
      </c>
      <c r="AC36" s="435">
        <v>1086</v>
      </c>
      <c r="AD36" s="435">
        <v>1026</v>
      </c>
      <c r="AE36" s="435">
        <v>1025</v>
      </c>
      <c r="AF36" s="435">
        <v>1031</v>
      </c>
      <c r="AG36" s="435">
        <v>1059</v>
      </c>
      <c r="AH36" s="435">
        <v>1037</v>
      </c>
      <c r="AI36" s="435">
        <v>1067</v>
      </c>
      <c r="AJ36" s="435">
        <v>1062</v>
      </c>
      <c r="AK36" s="435">
        <v>1139</v>
      </c>
      <c r="AL36" s="435">
        <v>1131</v>
      </c>
      <c r="AM36" s="435">
        <v>1091</v>
      </c>
    </row>
    <row r="37" spans="1:39" ht="15" customHeight="1" x14ac:dyDescent="0.15">
      <c r="A37" s="434" t="s">
        <v>702</v>
      </c>
      <c r="B37" s="435">
        <v>1484</v>
      </c>
      <c r="C37" s="435">
        <v>1573</v>
      </c>
      <c r="D37" s="435">
        <v>1555</v>
      </c>
      <c r="E37" s="435">
        <v>1387</v>
      </c>
      <c r="F37" s="435">
        <v>1276</v>
      </c>
      <c r="G37" s="435">
        <v>1367</v>
      </c>
      <c r="H37" s="435">
        <v>1147</v>
      </c>
      <c r="I37" s="435">
        <v>1519</v>
      </c>
      <c r="J37" s="435">
        <v>1404</v>
      </c>
      <c r="K37" s="435">
        <v>1351</v>
      </c>
      <c r="L37" s="435">
        <v>1294</v>
      </c>
      <c r="M37" s="435">
        <v>1346</v>
      </c>
      <c r="N37" s="435">
        <v>1361</v>
      </c>
      <c r="O37" s="435">
        <v>1324</v>
      </c>
      <c r="P37" s="435">
        <v>1023</v>
      </c>
      <c r="Q37" s="435">
        <v>1011</v>
      </c>
      <c r="R37" s="435">
        <v>865</v>
      </c>
      <c r="S37" s="435">
        <v>1008</v>
      </c>
      <c r="T37" s="432"/>
      <c r="U37" s="434" t="s">
        <v>702</v>
      </c>
      <c r="V37" s="435">
        <v>575</v>
      </c>
      <c r="W37" s="435">
        <v>617</v>
      </c>
      <c r="X37" s="435">
        <v>599</v>
      </c>
      <c r="Y37" s="435">
        <v>522</v>
      </c>
      <c r="Z37" s="435">
        <v>455</v>
      </c>
      <c r="AA37" s="435">
        <v>483</v>
      </c>
      <c r="AB37" s="435">
        <v>472</v>
      </c>
      <c r="AC37" s="435">
        <v>546</v>
      </c>
      <c r="AD37" s="435">
        <v>526</v>
      </c>
      <c r="AE37" s="435">
        <v>471</v>
      </c>
      <c r="AF37" s="435">
        <v>527</v>
      </c>
      <c r="AG37" s="435">
        <v>511</v>
      </c>
      <c r="AH37" s="435">
        <v>520</v>
      </c>
      <c r="AI37" s="435">
        <v>490</v>
      </c>
      <c r="AJ37" s="435">
        <v>443</v>
      </c>
      <c r="AK37" s="435">
        <v>406</v>
      </c>
      <c r="AL37" s="435">
        <v>433</v>
      </c>
      <c r="AM37" s="435">
        <v>429</v>
      </c>
    </row>
    <row r="38" spans="1:39" ht="15" customHeight="1" x14ac:dyDescent="0.15">
      <c r="A38" s="434" t="s">
        <v>703</v>
      </c>
      <c r="B38" s="435">
        <v>1926</v>
      </c>
      <c r="C38" s="435">
        <v>1847</v>
      </c>
      <c r="D38" s="435">
        <v>1922</v>
      </c>
      <c r="E38" s="435">
        <v>1621</v>
      </c>
      <c r="F38" s="435">
        <v>1619</v>
      </c>
      <c r="G38" s="435">
        <v>1556</v>
      </c>
      <c r="H38" s="435">
        <v>1532</v>
      </c>
      <c r="I38" s="435">
        <v>1612</v>
      </c>
      <c r="J38" s="435">
        <v>1490</v>
      </c>
      <c r="K38" s="435">
        <v>1619</v>
      </c>
      <c r="L38" s="435">
        <v>1461</v>
      </c>
      <c r="M38" s="435">
        <v>1506</v>
      </c>
      <c r="N38" s="435">
        <v>1419</v>
      </c>
      <c r="O38" s="435">
        <v>1431</v>
      </c>
      <c r="P38" s="435">
        <v>1337</v>
      </c>
      <c r="Q38" s="435">
        <v>1289</v>
      </c>
      <c r="R38" s="435">
        <v>1244</v>
      </c>
      <c r="S38" s="435">
        <v>1347</v>
      </c>
      <c r="T38" s="432"/>
      <c r="U38" s="434" t="s">
        <v>703</v>
      </c>
      <c r="V38" s="435">
        <v>772</v>
      </c>
      <c r="W38" s="435">
        <v>712</v>
      </c>
      <c r="X38" s="435">
        <v>722</v>
      </c>
      <c r="Y38" s="435">
        <v>642</v>
      </c>
      <c r="Z38" s="435">
        <v>617</v>
      </c>
      <c r="AA38" s="435">
        <v>563</v>
      </c>
      <c r="AB38" s="435">
        <v>603</v>
      </c>
      <c r="AC38" s="435">
        <v>640</v>
      </c>
      <c r="AD38" s="435">
        <v>597</v>
      </c>
      <c r="AE38" s="435">
        <v>585</v>
      </c>
      <c r="AF38" s="435">
        <v>562</v>
      </c>
      <c r="AG38" s="435">
        <v>577</v>
      </c>
      <c r="AH38" s="435">
        <v>586</v>
      </c>
      <c r="AI38" s="435">
        <v>572</v>
      </c>
      <c r="AJ38" s="435">
        <v>561</v>
      </c>
      <c r="AK38" s="435">
        <v>571</v>
      </c>
      <c r="AL38" s="435">
        <v>579</v>
      </c>
      <c r="AM38" s="435">
        <v>564</v>
      </c>
    </row>
    <row r="39" spans="1:39" ht="15" customHeight="1" x14ac:dyDescent="0.15">
      <c r="A39" s="434" t="s">
        <v>704</v>
      </c>
      <c r="B39" s="435">
        <v>2556</v>
      </c>
      <c r="C39" s="435">
        <v>2555</v>
      </c>
      <c r="D39" s="435">
        <v>2410</v>
      </c>
      <c r="E39" s="435">
        <v>2136</v>
      </c>
      <c r="F39" s="435">
        <v>2121</v>
      </c>
      <c r="G39" s="435">
        <v>2128</v>
      </c>
      <c r="H39" s="435">
        <v>1970</v>
      </c>
      <c r="I39" s="435">
        <v>2006</v>
      </c>
      <c r="J39" s="435">
        <v>1860</v>
      </c>
      <c r="K39" s="435">
        <v>1924</v>
      </c>
      <c r="L39" s="435">
        <v>1861</v>
      </c>
      <c r="M39" s="435">
        <v>1785</v>
      </c>
      <c r="N39" s="435">
        <v>1880</v>
      </c>
      <c r="O39" s="435">
        <v>1838</v>
      </c>
      <c r="P39" s="435">
        <v>1700</v>
      </c>
      <c r="Q39" s="435">
        <v>1634</v>
      </c>
      <c r="R39" s="435">
        <v>1665</v>
      </c>
      <c r="S39" s="435">
        <v>1657</v>
      </c>
      <c r="T39" s="432"/>
      <c r="U39" s="434" t="s">
        <v>704</v>
      </c>
      <c r="V39" s="435">
        <v>999</v>
      </c>
      <c r="W39" s="435">
        <v>966</v>
      </c>
      <c r="X39" s="435">
        <v>918</v>
      </c>
      <c r="Y39" s="435">
        <v>864</v>
      </c>
      <c r="Z39" s="435">
        <v>816</v>
      </c>
      <c r="AA39" s="435">
        <v>756</v>
      </c>
      <c r="AB39" s="435">
        <v>813</v>
      </c>
      <c r="AC39" s="435">
        <v>784</v>
      </c>
      <c r="AD39" s="435">
        <v>744</v>
      </c>
      <c r="AE39" s="435">
        <v>720</v>
      </c>
      <c r="AF39" s="435">
        <v>737</v>
      </c>
      <c r="AG39" s="435">
        <v>736</v>
      </c>
      <c r="AH39" s="435">
        <v>739</v>
      </c>
      <c r="AI39" s="435">
        <v>732</v>
      </c>
      <c r="AJ39" s="435">
        <v>719</v>
      </c>
      <c r="AK39" s="435">
        <v>739</v>
      </c>
      <c r="AL39" s="435">
        <v>766</v>
      </c>
      <c r="AM39" s="435">
        <v>718</v>
      </c>
    </row>
    <row r="40" spans="1:39" ht="15" customHeight="1" x14ac:dyDescent="0.15">
      <c r="A40" s="434" t="s">
        <v>705</v>
      </c>
      <c r="B40" s="435">
        <v>3430</v>
      </c>
      <c r="C40" s="435">
        <v>3272</v>
      </c>
      <c r="D40" s="435">
        <v>3379</v>
      </c>
      <c r="E40" s="435">
        <v>3087</v>
      </c>
      <c r="F40" s="435">
        <v>3045</v>
      </c>
      <c r="G40" s="435">
        <v>2908</v>
      </c>
      <c r="H40" s="435">
        <v>2718</v>
      </c>
      <c r="I40" s="435">
        <v>2826</v>
      </c>
      <c r="J40" s="435">
        <v>2809</v>
      </c>
      <c r="K40" s="435">
        <v>2821</v>
      </c>
      <c r="L40" s="435">
        <v>2669</v>
      </c>
      <c r="M40" s="435">
        <v>2565</v>
      </c>
      <c r="N40" s="435">
        <v>2378</v>
      </c>
      <c r="O40" s="435">
        <v>2413</v>
      </c>
      <c r="P40" s="435">
        <v>2330</v>
      </c>
      <c r="Q40" s="435">
        <v>2360</v>
      </c>
      <c r="R40" s="435">
        <v>2180</v>
      </c>
      <c r="S40" s="435">
        <v>2238</v>
      </c>
      <c r="T40" s="432"/>
      <c r="U40" s="434" t="s">
        <v>705</v>
      </c>
      <c r="V40" s="435">
        <v>1304</v>
      </c>
      <c r="W40" s="435">
        <v>1199</v>
      </c>
      <c r="X40" s="435">
        <v>1234</v>
      </c>
      <c r="Y40" s="435">
        <v>1164</v>
      </c>
      <c r="Z40" s="435">
        <v>1168</v>
      </c>
      <c r="AA40" s="435">
        <v>1022</v>
      </c>
      <c r="AB40" s="435">
        <v>1065</v>
      </c>
      <c r="AC40" s="435">
        <v>1090</v>
      </c>
      <c r="AD40" s="435">
        <v>1035</v>
      </c>
      <c r="AE40" s="435">
        <v>1036</v>
      </c>
      <c r="AF40" s="435">
        <v>1033</v>
      </c>
      <c r="AG40" s="435">
        <v>979</v>
      </c>
      <c r="AH40" s="435">
        <v>936</v>
      </c>
      <c r="AI40" s="435">
        <v>954</v>
      </c>
      <c r="AJ40" s="435">
        <v>983</v>
      </c>
      <c r="AK40" s="435">
        <v>1061</v>
      </c>
      <c r="AL40" s="435">
        <v>964</v>
      </c>
      <c r="AM40" s="435">
        <v>943</v>
      </c>
    </row>
    <row r="41" spans="1:39" ht="15" customHeight="1" x14ac:dyDescent="0.15">
      <c r="A41" s="434" t="s">
        <v>706</v>
      </c>
      <c r="B41" s="435">
        <v>4426</v>
      </c>
      <c r="C41" s="435">
        <v>4352</v>
      </c>
      <c r="D41" s="435">
        <v>4272</v>
      </c>
      <c r="E41" s="435">
        <v>4025</v>
      </c>
      <c r="F41" s="435">
        <v>4022</v>
      </c>
      <c r="G41" s="435">
        <v>4083</v>
      </c>
      <c r="H41" s="435">
        <v>3579</v>
      </c>
      <c r="I41" s="435">
        <v>3891</v>
      </c>
      <c r="J41" s="435">
        <v>3763</v>
      </c>
      <c r="K41" s="435">
        <v>4025</v>
      </c>
      <c r="L41" s="435">
        <v>3639</v>
      </c>
      <c r="M41" s="435">
        <v>3947</v>
      </c>
      <c r="N41" s="435">
        <v>3657</v>
      </c>
      <c r="O41" s="435">
        <v>3810</v>
      </c>
      <c r="P41" s="435">
        <v>3274</v>
      </c>
      <c r="Q41" s="435">
        <v>3327</v>
      </c>
      <c r="R41" s="435">
        <v>3242</v>
      </c>
      <c r="S41" s="435">
        <v>3420</v>
      </c>
      <c r="T41" s="432"/>
      <c r="U41" s="434" t="s">
        <v>706</v>
      </c>
      <c r="V41" s="435">
        <v>1648</v>
      </c>
      <c r="W41" s="435">
        <v>1535</v>
      </c>
      <c r="X41" s="435">
        <v>1516</v>
      </c>
      <c r="Y41" s="435">
        <v>1534</v>
      </c>
      <c r="Z41" s="435">
        <v>1486</v>
      </c>
      <c r="AA41" s="435">
        <v>1318</v>
      </c>
      <c r="AB41" s="435">
        <v>1368</v>
      </c>
      <c r="AC41" s="435">
        <v>1429</v>
      </c>
      <c r="AD41" s="435">
        <v>1398</v>
      </c>
      <c r="AE41" s="435">
        <v>1379</v>
      </c>
      <c r="AF41" s="435">
        <v>1382</v>
      </c>
      <c r="AG41" s="435">
        <v>1452</v>
      </c>
      <c r="AH41" s="435">
        <v>1331</v>
      </c>
      <c r="AI41" s="435">
        <v>1442</v>
      </c>
      <c r="AJ41" s="435">
        <v>1366</v>
      </c>
      <c r="AK41" s="435">
        <v>1430</v>
      </c>
      <c r="AL41" s="435">
        <v>1407</v>
      </c>
      <c r="AM41" s="435">
        <v>1413</v>
      </c>
    </row>
    <row r="42" spans="1:39" ht="15" customHeight="1" x14ac:dyDescent="0.15">
      <c r="A42" s="434" t="s">
        <v>707</v>
      </c>
      <c r="B42" s="435">
        <v>4576</v>
      </c>
      <c r="C42" s="435">
        <v>4694</v>
      </c>
      <c r="D42" s="435">
        <v>4387</v>
      </c>
      <c r="E42" s="435">
        <v>4283</v>
      </c>
      <c r="F42" s="435">
        <v>4260</v>
      </c>
      <c r="G42" s="435">
        <v>4186</v>
      </c>
      <c r="H42" s="435">
        <v>3923</v>
      </c>
      <c r="I42" s="435">
        <v>4265</v>
      </c>
      <c r="J42" s="435">
        <v>4000</v>
      </c>
      <c r="K42" s="435">
        <v>4426</v>
      </c>
      <c r="L42" s="435">
        <v>3874</v>
      </c>
      <c r="M42" s="435">
        <v>3901</v>
      </c>
      <c r="N42" s="435">
        <v>4175</v>
      </c>
      <c r="O42" s="435">
        <v>3964</v>
      </c>
      <c r="P42" s="435">
        <v>3736</v>
      </c>
      <c r="Q42" s="435">
        <v>3851</v>
      </c>
      <c r="R42" s="435">
        <v>3869</v>
      </c>
      <c r="S42" s="435">
        <v>3888</v>
      </c>
      <c r="T42" s="432"/>
      <c r="U42" s="434" t="s">
        <v>707</v>
      </c>
      <c r="V42" s="435">
        <v>1724</v>
      </c>
      <c r="W42" s="435">
        <v>1717</v>
      </c>
      <c r="X42" s="435">
        <v>1653</v>
      </c>
      <c r="Y42" s="435">
        <v>1664</v>
      </c>
      <c r="Z42" s="435">
        <v>1640</v>
      </c>
      <c r="AA42" s="435">
        <v>1440</v>
      </c>
      <c r="AB42" s="435">
        <v>1514</v>
      </c>
      <c r="AC42" s="435">
        <v>1642</v>
      </c>
      <c r="AD42" s="435">
        <v>1519</v>
      </c>
      <c r="AE42" s="435">
        <v>1560</v>
      </c>
      <c r="AF42" s="435">
        <v>1515</v>
      </c>
      <c r="AG42" s="435">
        <v>1566</v>
      </c>
      <c r="AH42" s="435">
        <v>1539</v>
      </c>
      <c r="AI42" s="435">
        <v>1544</v>
      </c>
      <c r="AJ42" s="435">
        <v>1564</v>
      </c>
      <c r="AK42" s="435">
        <v>1701</v>
      </c>
      <c r="AL42" s="435">
        <v>1707</v>
      </c>
      <c r="AM42" s="435">
        <v>1595</v>
      </c>
    </row>
    <row r="43" spans="1:39" ht="15" customHeight="1" x14ac:dyDescent="0.15">
      <c r="A43" s="436"/>
      <c r="B43" s="437"/>
      <c r="C43" s="437"/>
      <c r="D43" s="437"/>
      <c r="E43" s="437"/>
      <c r="F43" s="437"/>
      <c r="G43" s="437"/>
      <c r="H43" s="437"/>
      <c r="I43" s="437"/>
      <c r="J43" s="437"/>
      <c r="K43" s="437"/>
      <c r="L43" s="437"/>
      <c r="M43" s="437"/>
      <c r="N43" s="437"/>
      <c r="O43" s="437"/>
      <c r="P43" s="437"/>
      <c r="Q43" s="437"/>
      <c r="R43" s="437"/>
      <c r="S43" s="437"/>
      <c r="T43" s="432"/>
      <c r="U43" s="436"/>
      <c r="V43" s="437"/>
      <c r="W43" s="437"/>
      <c r="X43" s="437"/>
      <c r="Y43" s="437"/>
      <c r="Z43" s="437"/>
      <c r="AA43" s="437"/>
      <c r="AB43" s="437"/>
      <c r="AC43" s="437"/>
      <c r="AD43" s="437"/>
      <c r="AE43" s="437"/>
      <c r="AF43" s="437"/>
      <c r="AG43" s="437"/>
      <c r="AH43" s="437"/>
      <c r="AI43" s="437"/>
      <c r="AJ43" s="437"/>
      <c r="AK43" s="437"/>
      <c r="AL43" s="437"/>
      <c r="AM43" s="437"/>
    </row>
    <row r="44" spans="1:39" ht="15" customHeight="1" x14ac:dyDescent="0.15">
      <c r="A44" s="431" t="s">
        <v>969</v>
      </c>
      <c r="B44" s="432"/>
      <c r="C44" s="432"/>
      <c r="D44" s="432"/>
      <c r="E44" s="432"/>
      <c r="F44" s="432"/>
      <c r="G44" s="432"/>
      <c r="H44" s="432"/>
      <c r="I44" s="432"/>
      <c r="J44" s="432"/>
      <c r="K44" s="432"/>
      <c r="L44" s="432"/>
      <c r="M44" s="432"/>
      <c r="N44" s="432"/>
      <c r="O44" s="432"/>
      <c r="P44" s="432"/>
      <c r="Q44" s="432"/>
      <c r="R44" s="432"/>
      <c r="S44" s="99" t="s">
        <v>737</v>
      </c>
      <c r="T44" s="432"/>
      <c r="U44" s="431" t="s">
        <v>969</v>
      </c>
      <c r="V44" s="432"/>
      <c r="W44" s="432"/>
      <c r="X44" s="432"/>
      <c r="Y44" s="432"/>
      <c r="Z44" s="432"/>
      <c r="AA44" s="432"/>
      <c r="AB44" s="432"/>
      <c r="AC44" s="432"/>
      <c r="AD44" s="432"/>
      <c r="AE44" s="432"/>
      <c r="AF44" s="432"/>
      <c r="AG44" s="432"/>
      <c r="AH44" s="432"/>
      <c r="AI44" s="432"/>
      <c r="AJ44" s="432"/>
      <c r="AK44" s="432"/>
      <c r="AL44" s="432"/>
      <c r="AM44" s="433" t="s">
        <v>738</v>
      </c>
    </row>
    <row r="45" spans="1:39" ht="15" customHeight="1" x14ac:dyDescent="0.15">
      <c r="A45" s="439"/>
      <c r="B45" s="434" t="s">
        <v>683</v>
      </c>
      <c r="C45" s="434" t="s">
        <v>684</v>
      </c>
      <c r="D45" s="434" t="s">
        <v>685</v>
      </c>
      <c r="E45" s="434" t="s">
        <v>686</v>
      </c>
      <c r="F45" s="434" t="s">
        <v>687</v>
      </c>
      <c r="G45" s="434" t="s">
        <v>688</v>
      </c>
      <c r="H45" s="434" t="s">
        <v>689</v>
      </c>
      <c r="I45" s="434" t="s">
        <v>690</v>
      </c>
      <c r="J45" s="434" t="s">
        <v>691</v>
      </c>
      <c r="K45" s="434" t="s">
        <v>692</v>
      </c>
      <c r="L45" s="434" t="s">
        <v>693</v>
      </c>
      <c r="M45" s="434" t="s">
        <v>694</v>
      </c>
      <c r="N45" s="434" t="s">
        <v>695</v>
      </c>
      <c r="O45" s="434" t="s">
        <v>696</v>
      </c>
      <c r="P45" s="434" t="s">
        <v>697</v>
      </c>
      <c r="Q45" s="434" t="s">
        <v>698</v>
      </c>
      <c r="R45" s="434" t="s">
        <v>699</v>
      </c>
      <c r="S45" s="434" t="s">
        <v>700</v>
      </c>
      <c r="T45" s="432"/>
      <c r="U45" s="439"/>
      <c r="V45" s="434" t="s">
        <v>683</v>
      </c>
      <c r="W45" s="434" t="s">
        <v>684</v>
      </c>
      <c r="X45" s="434" t="s">
        <v>685</v>
      </c>
      <c r="Y45" s="434" t="s">
        <v>686</v>
      </c>
      <c r="Z45" s="434" t="s">
        <v>687</v>
      </c>
      <c r="AA45" s="434" t="s">
        <v>688</v>
      </c>
      <c r="AB45" s="434" t="s">
        <v>689</v>
      </c>
      <c r="AC45" s="434" t="s">
        <v>690</v>
      </c>
      <c r="AD45" s="434" t="s">
        <v>691</v>
      </c>
      <c r="AE45" s="434" t="s">
        <v>692</v>
      </c>
      <c r="AF45" s="434" t="s">
        <v>693</v>
      </c>
      <c r="AG45" s="434" t="s">
        <v>694</v>
      </c>
      <c r="AH45" s="434" t="s">
        <v>695</v>
      </c>
      <c r="AI45" s="434" t="s">
        <v>696</v>
      </c>
      <c r="AJ45" s="434" t="s">
        <v>697</v>
      </c>
      <c r="AK45" s="434" t="s">
        <v>698</v>
      </c>
      <c r="AL45" s="434" t="s">
        <v>699</v>
      </c>
      <c r="AM45" s="434" t="s">
        <v>700</v>
      </c>
    </row>
    <row r="46" spans="1:39" ht="15" customHeight="1" x14ac:dyDescent="0.15">
      <c r="A46" s="434" t="s">
        <v>708</v>
      </c>
      <c r="B46" s="435">
        <v>1003</v>
      </c>
      <c r="C46" s="435">
        <v>981</v>
      </c>
      <c r="D46" s="435">
        <v>939</v>
      </c>
      <c r="E46" s="435">
        <v>905</v>
      </c>
      <c r="F46" s="435">
        <v>922</v>
      </c>
      <c r="G46" s="435">
        <v>935</v>
      </c>
      <c r="H46" s="435">
        <v>836</v>
      </c>
      <c r="I46" s="435">
        <v>761</v>
      </c>
      <c r="J46" s="435">
        <v>764</v>
      </c>
      <c r="K46" s="435">
        <v>804</v>
      </c>
      <c r="L46" s="435">
        <v>719</v>
      </c>
      <c r="M46" s="435">
        <v>697</v>
      </c>
      <c r="N46" s="435">
        <v>712</v>
      </c>
      <c r="O46" s="435">
        <v>684</v>
      </c>
      <c r="P46" s="435">
        <v>623</v>
      </c>
      <c r="Q46" s="435">
        <v>639</v>
      </c>
      <c r="R46" s="435">
        <v>591</v>
      </c>
      <c r="S46" s="435">
        <v>587</v>
      </c>
      <c r="T46" s="432"/>
      <c r="U46" s="434" t="s">
        <v>708</v>
      </c>
      <c r="V46" s="435">
        <v>377</v>
      </c>
      <c r="W46" s="435">
        <v>367</v>
      </c>
      <c r="X46" s="435">
        <v>352</v>
      </c>
      <c r="Y46" s="435">
        <v>330</v>
      </c>
      <c r="Z46" s="435">
        <v>324</v>
      </c>
      <c r="AA46" s="435">
        <v>314</v>
      </c>
      <c r="AB46" s="435">
        <v>316</v>
      </c>
      <c r="AC46" s="435">
        <v>311</v>
      </c>
      <c r="AD46" s="435">
        <v>311</v>
      </c>
      <c r="AE46" s="435">
        <v>302</v>
      </c>
      <c r="AF46" s="435">
        <v>289</v>
      </c>
      <c r="AG46" s="435">
        <v>296</v>
      </c>
      <c r="AH46" s="435">
        <v>286</v>
      </c>
      <c r="AI46" s="435">
        <v>289</v>
      </c>
      <c r="AJ46" s="435">
        <v>297</v>
      </c>
      <c r="AK46" s="435">
        <v>316</v>
      </c>
      <c r="AL46" s="435">
        <v>300</v>
      </c>
      <c r="AM46" s="435">
        <v>291</v>
      </c>
    </row>
    <row r="47" spans="1:39" ht="15" customHeight="1" x14ac:dyDescent="0.15">
      <c r="A47" s="434" t="s">
        <v>702</v>
      </c>
      <c r="B47" s="435">
        <v>363</v>
      </c>
      <c r="C47" s="435">
        <v>394</v>
      </c>
      <c r="D47" s="435">
        <v>386</v>
      </c>
      <c r="E47" s="435">
        <v>342</v>
      </c>
      <c r="F47" s="435">
        <v>385</v>
      </c>
      <c r="G47" s="435">
        <v>356</v>
      </c>
      <c r="H47" s="435">
        <v>225</v>
      </c>
      <c r="I47" s="435">
        <v>218</v>
      </c>
      <c r="J47" s="435">
        <v>268</v>
      </c>
      <c r="K47" s="435">
        <v>335</v>
      </c>
      <c r="L47" s="435">
        <v>208</v>
      </c>
      <c r="M47" s="435">
        <v>257</v>
      </c>
      <c r="N47" s="435">
        <v>174</v>
      </c>
      <c r="O47" s="435">
        <v>226</v>
      </c>
      <c r="P47" s="435">
        <v>191</v>
      </c>
      <c r="Q47" s="435">
        <v>201</v>
      </c>
      <c r="R47" s="435">
        <v>141</v>
      </c>
      <c r="S47" s="435">
        <v>158</v>
      </c>
      <c r="T47" s="432"/>
      <c r="U47" s="434" t="s">
        <v>702</v>
      </c>
      <c r="V47" s="435">
        <v>141</v>
      </c>
      <c r="W47" s="435">
        <v>140</v>
      </c>
      <c r="X47" s="435">
        <v>132</v>
      </c>
      <c r="Y47" s="435">
        <v>113</v>
      </c>
      <c r="Z47" s="435">
        <v>122</v>
      </c>
      <c r="AA47" s="435">
        <v>119</v>
      </c>
      <c r="AB47" s="435">
        <v>89</v>
      </c>
      <c r="AC47" s="435">
        <v>89</v>
      </c>
      <c r="AD47" s="435">
        <v>96</v>
      </c>
      <c r="AE47" s="435">
        <v>87</v>
      </c>
      <c r="AF47" s="435">
        <v>82</v>
      </c>
      <c r="AG47" s="435">
        <v>92</v>
      </c>
      <c r="AH47" s="435">
        <v>81</v>
      </c>
      <c r="AI47" s="435">
        <v>106</v>
      </c>
      <c r="AJ47" s="435">
        <v>89</v>
      </c>
      <c r="AK47" s="435">
        <v>76</v>
      </c>
      <c r="AL47" s="435">
        <v>99</v>
      </c>
      <c r="AM47" s="435">
        <v>109</v>
      </c>
    </row>
    <row r="48" spans="1:39" ht="15" customHeight="1" x14ac:dyDescent="0.15">
      <c r="A48" s="434" t="s">
        <v>703</v>
      </c>
      <c r="B48" s="435">
        <v>417</v>
      </c>
      <c r="C48" s="435">
        <v>417</v>
      </c>
      <c r="D48" s="435">
        <v>404</v>
      </c>
      <c r="E48" s="435">
        <v>355</v>
      </c>
      <c r="F48" s="435">
        <v>407</v>
      </c>
      <c r="G48" s="435">
        <v>438</v>
      </c>
      <c r="H48" s="435">
        <v>361</v>
      </c>
      <c r="I48" s="435">
        <v>311</v>
      </c>
      <c r="J48" s="435">
        <v>292</v>
      </c>
      <c r="K48" s="435">
        <v>284</v>
      </c>
      <c r="L48" s="435">
        <v>295</v>
      </c>
      <c r="M48" s="435">
        <v>249</v>
      </c>
      <c r="N48" s="435">
        <v>267</v>
      </c>
      <c r="O48" s="435">
        <v>220</v>
      </c>
      <c r="P48" s="435">
        <v>205</v>
      </c>
      <c r="Q48" s="435">
        <v>189</v>
      </c>
      <c r="R48" s="435">
        <v>161</v>
      </c>
      <c r="S48" s="435">
        <v>146</v>
      </c>
      <c r="T48" s="432"/>
      <c r="U48" s="434" t="s">
        <v>703</v>
      </c>
      <c r="V48" s="435">
        <v>164</v>
      </c>
      <c r="W48" s="435">
        <v>154</v>
      </c>
      <c r="X48" s="435">
        <v>155</v>
      </c>
      <c r="Y48" s="435">
        <v>138</v>
      </c>
      <c r="Z48" s="435">
        <v>139</v>
      </c>
      <c r="AA48" s="435">
        <v>133</v>
      </c>
      <c r="AB48" s="435">
        <v>134</v>
      </c>
      <c r="AC48" s="435">
        <v>128</v>
      </c>
      <c r="AD48" s="435">
        <v>116</v>
      </c>
      <c r="AE48" s="435">
        <v>111</v>
      </c>
      <c r="AF48" s="435">
        <v>107</v>
      </c>
      <c r="AG48" s="435">
        <v>109</v>
      </c>
      <c r="AH48" s="435">
        <v>100</v>
      </c>
      <c r="AI48" s="435">
        <v>93</v>
      </c>
      <c r="AJ48" s="435">
        <v>99</v>
      </c>
      <c r="AK48" s="435">
        <v>98</v>
      </c>
      <c r="AL48" s="435">
        <v>93</v>
      </c>
      <c r="AM48" s="435">
        <v>84</v>
      </c>
    </row>
    <row r="49" spans="1:39" ht="15" customHeight="1" x14ac:dyDescent="0.15">
      <c r="A49" s="434" t="s">
        <v>704</v>
      </c>
      <c r="B49" s="435">
        <v>654</v>
      </c>
      <c r="C49" s="435">
        <v>613</v>
      </c>
      <c r="D49" s="435">
        <v>569</v>
      </c>
      <c r="E49" s="435">
        <v>525</v>
      </c>
      <c r="F49" s="435">
        <v>558</v>
      </c>
      <c r="G49" s="435">
        <v>540</v>
      </c>
      <c r="H49" s="435">
        <v>473</v>
      </c>
      <c r="I49" s="435">
        <v>411</v>
      </c>
      <c r="J49" s="435">
        <v>435</v>
      </c>
      <c r="K49" s="435">
        <v>421</v>
      </c>
      <c r="L49" s="435">
        <v>377</v>
      </c>
      <c r="M49" s="435">
        <v>379</v>
      </c>
      <c r="N49" s="435">
        <v>379</v>
      </c>
      <c r="O49" s="435">
        <v>353</v>
      </c>
      <c r="P49" s="435">
        <v>285</v>
      </c>
      <c r="Q49" s="435">
        <v>302</v>
      </c>
      <c r="R49" s="435">
        <v>283</v>
      </c>
      <c r="S49" s="435">
        <v>286</v>
      </c>
      <c r="T49" s="432"/>
      <c r="U49" s="434" t="s">
        <v>704</v>
      </c>
      <c r="V49" s="435">
        <v>246</v>
      </c>
      <c r="W49" s="435">
        <v>229</v>
      </c>
      <c r="X49" s="435">
        <v>222</v>
      </c>
      <c r="Y49" s="435">
        <v>205</v>
      </c>
      <c r="Z49" s="435">
        <v>194</v>
      </c>
      <c r="AA49" s="435">
        <v>185</v>
      </c>
      <c r="AB49" s="435">
        <v>181</v>
      </c>
      <c r="AC49" s="435">
        <v>171</v>
      </c>
      <c r="AD49" s="435">
        <v>165</v>
      </c>
      <c r="AE49" s="435">
        <v>160</v>
      </c>
      <c r="AF49" s="435">
        <v>157</v>
      </c>
      <c r="AG49" s="435">
        <v>153</v>
      </c>
      <c r="AH49" s="435">
        <v>152</v>
      </c>
      <c r="AI49" s="435">
        <v>150</v>
      </c>
      <c r="AJ49" s="435">
        <v>134</v>
      </c>
      <c r="AK49" s="435">
        <v>140</v>
      </c>
      <c r="AL49" s="435">
        <v>151</v>
      </c>
      <c r="AM49" s="435">
        <v>133</v>
      </c>
    </row>
    <row r="50" spans="1:39" ht="15" customHeight="1" x14ac:dyDescent="0.15">
      <c r="A50" s="434" t="s">
        <v>705</v>
      </c>
      <c r="B50" s="435">
        <v>1170</v>
      </c>
      <c r="C50" s="435">
        <v>1102</v>
      </c>
      <c r="D50" s="435">
        <v>1007</v>
      </c>
      <c r="E50" s="435">
        <v>936</v>
      </c>
      <c r="F50" s="435">
        <v>1006</v>
      </c>
      <c r="G50" s="435">
        <v>984</v>
      </c>
      <c r="H50" s="435">
        <v>839</v>
      </c>
      <c r="I50" s="435">
        <v>721</v>
      </c>
      <c r="J50" s="435">
        <v>757</v>
      </c>
      <c r="K50" s="435">
        <v>732</v>
      </c>
      <c r="L50" s="435">
        <v>692</v>
      </c>
      <c r="M50" s="435">
        <v>583</v>
      </c>
      <c r="N50" s="435">
        <v>574</v>
      </c>
      <c r="O50" s="435">
        <v>567</v>
      </c>
      <c r="P50" s="435">
        <v>492</v>
      </c>
      <c r="Q50" s="435">
        <v>439</v>
      </c>
      <c r="R50" s="435">
        <v>454</v>
      </c>
      <c r="S50" s="435">
        <v>465</v>
      </c>
      <c r="T50" s="432"/>
      <c r="U50" s="434" t="s">
        <v>705</v>
      </c>
      <c r="V50" s="435">
        <v>434</v>
      </c>
      <c r="W50" s="435">
        <v>408</v>
      </c>
      <c r="X50" s="435">
        <v>377</v>
      </c>
      <c r="Y50" s="435">
        <v>336</v>
      </c>
      <c r="Z50" s="435">
        <v>353</v>
      </c>
      <c r="AA50" s="435">
        <v>321</v>
      </c>
      <c r="AB50" s="435">
        <v>323</v>
      </c>
      <c r="AC50" s="435">
        <v>299</v>
      </c>
      <c r="AD50" s="435">
        <v>310</v>
      </c>
      <c r="AE50" s="435">
        <v>296</v>
      </c>
      <c r="AF50" s="435">
        <v>270</v>
      </c>
      <c r="AG50" s="435">
        <v>260</v>
      </c>
      <c r="AH50" s="435">
        <v>238</v>
      </c>
      <c r="AI50" s="435">
        <v>245</v>
      </c>
      <c r="AJ50" s="435">
        <v>254</v>
      </c>
      <c r="AK50" s="435">
        <v>235</v>
      </c>
      <c r="AL50" s="435">
        <v>230</v>
      </c>
      <c r="AM50" s="435">
        <v>237</v>
      </c>
    </row>
    <row r="51" spans="1:39" ht="15" customHeight="1" x14ac:dyDescent="0.15">
      <c r="A51" s="434" t="s">
        <v>706</v>
      </c>
      <c r="B51" s="435">
        <v>1611</v>
      </c>
      <c r="C51" s="435">
        <v>1542</v>
      </c>
      <c r="D51" s="435">
        <v>1516</v>
      </c>
      <c r="E51" s="435">
        <v>1655</v>
      </c>
      <c r="F51" s="435">
        <v>1452</v>
      </c>
      <c r="G51" s="435">
        <v>1392</v>
      </c>
      <c r="H51" s="435">
        <v>1336</v>
      </c>
      <c r="I51" s="435">
        <v>1158</v>
      </c>
      <c r="J51" s="435">
        <v>1184</v>
      </c>
      <c r="K51" s="435">
        <v>1294</v>
      </c>
      <c r="L51" s="435">
        <v>1071</v>
      </c>
      <c r="M51" s="435">
        <v>1055</v>
      </c>
      <c r="N51" s="435">
        <v>993</v>
      </c>
      <c r="O51" s="435">
        <v>1030</v>
      </c>
      <c r="P51" s="435">
        <v>880</v>
      </c>
      <c r="Q51" s="435">
        <v>942</v>
      </c>
      <c r="R51" s="435">
        <v>819</v>
      </c>
      <c r="S51" s="435">
        <v>800</v>
      </c>
      <c r="T51" s="432"/>
      <c r="U51" s="434" t="s">
        <v>706</v>
      </c>
      <c r="V51" s="435">
        <v>604</v>
      </c>
      <c r="W51" s="435">
        <v>577</v>
      </c>
      <c r="X51" s="435">
        <v>555</v>
      </c>
      <c r="Y51" s="435">
        <v>572</v>
      </c>
      <c r="Z51" s="435">
        <v>501</v>
      </c>
      <c r="AA51" s="435">
        <v>471</v>
      </c>
      <c r="AB51" s="435">
        <v>487</v>
      </c>
      <c r="AC51" s="435">
        <v>464</v>
      </c>
      <c r="AD51" s="435">
        <v>480</v>
      </c>
      <c r="AE51" s="435">
        <v>449</v>
      </c>
      <c r="AF51" s="435">
        <v>433</v>
      </c>
      <c r="AG51" s="435">
        <v>435</v>
      </c>
      <c r="AH51" s="435">
        <v>395</v>
      </c>
      <c r="AI51" s="435">
        <v>416</v>
      </c>
      <c r="AJ51" s="435">
        <v>418</v>
      </c>
      <c r="AK51" s="435">
        <v>446</v>
      </c>
      <c r="AL51" s="435">
        <v>403</v>
      </c>
      <c r="AM51" s="435">
        <v>385</v>
      </c>
    </row>
    <row r="52" spans="1:39" ht="15" customHeight="1" x14ac:dyDescent="0.15">
      <c r="A52" s="434" t="s">
        <v>707</v>
      </c>
      <c r="B52" s="435">
        <v>1756</v>
      </c>
      <c r="C52" s="435">
        <v>1700</v>
      </c>
      <c r="D52" s="435">
        <v>1635</v>
      </c>
      <c r="E52" s="435">
        <v>1471</v>
      </c>
      <c r="F52" s="435">
        <v>1586</v>
      </c>
      <c r="G52" s="435">
        <v>1571</v>
      </c>
      <c r="H52" s="435">
        <v>1423</v>
      </c>
      <c r="I52" s="435">
        <v>1403</v>
      </c>
      <c r="J52" s="435">
        <v>1326</v>
      </c>
      <c r="K52" s="435">
        <v>1467</v>
      </c>
      <c r="L52" s="435">
        <v>1268</v>
      </c>
      <c r="M52" s="435">
        <v>1247</v>
      </c>
      <c r="N52" s="435">
        <v>1315</v>
      </c>
      <c r="O52" s="435">
        <v>1166</v>
      </c>
      <c r="P52" s="435">
        <v>1131</v>
      </c>
      <c r="Q52" s="435">
        <v>1134</v>
      </c>
      <c r="R52" s="435">
        <v>1045</v>
      </c>
      <c r="S52" s="435">
        <v>1038</v>
      </c>
      <c r="T52" s="432"/>
      <c r="U52" s="434" t="s">
        <v>707</v>
      </c>
      <c r="V52" s="435">
        <v>664</v>
      </c>
      <c r="W52" s="435">
        <v>654</v>
      </c>
      <c r="X52" s="435">
        <v>623</v>
      </c>
      <c r="Y52" s="435">
        <v>561</v>
      </c>
      <c r="Z52" s="435">
        <v>584</v>
      </c>
      <c r="AA52" s="435">
        <v>548</v>
      </c>
      <c r="AB52" s="435">
        <v>550</v>
      </c>
      <c r="AC52" s="435">
        <v>571</v>
      </c>
      <c r="AD52" s="435">
        <v>569</v>
      </c>
      <c r="AE52" s="435">
        <v>573</v>
      </c>
      <c r="AF52" s="435">
        <v>518</v>
      </c>
      <c r="AG52" s="435">
        <v>540</v>
      </c>
      <c r="AH52" s="435">
        <v>525</v>
      </c>
      <c r="AI52" s="435">
        <v>503</v>
      </c>
      <c r="AJ52" s="435">
        <v>527</v>
      </c>
      <c r="AK52" s="435">
        <v>574</v>
      </c>
      <c r="AL52" s="435">
        <v>530</v>
      </c>
      <c r="AM52" s="435">
        <v>515</v>
      </c>
    </row>
    <row r="53" spans="1:39" ht="15" customHeight="1" x14ac:dyDescent="0.15">
      <c r="A53" s="436"/>
      <c r="B53" s="437"/>
      <c r="C53" s="437"/>
      <c r="D53" s="437"/>
      <c r="E53" s="437"/>
      <c r="F53" s="437"/>
      <c r="G53" s="437"/>
      <c r="H53" s="437"/>
      <c r="I53" s="437"/>
      <c r="J53" s="437"/>
      <c r="K53" s="437"/>
      <c r="L53" s="437"/>
      <c r="M53" s="437"/>
      <c r="N53" s="437"/>
      <c r="O53" s="437"/>
      <c r="P53" s="437"/>
      <c r="Q53" s="437"/>
      <c r="R53" s="437"/>
      <c r="S53" s="437"/>
      <c r="T53" s="432"/>
      <c r="U53" s="436"/>
      <c r="V53" s="437"/>
      <c r="W53" s="437"/>
      <c r="X53" s="437"/>
      <c r="Y53" s="437"/>
      <c r="Z53" s="437"/>
      <c r="AA53" s="437"/>
      <c r="AB53" s="437"/>
      <c r="AC53" s="437"/>
      <c r="AD53" s="437"/>
      <c r="AE53" s="437"/>
      <c r="AF53" s="437"/>
      <c r="AG53" s="437"/>
      <c r="AH53" s="437"/>
      <c r="AI53" s="437"/>
      <c r="AJ53" s="437"/>
      <c r="AK53" s="437"/>
      <c r="AL53" s="437"/>
      <c r="AM53" s="437"/>
    </row>
    <row r="54" spans="1:39" ht="15" customHeight="1" x14ac:dyDescent="0.15">
      <c r="A54" s="431" t="s">
        <v>970</v>
      </c>
      <c r="B54" s="432"/>
      <c r="C54" s="432"/>
      <c r="D54" s="432"/>
      <c r="E54" s="432"/>
      <c r="F54" s="432"/>
      <c r="G54" s="432"/>
      <c r="H54" s="432"/>
      <c r="I54" s="432"/>
      <c r="J54" s="432"/>
      <c r="K54" s="432"/>
      <c r="L54" s="432"/>
      <c r="M54" s="432"/>
      <c r="N54" s="432"/>
      <c r="O54" s="432"/>
      <c r="P54" s="432"/>
      <c r="Q54" s="432"/>
      <c r="R54" s="432"/>
      <c r="S54" s="99" t="s">
        <v>737</v>
      </c>
      <c r="T54" s="432"/>
      <c r="U54" s="431" t="s">
        <v>970</v>
      </c>
      <c r="V54" s="432"/>
      <c r="W54" s="432"/>
      <c r="X54" s="432"/>
      <c r="Y54" s="432"/>
      <c r="Z54" s="432"/>
      <c r="AA54" s="432"/>
      <c r="AB54" s="432"/>
      <c r="AC54" s="432"/>
      <c r="AD54" s="432"/>
      <c r="AE54" s="432"/>
      <c r="AF54" s="432"/>
      <c r="AG54" s="432"/>
      <c r="AH54" s="432"/>
      <c r="AI54" s="432"/>
      <c r="AJ54" s="432"/>
      <c r="AK54" s="432"/>
      <c r="AL54" s="432"/>
      <c r="AM54" s="433" t="s">
        <v>738</v>
      </c>
    </row>
    <row r="55" spans="1:39" ht="15" customHeight="1" x14ac:dyDescent="0.15">
      <c r="A55" s="439"/>
      <c r="B55" s="434" t="s">
        <v>683</v>
      </c>
      <c r="C55" s="434" t="s">
        <v>684</v>
      </c>
      <c r="D55" s="434" t="s">
        <v>685</v>
      </c>
      <c r="E55" s="434" t="s">
        <v>686</v>
      </c>
      <c r="F55" s="434" t="s">
        <v>687</v>
      </c>
      <c r="G55" s="434" t="s">
        <v>688</v>
      </c>
      <c r="H55" s="434" t="s">
        <v>689</v>
      </c>
      <c r="I55" s="434" t="s">
        <v>690</v>
      </c>
      <c r="J55" s="434" t="s">
        <v>691</v>
      </c>
      <c r="K55" s="434" t="s">
        <v>692</v>
      </c>
      <c r="L55" s="434" t="s">
        <v>693</v>
      </c>
      <c r="M55" s="434" t="s">
        <v>694</v>
      </c>
      <c r="N55" s="434" t="s">
        <v>695</v>
      </c>
      <c r="O55" s="434" t="s">
        <v>696</v>
      </c>
      <c r="P55" s="434" t="s">
        <v>697</v>
      </c>
      <c r="Q55" s="434" t="s">
        <v>698</v>
      </c>
      <c r="R55" s="434" t="s">
        <v>699</v>
      </c>
      <c r="S55" s="434" t="s">
        <v>700</v>
      </c>
      <c r="T55" s="432"/>
      <c r="U55" s="439"/>
      <c r="V55" s="434" t="s">
        <v>683</v>
      </c>
      <c r="W55" s="434" t="s">
        <v>684</v>
      </c>
      <c r="X55" s="434" t="s">
        <v>685</v>
      </c>
      <c r="Y55" s="434" t="s">
        <v>686</v>
      </c>
      <c r="Z55" s="434" t="s">
        <v>687</v>
      </c>
      <c r="AA55" s="434" t="s">
        <v>688</v>
      </c>
      <c r="AB55" s="434" t="s">
        <v>689</v>
      </c>
      <c r="AC55" s="434" t="s">
        <v>690</v>
      </c>
      <c r="AD55" s="434" t="s">
        <v>691</v>
      </c>
      <c r="AE55" s="434" t="s">
        <v>692</v>
      </c>
      <c r="AF55" s="434" t="s">
        <v>693</v>
      </c>
      <c r="AG55" s="434" t="s">
        <v>694</v>
      </c>
      <c r="AH55" s="434" t="s">
        <v>695</v>
      </c>
      <c r="AI55" s="434" t="s">
        <v>696</v>
      </c>
      <c r="AJ55" s="434" t="s">
        <v>697</v>
      </c>
      <c r="AK55" s="434" t="s">
        <v>698</v>
      </c>
      <c r="AL55" s="434" t="s">
        <v>699</v>
      </c>
      <c r="AM55" s="434" t="s">
        <v>700</v>
      </c>
    </row>
    <row r="56" spans="1:39" ht="15" customHeight="1" x14ac:dyDescent="0.15">
      <c r="A56" s="434" t="s">
        <v>701</v>
      </c>
      <c r="B56" s="435">
        <v>5578</v>
      </c>
      <c r="C56" s="435">
        <v>5497</v>
      </c>
      <c r="D56" s="435">
        <v>5392</v>
      </c>
      <c r="E56" s="435">
        <v>5251</v>
      </c>
      <c r="F56" s="435">
        <v>4687</v>
      </c>
      <c r="G56" s="435">
        <v>4979</v>
      </c>
      <c r="H56" s="435">
        <v>4821</v>
      </c>
      <c r="I56" s="435">
        <v>4917</v>
      </c>
      <c r="J56" s="435">
        <v>4978</v>
      </c>
      <c r="K56" s="435">
        <v>4889</v>
      </c>
      <c r="L56" s="435">
        <v>4448</v>
      </c>
      <c r="M56" s="435">
        <v>4538</v>
      </c>
      <c r="N56" s="435">
        <v>4205</v>
      </c>
      <c r="O56" s="435">
        <v>4437</v>
      </c>
      <c r="P56" s="435">
        <v>4644</v>
      </c>
      <c r="Q56" s="435">
        <v>4488</v>
      </c>
      <c r="R56" s="435">
        <v>4142</v>
      </c>
      <c r="S56" s="435">
        <v>4482</v>
      </c>
      <c r="T56" s="432"/>
      <c r="U56" s="434" t="s">
        <v>701</v>
      </c>
      <c r="V56" s="435">
        <v>667</v>
      </c>
      <c r="W56" s="435">
        <v>684</v>
      </c>
      <c r="X56" s="435">
        <v>660</v>
      </c>
      <c r="Y56" s="435">
        <v>656</v>
      </c>
      <c r="Z56" s="435">
        <v>660</v>
      </c>
      <c r="AA56" s="435">
        <v>595</v>
      </c>
      <c r="AB56" s="435">
        <v>605</v>
      </c>
      <c r="AC56" s="435">
        <v>571</v>
      </c>
      <c r="AD56" s="435">
        <v>574</v>
      </c>
      <c r="AE56" s="435">
        <v>554</v>
      </c>
      <c r="AF56" s="435">
        <v>583</v>
      </c>
      <c r="AG56" s="435">
        <v>558</v>
      </c>
      <c r="AH56" s="435">
        <v>555</v>
      </c>
      <c r="AI56" s="435">
        <v>601</v>
      </c>
      <c r="AJ56" s="435">
        <v>588</v>
      </c>
      <c r="AK56" s="435">
        <v>617</v>
      </c>
      <c r="AL56" s="435">
        <v>631</v>
      </c>
      <c r="AM56" s="435">
        <v>632</v>
      </c>
    </row>
    <row r="57" spans="1:39" ht="15" customHeight="1" x14ac:dyDescent="0.15">
      <c r="A57" s="434" t="s">
        <v>702</v>
      </c>
      <c r="B57" s="435">
        <v>2846</v>
      </c>
      <c r="C57" s="435">
        <v>2857</v>
      </c>
      <c r="D57" s="435">
        <v>2888</v>
      </c>
      <c r="E57" s="435">
        <v>2967</v>
      </c>
      <c r="F57" s="435">
        <v>2425</v>
      </c>
      <c r="G57" s="435">
        <v>2733</v>
      </c>
      <c r="H57" s="435">
        <v>2587</v>
      </c>
      <c r="I57" s="435">
        <v>2705</v>
      </c>
      <c r="J57" s="435">
        <v>2844</v>
      </c>
      <c r="K57" s="435">
        <v>2727</v>
      </c>
      <c r="L57" s="435">
        <v>2697</v>
      </c>
      <c r="M57" s="435">
        <v>2265</v>
      </c>
      <c r="N57" s="435">
        <v>2315</v>
      </c>
      <c r="O57" s="435">
        <v>2064</v>
      </c>
      <c r="P57" s="435">
        <v>2579</v>
      </c>
      <c r="Q57" s="435">
        <v>2413</v>
      </c>
      <c r="R57" s="435">
        <v>2093</v>
      </c>
      <c r="S57" s="435">
        <v>2330</v>
      </c>
      <c r="T57" s="432"/>
      <c r="U57" s="434" t="s">
        <v>702</v>
      </c>
      <c r="V57" s="435">
        <v>339</v>
      </c>
      <c r="W57" s="435">
        <v>371</v>
      </c>
      <c r="X57" s="435">
        <v>363</v>
      </c>
      <c r="Y57" s="435">
        <v>364</v>
      </c>
      <c r="Z57" s="435">
        <v>360</v>
      </c>
      <c r="AA57" s="435">
        <v>340</v>
      </c>
      <c r="AB57" s="435">
        <v>334</v>
      </c>
      <c r="AC57" s="435">
        <v>309</v>
      </c>
      <c r="AD57" s="435">
        <v>324</v>
      </c>
      <c r="AE57" s="435">
        <v>311</v>
      </c>
      <c r="AF57" s="435">
        <v>328</v>
      </c>
      <c r="AG57" s="435">
        <v>285</v>
      </c>
      <c r="AH57" s="435">
        <v>290</v>
      </c>
      <c r="AI57" s="435">
        <v>293</v>
      </c>
      <c r="AJ57" s="435">
        <v>303</v>
      </c>
      <c r="AK57" s="435">
        <v>323</v>
      </c>
      <c r="AL57" s="435">
        <v>331</v>
      </c>
      <c r="AM57" s="435">
        <v>326</v>
      </c>
    </row>
    <row r="58" spans="1:39" ht="15" customHeight="1" x14ac:dyDescent="0.15">
      <c r="A58" s="434" t="s">
        <v>703</v>
      </c>
      <c r="B58" s="435">
        <v>3158</v>
      </c>
      <c r="C58" s="435">
        <v>3113</v>
      </c>
      <c r="D58" s="435">
        <v>3052</v>
      </c>
      <c r="E58" s="435">
        <v>3015</v>
      </c>
      <c r="F58" s="435">
        <v>2714</v>
      </c>
      <c r="G58" s="435">
        <v>2895</v>
      </c>
      <c r="H58" s="435">
        <v>2891</v>
      </c>
      <c r="I58" s="435">
        <v>2821</v>
      </c>
      <c r="J58" s="435">
        <v>2884</v>
      </c>
      <c r="K58" s="435">
        <v>2843</v>
      </c>
      <c r="L58" s="435">
        <v>2473</v>
      </c>
      <c r="M58" s="435">
        <v>2500</v>
      </c>
      <c r="N58" s="435">
        <v>2345</v>
      </c>
      <c r="O58" s="435">
        <v>2364</v>
      </c>
      <c r="P58" s="435">
        <v>2698</v>
      </c>
      <c r="Q58" s="435">
        <v>2361</v>
      </c>
      <c r="R58" s="435">
        <v>2257</v>
      </c>
      <c r="S58" s="435">
        <v>2471</v>
      </c>
      <c r="T58" s="432"/>
      <c r="U58" s="434" t="s">
        <v>703</v>
      </c>
      <c r="V58" s="435">
        <v>387</v>
      </c>
      <c r="W58" s="435">
        <v>398</v>
      </c>
      <c r="X58" s="435">
        <v>384</v>
      </c>
      <c r="Y58" s="435">
        <v>381</v>
      </c>
      <c r="Z58" s="435">
        <v>374</v>
      </c>
      <c r="AA58" s="435">
        <v>353</v>
      </c>
      <c r="AB58" s="435">
        <v>367</v>
      </c>
      <c r="AC58" s="435">
        <v>330</v>
      </c>
      <c r="AD58" s="435">
        <v>334</v>
      </c>
      <c r="AE58" s="435">
        <v>318</v>
      </c>
      <c r="AF58" s="435">
        <v>317</v>
      </c>
      <c r="AG58" s="435">
        <v>314</v>
      </c>
      <c r="AH58" s="435">
        <v>311</v>
      </c>
      <c r="AI58" s="435">
        <v>327</v>
      </c>
      <c r="AJ58" s="435">
        <v>334</v>
      </c>
      <c r="AK58" s="435">
        <v>332</v>
      </c>
      <c r="AL58" s="435">
        <v>346</v>
      </c>
      <c r="AM58" s="435">
        <v>342</v>
      </c>
    </row>
    <row r="59" spans="1:39" ht="15" customHeight="1" x14ac:dyDescent="0.15">
      <c r="A59" s="434" t="s">
        <v>704</v>
      </c>
      <c r="B59" s="435">
        <v>4029</v>
      </c>
      <c r="C59" s="435">
        <v>4088</v>
      </c>
      <c r="D59" s="435">
        <v>3708</v>
      </c>
      <c r="E59" s="435">
        <v>3402</v>
      </c>
      <c r="F59" s="435">
        <v>3153</v>
      </c>
      <c r="G59" s="435">
        <v>3430</v>
      </c>
      <c r="H59" s="435">
        <v>3382</v>
      </c>
      <c r="I59" s="435">
        <v>3336</v>
      </c>
      <c r="J59" s="435">
        <v>3345</v>
      </c>
      <c r="K59" s="435">
        <v>3370</v>
      </c>
      <c r="L59" s="435">
        <v>3121</v>
      </c>
      <c r="M59" s="435">
        <v>3069</v>
      </c>
      <c r="N59" s="435">
        <v>2856</v>
      </c>
      <c r="O59" s="435">
        <v>2923</v>
      </c>
      <c r="P59" s="435">
        <v>3149</v>
      </c>
      <c r="Q59" s="435">
        <v>2928</v>
      </c>
      <c r="R59" s="435">
        <v>2677</v>
      </c>
      <c r="S59" s="435">
        <v>2910</v>
      </c>
      <c r="T59" s="432"/>
      <c r="U59" s="434" t="s">
        <v>704</v>
      </c>
      <c r="V59" s="435">
        <v>490</v>
      </c>
      <c r="W59" s="435">
        <v>516</v>
      </c>
      <c r="X59" s="435">
        <v>473</v>
      </c>
      <c r="Y59" s="435">
        <v>455</v>
      </c>
      <c r="Z59" s="435">
        <v>458</v>
      </c>
      <c r="AA59" s="435">
        <v>412</v>
      </c>
      <c r="AB59" s="435">
        <v>436</v>
      </c>
      <c r="AC59" s="435">
        <v>396</v>
      </c>
      <c r="AD59" s="435">
        <v>390</v>
      </c>
      <c r="AE59" s="435">
        <v>370</v>
      </c>
      <c r="AF59" s="435">
        <v>415</v>
      </c>
      <c r="AG59" s="435">
        <v>386</v>
      </c>
      <c r="AH59" s="435">
        <v>377</v>
      </c>
      <c r="AI59" s="435">
        <v>398</v>
      </c>
      <c r="AJ59" s="435">
        <v>387</v>
      </c>
      <c r="AK59" s="435">
        <v>408</v>
      </c>
      <c r="AL59" s="435">
        <v>420</v>
      </c>
      <c r="AM59" s="435">
        <v>409</v>
      </c>
    </row>
    <row r="60" spans="1:39" ht="15" customHeight="1" x14ac:dyDescent="0.15">
      <c r="A60" s="434" t="s">
        <v>705</v>
      </c>
      <c r="B60" s="435">
        <v>6292</v>
      </c>
      <c r="C60" s="435">
        <v>5825</v>
      </c>
      <c r="D60" s="435">
        <v>5786</v>
      </c>
      <c r="E60" s="435">
        <v>5394</v>
      </c>
      <c r="F60" s="435">
        <v>5002</v>
      </c>
      <c r="G60" s="435">
        <v>5095</v>
      </c>
      <c r="H60" s="435">
        <v>4787</v>
      </c>
      <c r="I60" s="435">
        <v>4689</v>
      </c>
      <c r="J60" s="435">
        <v>5045</v>
      </c>
      <c r="K60" s="435">
        <v>4831</v>
      </c>
      <c r="L60" s="435">
        <v>4188</v>
      </c>
      <c r="M60" s="435">
        <v>4146</v>
      </c>
      <c r="N60" s="435">
        <v>3695</v>
      </c>
      <c r="O60" s="435">
        <v>3912</v>
      </c>
      <c r="P60" s="435">
        <v>4183</v>
      </c>
      <c r="Q60" s="435">
        <v>3966</v>
      </c>
      <c r="R60" s="435">
        <v>3576</v>
      </c>
      <c r="S60" s="435">
        <v>3946</v>
      </c>
      <c r="T60" s="432"/>
      <c r="U60" s="434" t="s">
        <v>705</v>
      </c>
      <c r="V60" s="435">
        <v>740</v>
      </c>
      <c r="W60" s="435">
        <v>721</v>
      </c>
      <c r="X60" s="435">
        <v>699</v>
      </c>
      <c r="Y60" s="435">
        <v>692</v>
      </c>
      <c r="Z60" s="435">
        <v>716</v>
      </c>
      <c r="AA60" s="435">
        <v>612</v>
      </c>
      <c r="AB60" s="435">
        <v>623</v>
      </c>
      <c r="AC60" s="435">
        <v>547</v>
      </c>
      <c r="AD60" s="435">
        <v>573</v>
      </c>
      <c r="AE60" s="435">
        <v>552</v>
      </c>
      <c r="AF60" s="435">
        <v>558</v>
      </c>
      <c r="AG60" s="435">
        <v>517</v>
      </c>
      <c r="AH60" s="435">
        <v>504</v>
      </c>
      <c r="AI60" s="435">
        <v>533</v>
      </c>
      <c r="AJ60" s="435">
        <v>546</v>
      </c>
      <c r="AK60" s="435">
        <v>553</v>
      </c>
      <c r="AL60" s="435">
        <v>561</v>
      </c>
      <c r="AM60" s="435">
        <v>567</v>
      </c>
    </row>
    <row r="61" spans="1:39" ht="15" customHeight="1" x14ac:dyDescent="0.15">
      <c r="A61" s="434" t="s">
        <v>706</v>
      </c>
      <c r="B61" s="435">
        <v>8247</v>
      </c>
      <c r="C61" s="435">
        <v>7974</v>
      </c>
      <c r="D61" s="435">
        <v>7715</v>
      </c>
      <c r="E61" s="435">
        <v>7746</v>
      </c>
      <c r="F61" s="435">
        <v>6954</v>
      </c>
      <c r="G61" s="435">
        <v>7041</v>
      </c>
      <c r="H61" s="435">
        <v>6771</v>
      </c>
      <c r="I61" s="435">
        <v>6849</v>
      </c>
      <c r="J61" s="435">
        <v>6956</v>
      </c>
      <c r="K61" s="435">
        <v>6768</v>
      </c>
      <c r="L61" s="435">
        <v>6261</v>
      </c>
      <c r="M61" s="435">
        <v>6179</v>
      </c>
      <c r="N61" s="435">
        <v>5507</v>
      </c>
      <c r="O61" s="435">
        <v>6088</v>
      </c>
      <c r="P61" s="435">
        <v>5770</v>
      </c>
      <c r="Q61" s="435">
        <v>5702</v>
      </c>
      <c r="R61" s="435">
        <v>5146</v>
      </c>
      <c r="S61" s="435">
        <v>5675</v>
      </c>
      <c r="T61" s="432"/>
      <c r="U61" s="434" t="s">
        <v>706</v>
      </c>
      <c r="V61" s="435">
        <v>985</v>
      </c>
      <c r="W61" s="435">
        <v>980</v>
      </c>
      <c r="X61" s="435">
        <v>935</v>
      </c>
      <c r="Y61" s="435">
        <v>955</v>
      </c>
      <c r="Z61" s="435">
        <v>931</v>
      </c>
      <c r="AA61" s="435">
        <v>820</v>
      </c>
      <c r="AB61" s="435">
        <v>813</v>
      </c>
      <c r="AC61" s="435">
        <v>770</v>
      </c>
      <c r="AD61" s="435">
        <v>784</v>
      </c>
      <c r="AE61" s="435">
        <v>768</v>
      </c>
      <c r="AF61" s="435">
        <v>789</v>
      </c>
      <c r="AG61" s="435">
        <v>732</v>
      </c>
      <c r="AH61" s="435">
        <v>699</v>
      </c>
      <c r="AI61" s="435">
        <v>827</v>
      </c>
      <c r="AJ61" s="435">
        <v>733</v>
      </c>
      <c r="AK61" s="435">
        <v>767</v>
      </c>
      <c r="AL61" s="435">
        <v>762</v>
      </c>
      <c r="AM61" s="435">
        <v>793</v>
      </c>
    </row>
    <row r="62" spans="1:39" ht="15" customHeight="1" x14ac:dyDescent="0.15">
      <c r="A62" s="434" t="s">
        <v>707</v>
      </c>
      <c r="B62" s="435">
        <v>8636</v>
      </c>
      <c r="C62" s="435">
        <v>8509</v>
      </c>
      <c r="D62" s="435">
        <v>8760</v>
      </c>
      <c r="E62" s="435">
        <v>9051</v>
      </c>
      <c r="F62" s="435">
        <v>7159</v>
      </c>
      <c r="G62" s="435">
        <v>7358</v>
      </c>
      <c r="H62" s="435">
        <v>7306</v>
      </c>
      <c r="I62" s="435">
        <v>7721</v>
      </c>
      <c r="J62" s="435">
        <v>7465</v>
      </c>
      <c r="K62" s="435">
        <v>7335</v>
      </c>
      <c r="L62" s="435">
        <v>6476</v>
      </c>
      <c r="M62" s="435">
        <v>6945</v>
      </c>
      <c r="N62" s="435">
        <v>6416</v>
      </c>
      <c r="O62" s="435">
        <v>6544</v>
      </c>
      <c r="P62" s="435">
        <v>6903</v>
      </c>
      <c r="Q62" s="435">
        <v>6677</v>
      </c>
      <c r="R62" s="435">
        <v>6230</v>
      </c>
      <c r="S62" s="435">
        <v>6525</v>
      </c>
      <c r="T62" s="432"/>
      <c r="U62" s="434" t="s">
        <v>707</v>
      </c>
      <c r="V62" s="435">
        <v>1022</v>
      </c>
      <c r="W62" s="435">
        <v>1054</v>
      </c>
      <c r="X62" s="435">
        <v>1045</v>
      </c>
      <c r="Y62" s="435">
        <v>1045</v>
      </c>
      <c r="Z62" s="435">
        <v>1033</v>
      </c>
      <c r="AA62" s="435">
        <v>888</v>
      </c>
      <c r="AB62" s="435">
        <v>902</v>
      </c>
      <c r="AC62" s="435">
        <v>909</v>
      </c>
      <c r="AD62" s="435">
        <v>895</v>
      </c>
      <c r="AE62" s="435">
        <v>845</v>
      </c>
      <c r="AF62" s="435">
        <v>881</v>
      </c>
      <c r="AG62" s="435">
        <v>860</v>
      </c>
      <c r="AH62" s="435">
        <v>861</v>
      </c>
      <c r="AI62" s="435">
        <v>873</v>
      </c>
      <c r="AJ62" s="435">
        <v>880</v>
      </c>
      <c r="AK62" s="435">
        <v>918</v>
      </c>
      <c r="AL62" s="435">
        <v>945</v>
      </c>
      <c r="AM62" s="435">
        <v>924</v>
      </c>
    </row>
    <row r="63" spans="1:39" ht="15" customHeight="1" x14ac:dyDescent="0.15">
      <c r="A63" s="436"/>
      <c r="B63" s="437"/>
      <c r="C63" s="437"/>
      <c r="D63" s="437"/>
      <c r="E63" s="437"/>
      <c r="F63" s="437"/>
      <c r="G63" s="437"/>
      <c r="H63" s="437"/>
      <c r="I63" s="437"/>
      <c r="J63" s="437"/>
      <c r="K63" s="437"/>
      <c r="L63" s="437"/>
      <c r="M63" s="437"/>
      <c r="N63" s="437"/>
      <c r="O63" s="437"/>
      <c r="P63" s="437"/>
      <c r="Q63" s="437"/>
      <c r="R63" s="437"/>
      <c r="S63" s="437"/>
      <c r="T63" s="432"/>
      <c r="U63" s="436"/>
      <c r="V63" s="437"/>
      <c r="W63" s="437"/>
      <c r="X63" s="437"/>
      <c r="Y63" s="437"/>
      <c r="Z63" s="437"/>
      <c r="AA63" s="437"/>
      <c r="AB63" s="437"/>
      <c r="AC63" s="437"/>
      <c r="AD63" s="437"/>
      <c r="AE63" s="437"/>
      <c r="AF63" s="437"/>
      <c r="AG63" s="437"/>
      <c r="AH63" s="437"/>
      <c r="AI63" s="437"/>
      <c r="AJ63" s="437"/>
      <c r="AK63" s="437"/>
      <c r="AL63" s="437"/>
      <c r="AM63" s="437"/>
    </row>
    <row r="64" spans="1:39" ht="15" customHeight="1" x14ac:dyDescent="0.15">
      <c r="A64" s="436"/>
      <c r="B64" s="437"/>
      <c r="C64" s="437"/>
      <c r="D64" s="437"/>
      <c r="E64" s="437"/>
      <c r="F64" s="437"/>
      <c r="G64" s="437"/>
      <c r="H64" s="437"/>
      <c r="I64" s="437"/>
      <c r="J64" s="437"/>
      <c r="K64" s="437"/>
      <c r="L64" s="437"/>
      <c r="M64" s="437"/>
      <c r="N64" s="437"/>
      <c r="O64" s="437"/>
      <c r="P64" s="437"/>
      <c r="Q64" s="437"/>
      <c r="R64" s="437"/>
      <c r="S64" s="437"/>
      <c r="T64" s="432"/>
      <c r="U64" s="436"/>
      <c r="V64" s="437"/>
      <c r="W64" s="437"/>
      <c r="X64" s="437"/>
      <c r="Y64" s="437"/>
      <c r="Z64" s="437"/>
      <c r="AA64" s="437"/>
      <c r="AB64" s="437"/>
      <c r="AC64" s="437"/>
      <c r="AD64" s="437"/>
      <c r="AE64" s="437"/>
      <c r="AF64" s="437"/>
      <c r="AG64" s="437"/>
      <c r="AH64" s="437"/>
      <c r="AI64" s="437"/>
      <c r="AJ64" s="437"/>
      <c r="AK64" s="437"/>
      <c r="AL64" s="437"/>
      <c r="AM64" s="437"/>
    </row>
    <row r="65" spans="1:39" ht="15" customHeight="1" x14ac:dyDescent="0.15">
      <c r="A65" s="436"/>
      <c r="B65" s="437"/>
      <c r="C65" s="437"/>
      <c r="D65" s="437"/>
      <c r="E65" s="437"/>
      <c r="F65" s="437"/>
      <c r="G65" s="437"/>
      <c r="H65" s="437"/>
      <c r="I65" s="437"/>
      <c r="J65" s="437"/>
      <c r="K65" s="437"/>
      <c r="L65" s="437"/>
      <c r="M65" s="437"/>
      <c r="N65" s="437"/>
      <c r="O65" s="437"/>
      <c r="P65" s="437"/>
      <c r="Q65" s="437"/>
      <c r="R65" s="437"/>
      <c r="S65" s="437"/>
      <c r="T65" s="432"/>
      <c r="U65" s="436"/>
      <c r="V65" s="437"/>
      <c r="W65" s="437"/>
      <c r="X65" s="437"/>
      <c r="Y65" s="437"/>
      <c r="Z65" s="437"/>
      <c r="AA65" s="437"/>
      <c r="AB65" s="437"/>
      <c r="AC65" s="437"/>
      <c r="AD65" s="437"/>
      <c r="AE65" s="437"/>
      <c r="AF65" s="437"/>
      <c r="AG65" s="437"/>
      <c r="AH65" s="437"/>
      <c r="AI65" s="437"/>
      <c r="AJ65" s="437"/>
      <c r="AK65" s="437"/>
      <c r="AL65" s="437"/>
      <c r="AM65" s="437"/>
    </row>
    <row r="66" spans="1:39" ht="15" customHeight="1" x14ac:dyDescent="0.15">
      <c r="A66" s="436"/>
      <c r="B66" s="437"/>
      <c r="C66" s="437"/>
      <c r="D66" s="437"/>
      <c r="E66" s="437"/>
      <c r="F66" s="437"/>
      <c r="G66" s="437"/>
      <c r="H66" s="437"/>
      <c r="I66" s="437"/>
      <c r="J66" s="437"/>
      <c r="K66" s="437"/>
      <c r="L66" s="437"/>
      <c r="M66" s="437"/>
      <c r="N66" s="437"/>
      <c r="O66" s="437"/>
      <c r="P66" s="437"/>
      <c r="Q66" s="437"/>
      <c r="R66" s="437"/>
      <c r="S66" s="437"/>
      <c r="T66" s="432"/>
      <c r="U66" s="436"/>
      <c r="V66" s="437"/>
      <c r="W66" s="437"/>
      <c r="X66" s="437"/>
      <c r="Y66" s="437"/>
      <c r="Z66" s="437"/>
      <c r="AA66" s="437"/>
      <c r="AB66" s="437"/>
      <c r="AC66" s="437"/>
      <c r="AD66" s="437"/>
      <c r="AE66" s="437"/>
      <c r="AF66" s="437"/>
      <c r="AG66" s="437"/>
      <c r="AH66" s="437"/>
      <c r="AI66" s="437"/>
      <c r="AJ66" s="437"/>
      <c r="AK66" s="437"/>
      <c r="AL66" s="437"/>
      <c r="AM66" s="437"/>
    </row>
    <row r="67" spans="1:39" ht="15" customHeight="1" x14ac:dyDescent="0.15">
      <c r="A67" s="431" t="s">
        <v>971</v>
      </c>
      <c r="B67" s="432"/>
      <c r="C67" s="432"/>
      <c r="D67" s="432"/>
      <c r="E67" s="432"/>
      <c r="F67" s="432"/>
      <c r="G67" s="432"/>
      <c r="H67" s="432"/>
      <c r="I67" s="432"/>
      <c r="J67" s="432"/>
      <c r="K67" s="432"/>
      <c r="L67" s="432"/>
      <c r="M67" s="432"/>
      <c r="N67" s="432"/>
      <c r="O67" s="432"/>
      <c r="P67" s="432"/>
      <c r="Q67" s="432"/>
      <c r="R67" s="432"/>
      <c r="S67" s="99" t="s">
        <v>737</v>
      </c>
      <c r="T67" s="432"/>
      <c r="U67" s="431" t="s">
        <v>971</v>
      </c>
      <c r="V67" s="432"/>
      <c r="W67" s="432"/>
      <c r="X67" s="432"/>
      <c r="Y67" s="432"/>
      <c r="Z67" s="432"/>
      <c r="AA67" s="432"/>
      <c r="AB67" s="432"/>
      <c r="AC67" s="432"/>
      <c r="AD67" s="432"/>
      <c r="AE67" s="432"/>
      <c r="AF67" s="432"/>
      <c r="AG67" s="432"/>
      <c r="AH67" s="432"/>
      <c r="AI67" s="432"/>
      <c r="AJ67" s="432"/>
      <c r="AK67" s="432"/>
      <c r="AL67" s="432"/>
      <c r="AM67" s="433" t="s">
        <v>738</v>
      </c>
    </row>
    <row r="68" spans="1:39" ht="15" customHeight="1" x14ac:dyDescent="0.15">
      <c r="A68" s="439"/>
      <c r="B68" s="434" t="s">
        <v>683</v>
      </c>
      <c r="C68" s="434" t="s">
        <v>684</v>
      </c>
      <c r="D68" s="434" t="s">
        <v>685</v>
      </c>
      <c r="E68" s="434" t="s">
        <v>686</v>
      </c>
      <c r="F68" s="434" t="s">
        <v>687</v>
      </c>
      <c r="G68" s="434" t="s">
        <v>688</v>
      </c>
      <c r="H68" s="434" t="s">
        <v>689</v>
      </c>
      <c r="I68" s="434" t="s">
        <v>690</v>
      </c>
      <c r="J68" s="434" t="s">
        <v>691</v>
      </c>
      <c r="K68" s="434" t="s">
        <v>692</v>
      </c>
      <c r="L68" s="434" t="s">
        <v>693</v>
      </c>
      <c r="M68" s="434" t="s">
        <v>694</v>
      </c>
      <c r="N68" s="434" t="s">
        <v>695</v>
      </c>
      <c r="O68" s="434" t="s">
        <v>696</v>
      </c>
      <c r="P68" s="434" t="s">
        <v>697</v>
      </c>
      <c r="Q68" s="434" t="s">
        <v>698</v>
      </c>
      <c r="R68" s="434" t="s">
        <v>699</v>
      </c>
      <c r="S68" s="434" t="s">
        <v>700</v>
      </c>
      <c r="T68" s="432"/>
      <c r="U68" s="439"/>
      <c r="V68" s="434" t="s">
        <v>683</v>
      </c>
      <c r="W68" s="434" t="s">
        <v>684</v>
      </c>
      <c r="X68" s="434" t="s">
        <v>685</v>
      </c>
      <c r="Y68" s="434" t="s">
        <v>686</v>
      </c>
      <c r="Z68" s="434" t="s">
        <v>687</v>
      </c>
      <c r="AA68" s="434" t="s">
        <v>688</v>
      </c>
      <c r="AB68" s="434" t="s">
        <v>689</v>
      </c>
      <c r="AC68" s="434" t="s">
        <v>690</v>
      </c>
      <c r="AD68" s="434" t="s">
        <v>691</v>
      </c>
      <c r="AE68" s="434" t="s">
        <v>692</v>
      </c>
      <c r="AF68" s="434" t="s">
        <v>693</v>
      </c>
      <c r="AG68" s="434" t="s">
        <v>694</v>
      </c>
      <c r="AH68" s="434" t="s">
        <v>695</v>
      </c>
      <c r="AI68" s="434" t="s">
        <v>696</v>
      </c>
      <c r="AJ68" s="434" t="s">
        <v>697</v>
      </c>
      <c r="AK68" s="434" t="s">
        <v>698</v>
      </c>
      <c r="AL68" s="434" t="s">
        <v>699</v>
      </c>
      <c r="AM68" s="434" t="s">
        <v>700</v>
      </c>
    </row>
    <row r="69" spans="1:39" ht="15" customHeight="1" x14ac:dyDescent="0.15">
      <c r="A69" s="434" t="s">
        <v>701</v>
      </c>
      <c r="B69" s="435">
        <v>4872</v>
      </c>
      <c r="C69" s="435">
        <v>4769</v>
      </c>
      <c r="D69" s="435">
        <v>5045</v>
      </c>
      <c r="E69" s="435">
        <v>4700</v>
      </c>
      <c r="F69" s="435">
        <v>4963</v>
      </c>
      <c r="G69" s="435">
        <v>4776</v>
      </c>
      <c r="H69" s="435">
        <v>4889</v>
      </c>
      <c r="I69" s="435">
        <v>4945</v>
      </c>
      <c r="J69" s="435">
        <v>5159</v>
      </c>
      <c r="K69" s="435">
        <v>5048</v>
      </c>
      <c r="L69" s="435">
        <v>4939</v>
      </c>
      <c r="M69" s="435">
        <v>5133</v>
      </c>
      <c r="N69" s="435">
        <v>5152</v>
      </c>
      <c r="O69" s="435">
        <v>5277</v>
      </c>
      <c r="P69" s="435">
        <v>5334</v>
      </c>
      <c r="Q69" s="435">
        <v>5607</v>
      </c>
      <c r="R69" s="435">
        <v>5764</v>
      </c>
      <c r="S69" s="435">
        <v>5445</v>
      </c>
      <c r="T69" s="432"/>
      <c r="U69" s="434" t="s">
        <v>701</v>
      </c>
      <c r="V69" s="435">
        <v>804</v>
      </c>
      <c r="W69" s="435">
        <v>821</v>
      </c>
      <c r="X69" s="435">
        <v>776</v>
      </c>
      <c r="Y69" s="435">
        <v>888</v>
      </c>
      <c r="Z69" s="435">
        <v>888</v>
      </c>
      <c r="AA69" s="435">
        <v>895</v>
      </c>
      <c r="AB69" s="435">
        <v>911</v>
      </c>
      <c r="AC69" s="435">
        <v>851</v>
      </c>
      <c r="AD69" s="435">
        <v>857</v>
      </c>
      <c r="AE69" s="435">
        <v>903</v>
      </c>
      <c r="AF69" s="435">
        <v>1040</v>
      </c>
      <c r="AG69" s="435">
        <v>1010</v>
      </c>
      <c r="AH69" s="435">
        <v>979</v>
      </c>
      <c r="AI69" s="435">
        <v>963</v>
      </c>
      <c r="AJ69" s="435">
        <v>1131</v>
      </c>
      <c r="AK69" s="435">
        <v>1162</v>
      </c>
      <c r="AL69" s="435">
        <v>1168</v>
      </c>
      <c r="AM69" s="435">
        <v>1058</v>
      </c>
    </row>
    <row r="70" spans="1:39" ht="15" customHeight="1" x14ac:dyDescent="0.15">
      <c r="A70" s="434" t="s">
        <v>702</v>
      </c>
      <c r="B70" s="435">
        <v>4225</v>
      </c>
      <c r="C70" s="435">
        <v>3765</v>
      </c>
      <c r="D70" s="435">
        <v>4025</v>
      </c>
      <c r="E70" s="435">
        <v>4007</v>
      </c>
      <c r="F70" s="435">
        <v>4023</v>
      </c>
      <c r="G70" s="435">
        <v>3718</v>
      </c>
      <c r="H70" s="435">
        <v>3538</v>
      </c>
      <c r="I70" s="435">
        <v>4087</v>
      </c>
      <c r="J70" s="435">
        <v>4546</v>
      </c>
      <c r="K70" s="435">
        <v>3792</v>
      </c>
      <c r="L70" s="435">
        <v>3628</v>
      </c>
      <c r="M70" s="435">
        <v>4028</v>
      </c>
      <c r="N70" s="435">
        <v>3437</v>
      </c>
      <c r="O70" s="435">
        <v>4219</v>
      </c>
      <c r="P70" s="435">
        <v>3533</v>
      </c>
      <c r="Q70" s="435">
        <v>4233</v>
      </c>
      <c r="R70" s="435">
        <v>3707</v>
      </c>
      <c r="S70" s="435">
        <v>3682</v>
      </c>
      <c r="T70" s="432"/>
      <c r="U70" s="434" t="s">
        <v>702</v>
      </c>
      <c r="V70" s="435">
        <v>699</v>
      </c>
      <c r="W70" s="435">
        <v>654</v>
      </c>
      <c r="X70" s="435">
        <v>636</v>
      </c>
      <c r="Y70" s="435">
        <v>744</v>
      </c>
      <c r="Z70" s="435">
        <v>717</v>
      </c>
      <c r="AA70" s="435">
        <v>695</v>
      </c>
      <c r="AB70" s="435">
        <v>679</v>
      </c>
      <c r="AC70" s="435">
        <v>707</v>
      </c>
      <c r="AD70" s="435">
        <v>715</v>
      </c>
      <c r="AE70" s="435">
        <v>703</v>
      </c>
      <c r="AF70" s="435">
        <v>782</v>
      </c>
      <c r="AG70" s="435">
        <v>768</v>
      </c>
      <c r="AH70" s="435">
        <v>678</v>
      </c>
      <c r="AI70" s="435">
        <v>755</v>
      </c>
      <c r="AJ70" s="435">
        <v>750</v>
      </c>
      <c r="AK70" s="435">
        <v>833</v>
      </c>
      <c r="AL70" s="435">
        <v>852</v>
      </c>
      <c r="AM70" s="435">
        <v>712</v>
      </c>
    </row>
    <row r="71" spans="1:39" ht="15" customHeight="1" x14ac:dyDescent="0.15">
      <c r="A71" s="434" t="s">
        <v>703</v>
      </c>
      <c r="B71" s="435">
        <v>3933</v>
      </c>
      <c r="C71" s="435">
        <v>3780</v>
      </c>
      <c r="D71" s="435">
        <v>3949</v>
      </c>
      <c r="E71" s="435">
        <v>3768</v>
      </c>
      <c r="F71" s="435">
        <v>4015</v>
      </c>
      <c r="G71" s="435">
        <v>3769</v>
      </c>
      <c r="H71" s="435">
        <v>3864</v>
      </c>
      <c r="I71" s="435">
        <v>4027</v>
      </c>
      <c r="J71" s="435">
        <v>4142</v>
      </c>
      <c r="K71" s="435">
        <v>4089</v>
      </c>
      <c r="L71" s="435">
        <v>3780</v>
      </c>
      <c r="M71" s="435">
        <v>3944</v>
      </c>
      <c r="N71" s="435">
        <v>4027</v>
      </c>
      <c r="O71" s="435">
        <v>3873</v>
      </c>
      <c r="P71" s="435">
        <v>3748</v>
      </c>
      <c r="Q71" s="435">
        <v>3999</v>
      </c>
      <c r="R71" s="435">
        <v>4082</v>
      </c>
      <c r="S71" s="435">
        <v>3922</v>
      </c>
      <c r="T71" s="432"/>
      <c r="U71" s="434" t="s">
        <v>703</v>
      </c>
      <c r="V71" s="435">
        <v>659</v>
      </c>
      <c r="W71" s="435">
        <v>664</v>
      </c>
      <c r="X71" s="435">
        <v>619</v>
      </c>
      <c r="Y71" s="435">
        <v>702</v>
      </c>
      <c r="Z71" s="435">
        <v>714</v>
      </c>
      <c r="AA71" s="435">
        <v>716</v>
      </c>
      <c r="AB71" s="435">
        <v>709</v>
      </c>
      <c r="AC71" s="435">
        <v>681</v>
      </c>
      <c r="AD71" s="435">
        <v>674</v>
      </c>
      <c r="AE71" s="435">
        <v>716</v>
      </c>
      <c r="AF71" s="435">
        <v>781</v>
      </c>
      <c r="AG71" s="435">
        <v>775</v>
      </c>
      <c r="AH71" s="435">
        <v>765</v>
      </c>
      <c r="AI71" s="435">
        <v>699</v>
      </c>
      <c r="AJ71" s="435">
        <v>803</v>
      </c>
      <c r="AK71" s="435">
        <v>826</v>
      </c>
      <c r="AL71" s="435">
        <v>823</v>
      </c>
      <c r="AM71" s="435">
        <v>770</v>
      </c>
    </row>
    <row r="72" spans="1:39" ht="15" customHeight="1" x14ac:dyDescent="0.15">
      <c r="A72" s="434" t="s">
        <v>704</v>
      </c>
      <c r="B72" s="435">
        <v>4511</v>
      </c>
      <c r="C72" s="435">
        <v>4423</v>
      </c>
      <c r="D72" s="435">
        <v>4720</v>
      </c>
      <c r="E72" s="435">
        <v>4270</v>
      </c>
      <c r="F72" s="435">
        <v>4378</v>
      </c>
      <c r="G72" s="435">
        <v>4342</v>
      </c>
      <c r="H72" s="435">
        <v>4328</v>
      </c>
      <c r="I72" s="435">
        <v>4258</v>
      </c>
      <c r="J72" s="435">
        <v>4607</v>
      </c>
      <c r="K72" s="435">
        <v>4465</v>
      </c>
      <c r="L72" s="435">
        <v>4477</v>
      </c>
      <c r="M72" s="435">
        <v>4452</v>
      </c>
      <c r="N72" s="435">
        <v>4422</v>
      </c>
      <c r="O72" s="435">
        <v>4491</v>
      </c>
      <c r="P72" s="435">
        <v>4608</v>
      </c>
      <c r="Q72" s="435">
        <v>4699</v>
      </c>
      <c r="R72" s="435">
        <v>4772</v>
      </c>
      <c r="S72" s="435">
        <v>4443</v>
      </c>
      <c r="T72" s="432"/>
      <c r="U72" s="434" t="s">
        <v>704</v>
      </c>
      <c r="V72" s="435">
        <v>746</v>
      </c>
      <c r="W72" s="435">
        <v>765</v>
      </c>
      <c r="X72" s="435">
        <v>705</v>
      </c>
      <c r="Y72" s="435">
        <v>812</v>
      </c>
      <c r="Z72" s="435">
        <v>791</v>
      </c>
      <c r="AA72" s="435">
        <v>807</v>
      </c>
      <c r="AB72" s="435">
        <v>830</v>
      </c>
      <c r="AC72" s="435">
        <v>753</v>
      </c>
      <c r="AD72" s="435">
        <v>761</v>
      </c>
      <c r="AE72" s="435">
        <v>790</v>
      </c>
      <c r="AF72" s="435">
        <v>939</v>
      </c>
      <c r="AG72" s="435">
        <v>894</v>
      </c>
      <c r="AH72" s="435">
        <v>845</v>
      </c>
      <c r="AI72" s="435">
        <v>834</v>
      </c>
      <c r="AJ72" s="435">
        <v>965</v>
      </c>
      <c r="AK72" s="435">
        <v>962</v>
      </c>
      <c r="AL72" s="435">
        <v>982</v>
      </c>
      <c r="AM72" s="435">
        <v>873</v>
      </c>
    </row>
    <row r="73" spans="1:39" ht="15" customHeight="1" x14ac:dyDescent="0.15">
      <c r="A73" s="434" t="s">
        <v>705</v>
      </c>
      <c r="B73" s="435">
        <v>5302</v>
      </c>
      <c r="C73" s="435">
        <v>5067</v>
      </c>
      <c r="D73" s="435">
        <v>5196</v>
      </c>
      <c r="E73" s="435">
        <v>4975</v>
      </c>
      <c r="F73" s="435">
        <v>5350</v>
      </c>
      <c r="G73" s="435">
        <v>5101</v>
      </c>
      <c r="H73" s="435">
        <v>5194</v>
      </c>
      <c r="I73" s="435">
        <v>5240</v>
      </c>
      <c r="J73" s="435">
        <v>5378</v>
      </c>
      <c r="K73" s="435">
        <v>5231</v>
      </c>
      <c r="L73" s="435">
        <v>5031</v>
      </c>
      <c r="M73" s="435">
        <v>4981</v>
      </c>
      <c r="N73" s="435">
        <v>5129</v>
      </c>
      <c r="O73" s="435">
        <v>5108</v>
      </c>
      <c r="P73" s="435">
        <v>5128</v>
      </c>
      <c r="Q73" s="435">
        <v>5378</v>
      </c>
      <c r="R73" s="435">
        <v>5347</v>
      </c>
      <c r="S73" s="435">
        <v>5204</v>
      </c>
      <c r="T73" s="432"/>
      <c r="U73" s="434" t="s">
        <v>705</v>
      </c>
      <c r="V73" s="435">
        <v>872</v>
      </c>
      <c r="W73" s="435">
        <v>858</v>
      </c>
      <c r="X73" s="435">
        <v>808</v>
      </c>
      <c r="Y73" s="435">
        <v>945</v>
      </c>
      <c r="Z73" s="435">
        <v>956</v>
      </c>
      <c r="AA73" s="435">
        <v>947</v>
      </c>
      <c r="AB73" s="435">
        <v>969</v>
      </c>
      <c r="AC73" s="435">
        <v>893</v>
      </c>
      <c r="AD73" s="435">
        <v>889</v>
      </c>
      <c r="AE73" s="435">
        <v>933</v>
      </c>
      <c r="AF73" s="435">
        <v>1064</v>
      </c>
      <c r="AG73" s="435">
        <v>1005</v>
      </c>
      <c r="AH73" s="435">
        <v>979</v>
      </c>
      <c r="AI73" s="435">
        <v>925</v>
      </c>
      <c r="AJ73" s="435">
        <v>1108</v>
      </c>
      <c r="AK73" s="435">
        <v>1117</v>
      </c>
      <c r="AL73" s="435">
        <v>1110</v>
      </c>
      <c r="AM73" s="435">
        <v>1030</v>
      </c>
    </row>
    <row r="74" spans="1:39" ht="15" customHeight="1" x14ac:dyDescent="0.15">
      <c r="A74" s="434" t="s">
        <v>706</v>
      </c>
      <c r="B74" s="435">
        <v>5583</v>
      </c>
      <c r="C74" s="435">
        <v>5645</v>
      </c>
      <c r="D74" s="435">
        <v>6116</v>
      </c>
      <c r="E74" s="435">
        <v>5589</v>
      </c>
      <c r="F74" s="435">
        <v>6073</v>
      </c>
      <c r="G74" s="435">
        <v>5411</v>
      </c>
      <c r="H74" s="435">
        <v>5884</v>
      </c>
      <c r="I74" s="435">
        <v>5642</v>
      </c>
      <c r="J74" s="435">
        <v>6036</v>
      </c>
      <c r="K74" s="435">
        <v>6176</v>
      </c>
      <c r="L74" s="435">
        <v>5961</v>
      </c>
      <c r="M74" s="435">
        <v>6381</v>
      </c>
      <c r="N74" s="435">
        <v>6009</v>
      </c>
      <c r="O74" s="435">
        <v>6506</v>
      </c>
      <c r="P74" s="435">
        <v>6424</v>
      </c>
      <c r="Q74" s="435">
        <v>6731</v>
      </c>
      <c r="R74" s="435">
        <v>6867</v>
      </c>
      <c r="S74" s="435">
        <v>6690</v>
      </c>
      <c r="T74" s="432"/>
      <c r="U74" s="434" t="s">
        <v>706</v>
      </c>
      <c r="V74" s="435">
        <v>920</v>
      </c>
      <c r="W74" s="435">
        <v>968</v>
      </c>
      <c r="X74" s="435">
        <v>927</v>
      </c>
      <c r="Y74" s="435">
        <v>1043</v>
      </c>
      <c r="Z74" s="435">
        <v>1060</v>
      </c>
      <c r="AA74" s="435">
        <v>1020</v>
      </c>
      <c r="AB74" s="435">
        <v>1073</v>
      </c>
      <c r="AC74" s="435">
        <v>959</v>
      </c>
      <c r="AD74" s="435">
        <v>1001</v>
      </c>
      <c r="AE74" s="435">
        <v>1085</v>
      </c>
      <c r="AF74" s="435">
        <v>1251</v>
      </c>
      <c r="AG74" s="435">
        <v>1204</v>
      </c>
      <c r="AH74" s="435">
        <v>1140</v>
      </c>
      <c r="AI74" s="435">
        <v>1167</v>
      </c>
      <c r="AJ74" s="435">
        <v>1344</v>
      </c>
      <c r="AK74" s="435">
        <v>1367</v>
      </c>
      <c r="AL74" s="435">
        <v>1356</v>
      </c>
      <c r="AM74" s="435">
        <v>1244</v>
      </c>
    </row>
    <row r="75" spans="1:39" ht="15" customHeight="1" x14ac:dyDescent="0.15">
      <c r="A75" s="434" t="s">
        <v>707</v>
      </c>
      <c r="B75" s="435">
        <v>5367</v>
      </c>
      <c r="C75" s="435">
        <v>5285</v>
      </c>
      <c r="D75" s="435">
        <v>5715</v>
      </c>
      <c r="E75" s="435">
        <v>5251</v>
      </c>
      <c r="F75" s="435">
        <v>5298</v>
      </c>
      <c r="G75" s="435">
        <v>5373</v>
      </c>
      <c r="H75" s="435">
        <v>5413</v>
      </c>
      <c r="I75" s="435">
        <v>5660</v>
      </c>
      <c r="J75" s="435">
        <v>5771</v>
      </c>
      <c r="K75" s="435">
        <v>5404</v>
      </c>
      <c r="L75" s="435">
        <v>5456</v>
      </c>
      <c r="M75" s="435">
        <v>5823</v>
      </c>
      <c r="N75" s="435">
        <v>6073</v>
      </c>
      <c r="O75" s="435">
        <v>6071</v>
      </c>
      <c r="P75" s="435">
        <v>6347</v>
      </c>
      <c r="Q75" s="435">
        <v>6644</v>
      </c>
      <c r="R75" s="435">
        <v>7051</v>
      </c>
      <c r="S75" s="435">
        <v>6414</v>
      </c>
      <c r="T75" s="432"/>
      <c r="U75" s="434" t="s">
        <v>707</v>
      </c>
      <c r="V75" s="435">
        <v>869</v>
      </c>
      <c r="W75" s="435">
        <v>917</v>
      </c>
      <c r="X75" s="435">
        <v>905</v>
      </c>
      <c r="Y75" s="435">
        <v>1014</v>
      </c>
      <c r="Z75" s="435">
        <v>983</v>
      </c>
      <c r="AA75" s="435">
        <v>1013</v>
      </c>
      <c r="AB75" s="435">
        <v>1012</v>
      </c>
      <c r="AC75" s="435">
        <v>984</v>
      </c>
      <c r="AD75" s="435">
        <v>992</v>
      </c>
      <c r="AE75" s="435">
        <v>1026</v>
      </c>
      <c r="AF75" s="435">
        <v>1169</v>
      </c>
      <c r="AG75" s="435">
        <v>1159</v>
      </c>
      <c r="AH75" s="435">
        <v>1147</v>
      </c>
      <c r="AI75" s="435">
        <v>1127</v>
      </c>
      <c r="AJ75" s="435">
        <v>1352</v>
      </c>
      <c r="AK75" s="435">
        <v>1420</v>
      </c>
      <c r="AL75" s="435">
        <v>1419</v>
      </c>
      <c r="AM75" s="435">
        <v>1270</v>
      </c>
    </row>
    <row r="76" spans="1:39" ht="15" customHeight="1" x14ac:dyDescent="0.15">
      <c r="A76" s="436"/>
      <c r="B76" s="437"/>
      <c r="C76" s="437"/>
      <c r="D76" s="437"/>
      <c r="E76" s="437"/>
      <c r="F76" s="437"/>
      <c r="G76" s="437"/>
      <c r="H76" s="437"/>
      <c r="I76" s="437"/>
      <c r="J76" s="437"/>
      <c r="K76" s="437"/>
      <c r="L76" s="437"/>
      <c r="M76" s="437"/>
      <c r="N76" s="437"/>
      <c r="O76" s="437"/>
      <c r="P76" s="437"/>
      <c r="Q76" s="437"/>
      <c r="R76" s="437"/>
      <c r="S76" s="437"/>
      <c r="T76" s="432"/>
      <c r="U76" s="436"/>
      <c r="V76" s="437"/>
      <c r="W76" s="437"/>
      <c r="X76" s="437"/>
      <c r="Y76" s="437"/>
      <c r="Z76" s="437"/>
      <c r="AA76" s="437"/>
      <c r="AB76" s="437"/>
      <c r="AC76" s="437"/>
      <c r="AD76" s="437"/>
      <c r="AE76" s="437"/>
      <c r="AF76" s="437"/>
      <c r="AG76" s="437"/>
      <c r="AH76" s="437"/>
      <c r="AI76" s="437"/>
      <c r="AJ76" s="437"/>
      <c r="AK76" s="437"/>
      <c r="AL76" s="437"/>
      <c r="AM76" s="437"/>
    </row>
    <row r="77" spans="1:39" ht="15" customHeight="1" x14ac:dyDescent="0.15">
      <c r="A77" s="431" t="s">
        <v>972</v>
      </c>
      <c r="B77" s="432"/>
      <c r="C77" s="432"/>
      <c r="D77" s="432"/>
      <c r="E77" s="432"/>
      <c r="F77" s="432"/>
      <c r="G77" s="432"/>
      <c r="H77" s="432"/>
      <c r="I77" s="432"/>
      <c r="J77" s="432"/>
      <c r="K77" s="432"/>
      <c r="L77" s="432"/>
      <c r="M77" s="432"/>
      <c r="N77" s="432"/>
      <c r="O77" s="432"/>
      <c r="P77" s="432"/>
      <c r="Q77" s="432"/>
      <c r="R77" s="432"/>
      <c r="S77" s="99" t="s">
        <v>737</v>
      </c>
      <c r="T77" s="432"/>
      <c r="U77" s="431" t="s">
        <v>972</v>
      </c>
      <c r="V77" s="432"/>
      <c r="W77" s="432"/>
      <c r="X77" s="432"/>
      <c r="Y77" s="432"/>
      <c r="Z77" s="432"/>
      <c r="AA77" s="432"/>
      <c r="AB77" s="432"/>
      <c r="AC77" s="432"/>
      <c r="AD77" s="432"/>
      <c r="AE77" s="432"/>
      <c r="AF77" s="432"/>
      <c r="AG77" s="432"/>
      <c r="AH77" s="432"/>
      <c r="AI77" s="432"/>
      <c r="AJ77" s="432"/>
      <c r="AK77" s="432"/>
      <c r="AL77" s="432"/>
      <c r="AM77" s="433" t="s">
        <v>738</v>
      </c>
    </row>
    <row r="78" spans="1:39" ht="15" customHeight="1" x14ac:dyDescent="0.15">
      <c r="A78" s="439"/>
      <c r="B78" s="434" t="s">
        <v>683</v>
      </c>
      <c r="C78" s="434" t="s">
        <v>684</v>
      </c>
      <c r="D78" s="434" t="s">
        <v>685</v>
      </c>
      <c r="E78" s="434" t="s">
        <v>686</v>
      </c>
      <c r="F78" s="434" t="s">
        <v>687</v>
      </c>
      <c r="G78" s="434" t="s">
        <v>688</v>
      </c>
      <c r="H78" s="434" t="s">
        <v>689</v>
      </c>
      <c r="I78" s="434" t="s">
        <v>690</v>
      </c>
      <c r="J78" s="434" t="s">
        <v>691</v>
      </c>
      <c r="K78" s="434" t="s">
        <v>692</v>
      </c>
      <c r="L78" s="434" t="s">
        <v>693</v>
      </c>
      <c r="M78" s="434" t="s">
        <v>694</v>
      </c>
      <c r="N78" s="434" t="s">
        <v>695</v>
      </c>
      <c r="O78" s="434" t="s">
        <v>696</v>
      </c>
      <c r="P78" s="434" t="s">
        <v>697</v>
      </c>
      <c r="Q78" s="434" t="s">
        <v>698</v>
      </c>
      <c r="R78" s="434" t="s">
        <v>699</v>
      </c>
      <c r="S78" s="434" t="s">
        <v>700</v>
      </c>
      <c r="T78" s="432"/>
      <c r="U78" s="439"/>
      <c r="V78" s="434" t="s">
        <v>683</v>
      </c>
      <c r="W78" s="434" t="s">
        <v>684</v>
      </c>
      <c r="X78" s="434" t="s">
        <v>685</v>
      </c>
      <c r="Y78" s="434" t="s">
        <v>686</v>
      </c>
      <c r="Z78" s="434" t="s">
        <v>687</v>
      </c>
      <c r="AA78" s="434" t="s">
        <v>688</v>
      </c>
      <c r="AB78" s="434" t="s">
        <v>689</v>
      </c>
      <c r="AC78" s="434" t="s">
        <v>690</v>
      </c>
      <c r="AD78" s="434" t="s">
        <v>691</v>
      </c>
      <c r="AE78" s="434" t="s">
        <v>692</v>
      </c>
      <c r="AF78" s="434" t="s">
        <v>693</v>
      </c>
      <c r="AG78" s="434" t="s">
        <v>694</v>
      </c>
      <c r="AH78" s="434" t="s">
        <v>695</v>
      </c>
      <c r="AI78" s="434" t="s">
        <v>696</v>
      </c>
      <c r="AJ78" s="434" t="s">
        <v>697</v>
      </c>
      <c r="AK78" s="434" t="s">
        <v>698</v>
      </c>
      <c r="AL78" s="434" t="s">
        <v>699</v>
      </c>
      <c r="AM78" s="434" t="s">
        <v>700</v>
      </c>
    </row>
    <row r="79" spans="1:39" ht="15" customHeight="1" x14ac:dyDescent="0.15">
      <c r="A79" s="434" t="s">
        <v>708</v>
      </c>
      <c r="B79" s="435">
        <v>3984</v>
      </c>
      <c r="C79" s="435">
        <v>3807</v>
      </c>
      <c r="D79" s="435">
        <v>3918</v>
      </c>
      <c r="E79" s="435">
        <v>3759</v>
      </c>
      <c r="F79" s="435">
        <v>3625</v>
      </c>
      <c r="G79" s="435">
        <v>3681</v>
      </c>
      <c r="H79" s="435">
        <v>3583</v>
      </c>
      <c r="I79" s="435">
        <v>3773</v>
      </c>
      <c r="J79" s="435">
        <v>3630</v>
      </c>
      <c r="K79" s="435">
        <v>3693</v>
      </c>
      <c r="L79" s="435">
        <v>3498</v>
      </c>
      <c r="M79" s="435">
        <v>3637</v>
      </c>
      <c r="N79" s="435">
        <v>3722</v>
      </c>
      <c r="O79" s="435">
        <v>3995</v>
      </c>
      <c r="P79" s="435">
        <v>4022</v>
      </c>
      <c r="Q79" s="435">
        <v>4016</v>
      </c>
      <c r="R79" s="435">
        <v>3969</v>
      </c>
      <c r="S79" s="435">
        <v>4063</v>
      </c>
      <c r="T79" s="432"/>
      <c r="U79" s="434" t="s">
        <v>708</v>
      </c>
      <c r="V79" s="435">
        <v>1955</v>
      </c>
      <c r="W79" s="435">
        <v>1923</v>
      </c>
      <c r="X79" s="435">
        <v>1995</v>
      </c>
      <c r="Y79" s="435">
        <v>1898</v>
      </c>
      <c r="Z79" s="435">
        <v>1918</v>
      </c>
      <c r="AA79" s="435">
        <v>1871</v>
      </c>
      <c r="AB79" s="435">
        <v>1938</v>
      </c>
      <c r="AC79" s="435">
        <v>2046</v>
      </c>
      <c r="AD79" s="435">
        <v>1919</v>
      </c>
      <c r="AE79" s="435">
        <v>2023</v>
      </c>
      <c r="AF79" s="435">
        <v>2065</v>
      </c>
      <c r="AG79" s="435">
        <v>2104</v>
      </c>
      <c r="AH79" s="435">
        <v>2339</v>
      </c>
      <c r="AI79" s="435">
        <v>2421</v>
      </c>
      <c r="AJ79" s="435">
        <v>2422</v>
      </c>
      <c r="AK79" s="435">
        <v>2627</v>
      </c>
      <c r="AL79" s="435">
        <v>2698</v>
      </c>
      <c r="AM79" s="435">
        <v>2687</v>
      </c>
    </row>
    <row r="80" spans="1:39" ht="15" customHeight="1" x14ac:dyDescent="0.15">
      <c r="A80" s="434" t="s">
        <v>702</v>
      </c>
      <c r="B80" s="435">
        <v>1995</v>
      </c>
      <c r="C80" s="435">
        <v>1783</v>
      </c>
      <c r="D80" s="435">
        <v>1600</v>
      </c>
      <c r="E80" s="435">
        <v>1694</v>
      </c>
      <c r="F80" s="435">
        <v>1643</v>
      </c>
      <c r="G80" s="435">
        <v>1708</v>
      </c>
      <c r="H80" s="435">
        <v>1553</v>
      </c>
      <c r="I80" s="435">
        <v>1815</v>
      </c>
      <c r="J80" s="435">
        <v>1633</v>
      </c>
      <c r="K80" s="435">
        <v>1507</v>
      </c>
      <c r="L80" s="435">
        <v>1182</v>
      </c>
      <c r="M80" s="435">
        <v>1474</v>
      </c>
      <c r="N80" s="435">
        <v>1338</v>
      </c>
      <c r="O80" s="435">
        <v>1704</v>
      </c>
      <c r="P80" s="435">
        <v>1368</v>
      </c>
      <c r="Q80" s="435">
        <v>1572</v>
      </c>
      <c r="R80" s="435">
        <v>1379</v>
      </c>
      <c r="S80" s="435">
        <v>1560</v>
      </c>
      <c r="T80" s="432"/>
      <c r="U80" s="434" t="s">
        <v>702</v>
      </c>
      <c r="V80" s="435">
        <v>1037</v>
      </c>
      <c r="W80" s="435">
        <v>981</v>
      </c>
      <c r="X80" s="435">
        <v>933</v>
      </c>
      <c r="Y80" s="435">
        <v>914</v>
      </c>
      <c r="Z80" s="435">
        <v>909</v>
      </c>
      <c r="AA80" s="435">
        <v>950</v>
      </c>
      <c r="AB80" s="435">
        <v>884</v>
      </c>
      <c r="AC80" s="435">
        <v>991</v>
      </c>
      <c r="AD80" s="435">
        <v>919</v>
      </c>
      <c r="AE80" s="435">
        <v>912</v>
      </c>
      <c r="AF80" s="435">
        <v>851</v>
      </c>
      <c r="AG80" s="435">
        <v>974</v>
      </c>
      <c r="AH80" s="435">
        <v>929</v>
      </c>
      <c r="AI80" s="435">
        <v>1135</v>
      </c>
      <c r="AJ80" s="435">
        <v>951</v>
      </c>
      <c r="AK80" s="435">
        <v>1074</v>
      </c>
      <c r="AL80" s="435">
        <v>1040</v>
      </c>
      <c r="AM80" s="435">
        <v>1088</v>
      </c>
    </row>
    <row r="81" spans="1:39" ht="15" customHeight="1" x14ac:dyDescent="0.15">
      <c r="A81" s="434" t="s">
        <v>703</v>
      </c>
      <c r="B81" s="435">
        <v>2213</v>
      </c>
      <c r="C81" s="435">
        <v>2186</v>
      </c>
      <c r="D81" s="435">
        <v>2098</v>
      </c>
      <c r="E81" s="435">
        <v>2118</v>
      </c>
      <c r="F81" s="435">
        <v>1875</v>
      </c>
      <c r="G81" s="435">
        <v>2030</v>
      </c>
      <c r="H81" s="435">
        <v>1979</v>
      </c>
      <c r="I81" s="435">
        <v>1978</v>
      </c>
      <c r="J81" s="435">
        <v>1897</v>
      </c>
      <c r="K81" s="435">
        <v>1927</v>
      </c>
      <c r="L81" s="435">
        <v>1608</v>
      </c>
      <c r="M81" s="435">
        <v>1935</v>
      </c>
      <c r="N81" s="435">
        <v>1852</v>
      </c>
      <c r="O81" s="435">
        <v>1795</v>
      </c>
      <c r="P81" s="435">
        <v>1966</v>
      </c>
      <c r="Q81" s="435">
        <v>1809</v>
      </c>
      <c r="R81" s="435">
        <v>1831</v>
      </c>
      <c r="S81" s="435">
        <v>1846</v>
      </c>
      <c r="T81" s="432"/>
      <c r="U81" s="434" t="s">
        <v>703</v>
      </c>
      <c r="V81" s="435">
        <v>1232</v>
      </c>
      <c r="W81" s="435">
        <v>1260</v>
      </c>
      <c r="X81" s="435">
        <v>1218</v>
      </c>
      <c r="Y81" s="435">
        <v>1174</v>
      </c>
      <c r="Z81" s="435">
        <v>1142</v>
      </c>
      <c r="AA81" s="435">
        <v>1185</v>
      </c>
      <c r="AB81" s="435">
        <v>1194</v>
      </c>
      <c r="AC81" s="435">
        <v>1232</v>
      </c>
      <c r="AD81" s="435">
        <v>1134</v>
      </c>
      <c r="AE81" s="435">
        <v>1186</v>
      </c>
      <c r="AF81" s="435">
        <v>1098</v>
      </c>
      <c r="AG81" s="435">
        <v>1222</v>
      </c>
      <c r="AH81" s="435">
        <v>1339</v>
      </c>
      <c r="AI81" s="435">
        <v>1267</v>
      </c>
      <c r="AJ81" s="435">
        <v>1344</v>
      </c>
      <c r="AK81" s="435">
        <v>1326</v>
      </c>
      <c r="AL81" s="435">
        <v>1411</v>
      </c>
      <c r="AM81" s="435">
        <v>1388</v>
      </c>
    </row>
    <row r="82" spans="1:39" ht="15" customHeight="1" x14ac:dyDescent="0.15">
      <c r="A82" s="434" t="s">
        <v>704</v>
      </c>
      <c r="B82" s="435">
        <v>2788</v>
      </c>
      <c r="C82" s="435">
        <v>2725</v>
      </c>
      <c r="D82" s="435">
        <v>2723</v>
      </c>
      <c r="E82" s="435">
        <v>2371</v>
      </c>
      <c r="F82" s="435">
        <v>2465</v>
      </c>
      <c r="G82" s="435">
        <v>2290</v>
      </c>
      <c r="H82" s="435">
        <v>2273</v>
      </c>
      <c r="I82" s="435">
        <v>2228</v>
      </c>
      <c r="J82" s="435">
        <v>2132</v>
      </c>
      <c r="K82" s="435">
        <v>2355</v>
      </c>
      <c r="L82" s="435">
        <v>2206</v>
      </c>
      <c r="M82" s="435">
        <v>2176</v>
      </c>
      <c r="N82" s="435">
        <v>2201</v>
      </c>
      <c r="O82" s="435">
        <v>2572</v>
      </c>
      <c r="P82" s="435">
        <v>2401</v>
      </c>
      <c r="Q82" s="435">
        <v>2292</v>
      </c>
      <c r="R82" s="435">
        <v>2394</v>
      </c>
      <c r="S82" s="435">
        <v>2448</v>
      </c>
      <c r="T82" s="432"/>
      <c r="U82" s="434" t="s">
        <v>704</v>
      </c>
      <c r="V82" s="435">
        <v>1455</v>
      </c>
      <c r="W82" s="435">
        <v>1488</v>
      </c>
      <c r="X82" s="435">
        <v>1475</v>
      </c>
      <c r="Y82" s="435">
        <v>1351</v>
      </c>
      <c r="Z82" s="435">
        <v>1421</v>
      </c>
      <c r="AA82" s="435">
        <v>1304</v>
      </c>
      <c r="AB82" s="435">
        <v>1380</v>
      </c>
      <c r="AC82" s="435">
        <v>1359</v>
      </c>
      <c r="AD82" s="435">
        <v>1315</v>
      </c>
      <c r="AE82" s="435">
        <v>1431</v>
      </c>
      <c r="AF82" s="435">
        <v>1465</v>
      </c>
      <c r="AG82" s="435">
        <v>1398</v>
      </c>
      <c r="AH82" s="435">
        <v>1599</v>
      </c>
      <c r="AI82" s="435">
        <v>1714</v>
      </c>
      <c r="AJ82" s="435">
        <v>1583</v>
      </c>
      <c r="AK82" s="435">
        <v>1707</v>
      </c>
      <c r="AL82" s="435">
        <v>1787</v>
      </c>
      <c r="AM82" s="435">
        <v>1809</v>
      </c>
    </row>
    <row r="83" spans="1:39" ht="15" customHeight="1" x14ac:dyDescent="0.15">
      <c r="A83" s="434" t="s">
        <v>705</v>
      </c>
      <c r="B83" s="435">
        <v>4340</v>
      </c>
      <c r="C83" s="435">
        <v>3966</v>
      </c>
      <c r="D83" s="435">
        <v>4086</v>
      </c>
      <c r="E83" s="435">
        <v>3940</v>
      </c>
      <c r="F83" s="435">
        <v>3602</v>
      </c>
      <c r="G83" s="435">
        <v>3717</v>
      </c>
      <c r="H83" s="435">
        <v>3492</v>
      </c>
      <c r="I83" s="435">
        <v>3453</v>
      </c>
      <c r="J83" s="435">
        <v>3522</v>
      </c>
      <c r="K83" s="435">
        <v>3457</v>
      </c>
      <c r="L83" s="435">
        <v>3437</v>
      </c>
      <c r="M83" s="435">
        <v>3198</v>
      </c>
      <c r="N83" s="435">
        <v>3175</v>
      </c>
      <c r="O83" s="435">
        <v>3321</v>
      </c>
      <c r="P83" s="435">
        <v>3379</v>
      </c>
      <c r="Q83" s="435">
        <v>3469</v>
      </c>
      <c r="R83" s="435">
        <v>3201</v>
      </c>
      <c r="S83" s="435">
        <v>3387</v>
      </c>
      <c r="T83" s="432"/>
      <c r="U83" s="434" t="s">
        <v>705</v>
      </c>
      <c r="V83" s="435">
        <v>2106</v>
      </c>
      <c r="W83" s="435">
        <v>1965</v>
      </c>
      <c r="X83" s="435">
        <v>2079</v>
      </c>
      <c r="Y83" s="435">
        <v>1941</v>
      </c>
      <c r="Z83" s="435">
        <v>1952</v>
      </c>
      <c r="AA83" s="435">
        <v>1858</v>
      </c>
      <c r="AB83" s="435">
        <v>1927</v>
      </c>
      <c r="AC83" s="435">
        <v>1903</v>
      </c>
      <c r="AD83" s="435">
        <v>1863</v>
      </c>
      <c r="AE83" s="435">
        <v>1922</v>
      </c>
      <c r="AF83" s="435">
        <v>2029</v>
      </c>
      <c r="AG83" s="435">
        <v>1894</v>
      </c>
      <c r="AH83" s="435">
        <v>2088</v>
      </c>
      <c r="AI83" s="435">
        <v>2087</v>
      </c>
      <c r="AJ83" s="435">
        <v>2177</v>
      </c>
      <c r="AK83" s="435">
        <v>2462</v>
      </c>
      <c r="AL83" s="435">
        <v>2360</v>
      </c>
      <c r="AM83" s="435">
        <v>2341</v>
      </c>
    </row>
    <row r="84" spans="1:39" ht="15" customHeight="1" x14ac:dyDescent="0.15">
      <c r="A84" s="434" t="s">
        <v>706</v>
      </c>
      <c r="B84" s="435">
        <v>6209</v>
      </c>
      <c r="C84" s="435">
        <v>5705</v>
      </c>
      <c r="D84" s="435">
        <v>5856</v>
      </c>
      <c r="E84" s="435">
        <v>5758</v>
      </c>
      <c r="F84" s="435">
        <v>5487</v>
      </c>
      <c r="G84" s="435">
        <v>5264</v>
      </c>
      <c r="H84" s="435">
        <v>5334</v>
      </c>
      <c r="I84" s="435">
        <v>5594</v>
      </c>
      <c r="J84" s="435">
        <v>5341</v>
      </c>
      <c r="K84" s="435">
        <v>5313</v>
      </c>
      <c r="L84" s="435">
        <v>4805</v>
      </c>
      <c r="M84" s="435">
        <v>5108</v>
      </c>
      <c r="N84" s="435">
        <v>4986</v>
      </c>
      <c r="O84" s="435">
        <v>5416</v>
      </c>
      <c r="P84" s="435">
        <v>5106</v>
      </c>
      <c r="Q84" s="435">
        <v>5200</v>
      </c>
      <c r="R84" s="435">
        <v>4809</v>
      </c>
      <c r="S84" s="435">
        <v>5224</v>
      </c>
      <c r="T84" s="432"/>
      <c r="U84" s="434" t="s">
        <v>706</v>
      </c>
      <c r="V84" s="435">
        <v>2874</v>
      </c>
      <c r="W84" s="435">
        <v>2722</v>
      </c>
      <c r="X84" s="435">
        <v>2824</v>
      </c>
      <c r="Y84" s="435">
        <v>2753</v>
      </c>
      <c r="Z84" s="435">
        <v>2670</v>
      </c>
      <c r="AA84" s="435">
        <v>2503</v>
      </c>
      <c r="AB84" s="435">
        <v>2681</v>
      </c>
      <c r="AC84" s="435">
        <v>2834</v>
      </c>
      <c r="AD84" s="435">
        <v>2658</v>
      </c>
      <c r="AE84" s="435">
        <v>2736</v>
      </c>
      <c r="AF84" s="435">
        <v>2745</v>
      </c>
      <c r="AG84" s="435">
        <v>2836</v>
      </c>
      <c r="AH84" s="435">
        <v>2963</v>
      </c>
      <c r="AI84" s="435">
        <v>3154</v>
      </c>
      <c r="AJ84" s="435">
        <v>2991</v>
      </c>
      <c r="AK84" s="435">
        <v>3217</v>
      </c>
      <c r="AL84" s="435">
        <v>3218</v>
      </c>
      <c r="AM84" s="435">
        <v>3428</v>
      </c>
    </row>
    <row r="85" spans="1:39" ht="15" customHeight="1" x14ac:dyDescent="0.15">
      <c r="A85" s="434" t="s">
        <v>707</v>
      </c>
      <c r="B85" s="435">
        <v>6315</v>
      </c>
      <c r="C85" s="435">
        <v>5953</v>
      </c>
      <c r="D85" s="435">
        <v>6477</v>
      </c>
      <c r="E85" s="435">
        <v>6303</v>
      </c>
      <c r="F85" s="435">
        <v>6207</v>
      </c>
      <c r="G85" s="435">
        <v>6058</v>
      </c>
      <c r="H85" s="435">
        <v>5811</v>
      </c>
      <c r="I85" s="435">
        <v>6460</v>
      </c>
      <c r="J85" s="435">
        <v>6089</v>
      </c>
      <c r="K85" s="435">
        <v>6145</v>
      </c>
      <c r="L85" s="435">
        <v>5836</v>
      </c>
      <c r="M85" s="435">
        <v>5938</v>
      </c>
      <c r="N85" s="435">
        <v>6216</v>
      </c>
      <c r="O85" s="435">
        <v>6450</v>
      </c>
      <c r="P85" s="435">
        <v>6779</v>
      </c>
      <c r="Q85" s="435">
        <v>6518</v>
      </c>
      <c r="R85" s="435">
        <v>6685</v>
      </c>
      <c r="S85" s="435">
        <v>6422</v>
      </c>
      <c r="T85" s="432"/>
      <c r="U85" s="434" t="s">
        <v>707</v>
      </c>
      <c r="V85" s="435">
        <v>2944</v>
      </c>
      <c r="W85" s="435">
        <v>2840</v>
      </c>
      <c r="X85" s="435">
        <v>3115</v>
      </c>
      <c r="Y85" s="435">
        <v>3023</v>
      </c>
      <c r="Z85" s="435">
        <v>3109</v>
      </c>
      <c r="AA85" s="435">
        <v>2953</v>
      </c>
      <c r="AB85" s="435">
        <v>2948</v>
      </c>
      <c r="AC85" s="435">
        <v>3315</v>
      </c>
      <c r="AD85" s="435">
        <v>2992</v>
      </c>
      <c r="AE85" s="435">
        <v>3200</v>
      </c>
      <c r="AF85" s="435">
        <v>3188</v>
      </c>
      <c r="AG85" s="435">
        <v>3245</v>
      </c>
      <c r="AH85" s="435">
        <v>3634</v>
      </c>
      <c r="AI85" s="435">
        <v>3667</v>
      </c>
      <c r="AJ85" s="435">
        <v>3769</v>
      </c>
      <c r="AK85" s="435">
        <v>3979</v>
      </c>
      <c r="AL85" s="435">
        <v>4179</v>
      </c>
      <c r="AM85" s="435">
        <v>3931</v>
      </c>
    </row>
    <row r="86" spans="1:39" ht="15" customHeight="1" x14ac:dyDescent="0.15">
      <c r="A86" s="436"/>
      <c r="B86" s="437"/>
      <c r="C86" s="437"/>
      <c r="D86" s="437"/>
      <c r="E86" s="437"/>
      <c r="F86" s="437"/>
      <c r="G86" s="437"/>
      <c r="H86" s="437"/>
      <c r="I86" s="437"/>
      <c r="J86" s="437"/>
      <c r="K86" s="437"/>
      <c r="L86" s="437"/>
      <c r="M86" s="437"/>
      <c r="N86" s="437"/>
      <c r="O86" s="437"/>
      <c r="P86" s="437"/>
      <c r="Q86" s="437"/>
      <c r="R86" s="437"/>
      <c r="S86" s="437"/>
      <c r="T86" s="432"/>
      <c r="U86" s="436"/>
      <c r="V86" s="437"/>
      <c r="W86" s="437"/>
      <c r="X86" s="437"/>
      <c r="Y86" s="437"/>
      <c r="Z86" s="437"/>
      <c r="AA86" s="437"/>
      <c r="AB86" s="437"/>
      <c r="AC86" s="437"/>
      <c r="AD86" s="437"/>
      <c r="AE86" s="437"/>
      <c r="AF86" s="437"/>
      <c r="AG86" s="437"/>
      <c r="AH86" s="437"/>
      <c r="AI86" s="437"/>
      <c r="AJ86" s="437"/>
      <c r="AK86" s="437"/>
      <c r="AL86" s="437"/>
      <c r="AM86" s="437"/>
    </row>
    <row r="87" spans="1:39" ht="15" customHeight="1" x14ac:dyDescent="0.15">
      <c r="A87" s="431" t="s">
        <v>973</v>
      </c>
      <c r="B87" s="432"/>
      <c r="C87" s="432"/>
      <c r="D87" s="432"/>
      <c r="E87" s="432"/>
      <c r="F87" s="432"/>
      <c r="G87" s="432"/>
      <c r="H87" s="432"/>
      <c r="I87" s="432"/>
      <c r="J87" s="432"/>
      <c r="K87" s="432"/>
      <c r="L87" s="432"/>
      <c r="M87" s="432"/>
      <c r="N87" s="432"/>
      <c r="O87" s="432"/>
      <c r="P87" s="432"/>
      <c r="Q87" s="432"/>
      <c r="R87" s="432"/>
      <c r="S87" s="99" t="s">
        <v>737</v>
      </c>
      <c r="T87" s="432"/>
      <c r="U87" s="431" t="s">
        <v>973</v>
      </c>
      <c r="V87" s="432"/>
      <c r="W87" s="432"/>
      <c r="X87" s="432"/>
      <c r="Y87" s="432"/>
      <c r="Z87" s="432"/>
      <c r="AA87" s="432"/>
      <c r="AB87" s="432"/>
      <c r="AC87" s="432"/>
      <c r="AD87" s="432"/>
      <c r="AE87" s="432"/>
      <c r="AF87" s="432"/>
      <c r="AG87" s="432"/>
      <c r="AH87" s="432"/>
      <c r="AI87" s="432"/>
      <c r="AJ87" s="432"/>
      <c r="AK87" s="432"/>
      <c r="AL87" s="432"/>
      <c r="AM87" s="433" t="s">
        <v>738</v>
      </c>
    </row>
    <row r="88" spans="1:39" ht="15" customHeight="1" x14ac:dyDescent="0.15">
      <c r="A88" s="439"/>
      <c r="B88" s="434" t="s">
        <v>683</v>
      </c>
      <c r="C88" s="434" t="s">
        <v>684</v>
      </c>
      <c r="D88" s="434" t="s">
        <v>685</v>
      </c>
      <c r="E88" s="434" t="s">
        <v>686</v>
      </c>
      <c r="F88" s="434" t="s">
        <v>687</v>
      </c>
      <c r="G88" s="434" t="s">
        <v>688</v>
      </c>
      <c r="H88" s="434" t="s">
        <v>689</v>
      </c>
      <c r="I88" s="434" t="s">
        <v>690</v>
      </c>
      <c r="J88" s="434" t="s">
        <v>691</v>
      </c>
      <c r="K88" s="434" t="s">
        <v>692</v>
      </c>
      <c r="L88" s="434" t="s">
        <v>693</v>
      </c>
      <c r="M88" s="434" t="s">
        <v>694</v>
      </c>
      <c r="N88" s="434" t="s">
        <v>695</v>
      </c>
      <c r="O88" s="434" t="s">
        <v>696</v>
      </c>
      <c r="P88" s="434" t="s">
        <v>697</v>
      </c>
      <c r="Q88" s="434" t="s">
        <v>698</v>
      </c>
      <c r="R88" s="434" t="s">
        <v>699</v>
      </c>
      <c r="S88" s="434" t="s">
        <v>700</v>
      </c>
      <c r="T88" s="432"/>
      <c r="U88" s="439"/>
      <c r="V88" s="434" t="s">
        <v>683</v>
      </c>
      <c r="W88" s="434" t="s">
        <v>684</v>
      </c>
      <c r="X88" s="434" t="s">
        <v>685</v>
      </c>
      <c r="Y88" s="434" t="s">
        <v>686</v>
      </c>
      <c r="Z88" s="434" t="s">
        <v>687</v>
      </c>
      <c r="AA88" s="434" t="s">
        <v>688</v>
      </c>
      <c r="AB88" s="434" t="s">
        <v>689</v>
      </c>
      <c r="AC88" s="434" t="s">
        <v>690</v>
      </c>
      <c r="AD88" s="434" t="s">
        <v>691</v>
      </c>
      <c r="AE88" s="434" t="s">
        <v>692</v>
      </c>
      <c r="AF88" s="434" t="s">
        <v>693</v>
      </c>
      <c r="AG88" s="434" t="s">
        <v>694</v>
      </c>
      <c r="AH88" s="434" t="s">
        <v>695</v>
      </c>
      <c r="AI88" s="434" t="s">
        <v>696</v>
      </c>
      <c r="AJ88" s="434" t="s">
        <v>697</v>
      </c>
      <c r="AK88" s="434" t="s">
        <v>698</v>
      </c>
      <c r="AL88" s="434" t="s">
        <v>699</v>
      </c>
      <c r="AM88" s="434" t="s">
        <v>700</v>
      </c>
    </row>
    <row r="89" spans="1:39" ht="15" customHeight="1" x14ac:dyDescent="0.15">
      <c r="A89" s="434" t="s">
        <v>708</v>
      </c>
      <c r="B89" s="435">
        <v>1909</v>
      </c>
      <c r="C89" s="435">
        <v>1728</v>
      </c>
      <c r="D89" s="435">
        <v>1703</v>
      </c>
      <c r="E89" s="435">
        <v>1535</v>
      </c>
      <c r="F89" s="435">
        <v>1638</v>
      </c>
      <c r="G89" s="435">
        <v>1592</v>
      </c>
      <c r="H89" s="435">
        <v>1468</v>
      </c>
      <c r="I89" s="435">
        <v>1623</v>
      </c>
      <c r="J89" s="435">
        <v>1543</v>
      </c>
      <c r="K89" s="435">
        <v>1541</v>
      </c>
      <c r="L89" s="435">
        <v>1458</v>
      </c>
      <c r="M89" s="435">
        <v>1474</v>
      </c>
      <c r="N89" s="435">
        <v>1433</v>
      </c>
      <c r="O89" s="435">
        <v>1477</v>
      </c>
      <c r="P89" s="435">
        <v>1423</v>
      </c>
      <c r="Q89" s="435">
        <v>1347</v>
      </c>
      <c r="R89" s="435">
        <v>1394</v>
      </c>
      <c r="S89" s="435">
        <v>1408</v>
      </c>
      <c r="T89" s="432"/>
      <c r="U89" s="434" t="s">
        <v>708</v>
      </c>
      <c r="V89" s="435">
        <v>741</v>
      </c>
      <c r="W89" s="435">
        <v>673</v>
      </c>
      <c r="X89" s="435">
        <v>691</v>
      </c>
      <c r="Y89" s="435">
        <v>673</v>
      </c>
      <c r="Z89" s="435">
        <v>656</v>
      </c>
      <c r="AA89" s="435">
        <v>595</v>
      </c>
      <c r="AB89" s="435">
        <v>617</v>
      </c>
      <c r="AC89" s="435">
        <v>642</v>
      </c>
      <c r="AD89" s="435">
        <v>601</v>
      </c>
      <c r="AE89" s="435">
        <v>590</v>
      </c>
      <c r="AF89" s="435">
        <v>589</v>
      </c>
      <c r="AG89" s="435">
        <v>605</v>
      </c>
      <c r="AH89" s="435">
        <v>577</v>
      </c>
      <c r="AI89" s="435">
        <v>596</v>
      </c>
      <c r="AJ89" s="435">
        <v>621</v>
      </c>
      <c r="AK89" s="435">
        <v>652</v>
      </c>
      <c r="AL89" s="435">
        <v>673</v>
      </c>
      <c r="AM89" s="435">
        <v>656</v>
      </c>
    </row>
    <row r="90" spans="1:39" ht="15" customHeight="1" x14ac:dyDescent="0.15">
      <c r="A90" s="434" t="s">
        <v>702</v>
      </c>
      <c r="B90" s="435">
        <v>916</v>
      </c>
      <c r="C90" s="435">
        <v>694</v>
      </c>
      <c r="D90" s="435">
        <v>758</v>
      </c>
      <c r="E90" s="435">
        <v>876</v>
      </c>
      <c r="F90" s="435">
        <v>817</v>
      </c>
      <c r="G90" s="435">
        <v>729</v>
      </c>
      <c r="H90" s="435">
        <v>635</v>
      </c>
      <c r="I90" s="435">
        <v>820</v>
      </c>
      <c r="J90" s="435">
        <v>864</v>
      </c>
      <c r="K90" s="435">
        <v>627</v>
      </c>
      <c r="L90" s="435">
        <v>664</v>
      </c>
      <c r="M90" s="435">
        <v>859</v>
      </c>
      <c r="N90" s="435">
        <v>545</v>
      </c>
      <c r="O90" s="435">
        <v>654</v>
      </c>
      <c r="P90" s="435">
        <v>555</v>
      </c>
      <c r="Q90" s="435">
        <v>627</v>
      </c>
      <c r="R90" s="435">
        <v>610</v>
      </c>
      <c r="S90" s="435">
        <v>707</v>
      </c>
      <c r="T90" s="432"/>
      <c r="U90" s="434" t="s">
        <v>702</v>
      </c>
      <c r="V90" s="435">
        <v>357</v>
      </c>
      <c r="W90" s="435">
        <v>300</v>
      </c>
      <c r="X90" s="435">
        <v>316</v>
      </c>
      <c r="Y90" s="435">
        <v>375</v>
      </c>
      <c r="Z90" s="435">
        <v>295</v>
      </c>
      <c r="AA90" s="435">
        <v>279</v>
      </c>
      <c r="AB90" s="435">
        <v>276</v>
      </c>
      <c r="AC90" s="435">
        <v>312</v>
      </c>
      <c r="AD90" s="435">
        <v>309</v>
      </c>
      <c r="AE90" s="435">
        <v>226</v>
      </c>
      <c r="AF90" s="435">
        <v>252</v>
      </c>
      <c r="AG90" s="435">
        <v>292</v>
      </c>
      <c r="AH90" s="435">
        <v>212</v>
      </c>
      <c r="AI90" s="435">
        <v>298</v>
      </c>
      <c r="AJ90" s="435">
        <v>258</v>
      </c>
      <c r="AK90" s="435">
        <v>291</v>
      </c>
      <c r="AL90" s="435">
        <v>323</v>
      </c>
      <c r="AM90" s="435">
        <v>340</v>
      </c>
    </row>
    <row r="91" spans="1:39" ht="15" customHeight="1" x14ac:dyDescent="0.15">
      <c r="A91" s="434" t="s">
        <v>703</v>
      </c>
      <c r="B91" s="435">
        <v>944</v>
      </c>
      <c r="C91" s="435">
        <v>799</v>
      </c>
      <c r="D91" s="435">
        <v>801</v>
      </c>
      <c r="E91" s="435">
        <v>747</v>
      </c>
      <c r="F91" s="435">
        <v>700</v>
      </c>
      <c r="G91" s="435">
        <v>788</v>
      </c>
      <c r="H91" s="435">
        <v>709</v>
      </c>
      <c r="I91" s="435">
        <v>778</v>
      </c>
      <c r="J91" s="435">
        <v>793</v>
      </c>
      <c r="K91" s="435">
        <v>711</v>
      </c>
      <c r="L91" s="435">
        <v>630</v>
      </c>
      <c r="M91" s="435">
        <v>659</v>
      </c>
      <c r="N91" s="435">
        <v>667</v>
      </c>
      <c r="O91" s="435">
        <v>658</v>
      </c>
      <c r="P91" s="435">
        <v>637</v>
      </c>
      <c r="Q91" s="435">
        <v>593</v>
      </c>
      <c r="R91" s="435">
        <v>624</v>
      </c>
      <c r="S91" s="435">
        <v>649</v>
      </c>
      <c r="T91" s="432"/>
      <c r="U91" s="434" t="s">
        <v>703</v>
      </c>
      <c r="V91" s="435">
        <v>377</v>
      </c>
      <c r="W91" s="435">
        <v>326</v>
      </c>
      <c r="X91" s="435">
        <v>333</v>
      </c>
      <c r="Y91" s="435">
        <v>317</v>
      </c>
      <c r="Z91" s="435">
        <v>287</v>
      </c>
      <c r="AA91" s="435">
        <v>286</v>
      </c>
      <c r="AB91" s="435">
        <v>297</v>
      </c>
      <c r="AC91" s="435">
        <v>308</v>
      </c>
      <c r="AD91" s="435">
        <v>298</v>
      </c>
      <c r="AE91" s="435">
        <v>267</v>
      </c>
      <c r="AF91" s="435">
        <v>259</v>
      </c>
      <c r="AG91" s="435">
        <v>273</v>
      </c>
      <c r="AH91" s="435">
        <v>276</v>
      </c>
      <c r="AI91" s="435">
        <v>269</v>
      </c>
      <c r="AJ91" s="435">
        <v>284</v>
      </c>
      <c r="AK91" s="435">
        <v>282</v>
      </c>
      <c r="AL91" s="435">
        <v>299</v>
      </c>
      <c r="AM91" s="435">
        <v>302</v>
      </c>
    </row>
    <row r="92" spans="1:39" ht="15" customHeight="1" x14ac:dyDescent="0.15">
      <c r="A92" s="434" t="s">
        <v>704</v>
      </c>
      <c r="B92" s="435">
        <v>1293</v>
      </c>
      <c r="C92" s="435">
        <v>1140</v>
      </c>
      <c r="D92" s="435">
        <v>1077</v>
      </c>
      <c r="E92" s="435">
        <v>920</v>
      </c>
      <c r="F92" s="435">
        <v>997</v>
      </c>
      <c r="G92" s="435">
        <v>979</v>
      </c>
      <c r="H92" s="435">
        <v>864</v>
      </c>
      <c r="I92" s="435">
        <v>882</v>
      </c>
      <c r="J92" s="435">
        <v>894</v>
      </c>
      <c r="K92" s="435">
        <v>919</v>
      </c>
      <c r="L92" s="435">
        <v>852</v>
      </c>
      <c r="M92" s="435">
        <v>825</v>
      </c>
      <c r="N92" s="435">
        <v>797</v>
      </c>
      <c r="O92" s="435">
        <v>909</v>
      </c>
      <c r="P92" s="435">
        <v>846</v>
      </c>
      <c r="Q92" s="435">
        <v>753</v>
      </c>
      <c r="R92" s="435">
        <v>783</v>
      </c>
      <c r="S92" s="435">
        <v>778</v>
      </c>
      <c r="T92" s="432"/>
      <c r="U92" s="434" t="s">
        <v>704</v>
      </c>
      <c r="V92" s="435">
        <v>512</v>
      </c>
      <c r="W92" s="435">
        <v>456</v>
      </c>
      <c r="X92" s="435">
        <v>463</v>
      </c>
      <c r="Y92" s="435">
        <v>436</v>
      </c>
      <c r="Z92" s="435">
        <v>401</v>
      </c>
      <c r="AA92" s="435">
        <v>364</v>
      </c>
      <c r="AB92" s="435">
        <v>380</v>
      </c>
      <c r="AC92" s="435">
        <v>355</v>
      </c>
      <c r="AD92" s="435">
        <v>359</v>
      </c>
      <c r="AE92" s="435">
        <v>347</v>
      </c>
      <c r="AF92" s="435">
        <v>355</v>
      </c>
      <c r="AG92" s="435">
        <v>340</v>
      </c>
      <c r="AH92" s="435">
        <v>331</v>
      </c>
      <c r="AI92" s="435">
        <v>368</v>
      </c>
      <c r="AJ92" s="435">
        <v>364</v>
      </c>
      <c r="AK92" s="435">
        <v>363</v>
      </c>
      <c r="AL92" s="435">
        <v>388</v>
      </c>
      <c r="AM92" s="435">
        <v>372</v>
      </c>
    </row>
    <row r="93" spans="1:39" ht="15" customHeight="1" x14ac:dyDescent="0.15">
      <c r="A93" s="434" t="s">
        <v>705</v>
      </c>
      <c r="B93" s="435">
        <v>2246</v>
      </c>
      <c r="C93" s="435">
        <v>1895</v>
      </c>
      <c r="D93" s="435">
        <v>1904</v>
      </c>
      <c r="E93" s="435">
        <v>1682</v>
      </c>
      <c r="F93" s="435">
        <v>1796</v>
      </c>
      <c r="G93" s="435">
        <v>1667</v>
      </c>
      <c r="H93" s="435">
        <v>1540</v>
      </c>
      <c r="I93" s="435">
        <v>1657</v>
      </c>
      <c r="J93" s="435">
        <v>1584</v>
      </c>
      <c r="K93" s="435">
        <v>1525</v>
      </c>
      <c r="L93" s="435">
        <v>1405</v>
      </c>
      <c r="M93" s="435">
        <v>1391</v>
      </c>
      <c r="N93" s="435">
        <v>1271</v>
      </c>
      <c r="O93" s="435">
        <v>1277</v>
      </c>
      <c r="P93" s="435">
        <v>1328</v>
      </c>
      <c r="Q93" s="435">
        <v>1216</v>
      </c>
      <c r="R93" s="435">
        <v>1221</v>
      </c>
      <c r="S93" s="435">
        <v>1160</v>
      </c>
      <c r="T93" s="432"/>
      <c r="U93" s="434" t="s">
        <v>705</v>
      </c>
      <c r="V93" s="435">
        <v>870</v>
      </c>
      <c r="W93" s="435">
        <v>743</v>
      </c>
      <c r="X93" s="435">
        <v>778</v>
      </c>
      <c r="Y93" s="435">
        <v>716</v>
      </c>
      <c r="Z93" s="435">
        <v>728</v>
      </c>
      <c r="AA93" s="435">
        <v>633</v>
      </c>
      <c r="AB93" s="435">
        <v>632</v>
      </c>
      <c r="AC93" s="435">
        <v>643</v>
      </c>
      <c r="AD93" s="435">
        <v>605</v>
      </c>
      <c r="AE93" s="435">
        <v>591</v>
      </c>
      <c r="AF93" s="435">
        <v>577</v>
      </c>
      <c r="AG93" s="435">
        <v>565</v>
      </c>
      <c r="AH93" s="435">
        <v>527</v>
      </c>
      <c r="AI93" s="435">
        <v>511</v>
      </c>
      <c r="AJ93" s="435">
        <v>572</v>
      </c>
      <c r="AK93" s="435">
        <v>603</v>
      </c>
      <c r="AL93" s="435">
        <v>582</v>
      </c>
      <c r="AM93" s="435">
        <v>561</v>
      </c>
    </row>
    <row r="94" spans="1:39" ht="15" customHeight="1" x14ac:dyDescent="0.15">
      <c r="A94" s="434" t="s">
        <v>706</v>
      </c>
      <c r="B94" s="435">
        <v>2926</v>
      </c>
      <c r="C94" s="435">
        <v>2635</v>
      </c>
      <c r="D94" s="435">
        <v>2668</v>
      </c>
      <c r="E94" s="435">
        <v>2432</v>
      </c>
      <c r="F94" s="435">
        <v>2570</v>
      </c>
      <c r="G94" s="435">
        <v>2341</v>
      </c>
      <c r="H94" s="435">
        <v>2186</v>
      </c>
      <c r="I94" s="435">
        <v>2375</v>
      </c>
      <c r="J94" s="435">
        <v>2241</v>
      </c>
      <c r="K94" s="435">
        <v>2346</v>
      </c>
      <c r="L94" s="435">
        <v>2130</v>
      </c>
      <c r="M94" s="435">
        <v>2180</v>
      </c>
      <c r="N94" s="435">
        <v>1910</v>
      </c>
      <c r="O94" s="435">
        <v>2141</v>
      </c>
      <c r="P94" s="435">
        <v>1912</v>
      </c>
      <c r="Q94" s="435">
        <v>1768</v>
      </c>
      <c r="R94" s="435">
        <v>1755</v>
      </c>
      <c r="S94" s="435">
        <v>1890</v>
      </c>
      <c r="T94" s="432"/>
      <c r="U94" s="434" t="s">
        <v>706</v>
      </c>
      <c r="V94" s="435">
        <v>1124</v>
      </c>
      <c r="W94" s="435">
        <v>1005</v>
      </c>
      <c r="X94" s="435">
        <v>1037</v>
      </c>
      <c r="Y94" s="435">
        <v>1053</v>
      </c>
      <c r="Z94" s="435">
        <v>1014</v>
      </c>
      <c r="AA94" s="435">
        <v>854</v>
      </c>
      <c r="AB94" s="435">
        <v>909</v>
      </c>
      <c r="AC94" s="435">
        <v>934</v>
      </c>
      <c r="AD94" s="435">
        <v>855</v>
      </c>
      <c r="AE94" s="435">
        <v>877</v>
      </c>
      <c r="AF94" s="435">
        <v>839</v>
      </c>
      <c r="AG94" s="435">
        <v>890</v>
      </c>
      <c r="AH94" s="435">
        <v>757</v>
      </c>
      <c r="AI94" s="435">
        <v>838</v>
      </c>
      <c r="AJ94" s="435">
        <v>814</v>
      </c>
      <c r="AK94" s="435">
        <v>830</v>
      </c>
      <c r="AL94" s="435">
        <v>834</v>
      </c>
      <c r="AM94" s="435">
        <v>856</v>
      </c>
    </row>
    <row r="95" spans="1:39" ht="15" customHeight="1" x14ac:dyDescent="0.15">
      <c r="A95" s="434" t="s">
        <v>707</v>
      </c>
      <c r="B95" s="435">
        <v>3015</v>
      </c>
      <c r="C95" s="435">
        <v>2974</v>
      </c>
      <c r="D95" s="435">
        <v>2715</v>
      </c>
      <c r="E95" s="435">
        <v>2515</v>
      </c>
      <c r="F95" s="435">
        <v>2794</v>
      </c>
      <c r="G95" s="435">
        <v>2554</v>
      </c>
      <c r="H95" s="435">
        <v>2438</v>
      </c>
      <c r="I95" s="435">
        <v>2721</v>
      </c>
      <c r="J95" s="435">
        <v>2520</v>
      </c>
      <c r="K95" s="435">
        <v>2464</v>
      </c>
      <c r="L95" s="435">
        <v>2405</v>
      </c>
      <c r="M95" s="435">
        <v>2307</v>
      </c>
      <c r="N95" s="435">
        <v>2440</v>
      </c>
      <c r="O95" s="435">
        <v>2236</v>
      </c>
      <c r="P95" s="435">
        <v>2205</v>
      </c>
      <c r="Q95" s="435">
        <v>2118</v>
      </c>
      <c r="R95" s="435">
        <v>2256</v>
      </c>
      <c r="S95" s="435">
        <v>2218</v>
      </c>
      <c r="T95" s="432"/>
      <c r="U95" s="434" t="s">
        <v>707</v>
      </c>
      <c r="V95" s="435">
        <v>1153</v>
      </c>
      <c r="W95" s="435">
        <v>1126</v>
      </c>
      <c r="X95" s="435">
        <v>1093</v>
      </c>
      <c r="Y95" s="435">
        <v>1124</v>
      </c>
      <c r="Z95" s="435">
        <v>1123</v>
      </c>
      <c r="AA95" s="435">
        <v>978</v>
      </c>
      <c r="AB95" s="435">
        <v>1033</v>
      </c>
      <c r="AC95" s="435">
        <v>1100</v>
      </c>
      <c r="AD95" s="435">
        <v>1018</v>
      </c>
      <c r="AE95" s="435">
        <v>978</v>
      </c>
      <c r="AF95" s="435">
        <v>976</v>
      </c>
      <c r="AG95" s="435">
        <v>967</v>
      </c>
      <c r="AH95" s="435">
        <v>964</v>
      </c>
      <c r="AI95" s="435">
        <v>926</v>
      </c>
      <c r="AJ95" s="435">
        <v>993</v>
      </c>
      <c r="AK95" s="435">
        <v>1047</v>
      </c>
      <c r="AL95" s="435">
        <v>1097</v>
      </c>
      <c r="AM95" s="435">
        <v>1029</v>
      </c>
    </row>
    <row r="96" spans="1:39" ht="15" customHeight="1" x14ac:dyDescent="0.15">
      <c r="A96" s="436"/>
      <c r="B96" s="437"/>
      <c r="C96" s="437"/>
      <c r="D96" s="437"/>
      <c r="E96" s="437"/>
      <c r="F96" s="437"/>
      <c r="G96" s="437"/>
      <c r="H96" s="437"/>
      <c r="I96" s="437"/>
      <c r="J96" s="437"/>
      <c r="K96" s="437"/>
      <c r="L96" s="437"/>
      <c r="M96" s="437"/>
      <c r="N96" s="437"/>
      <c r="O96" s="437"/>
      <c r="P96" s="437"/>
      <c r="Q96" s="437"/>
      <c r="R96" s="437"/>
      <c r="S96" s="437"/>
      <c r="T96" s="432"/>
      <c r="U96" s="436"/>
      <c r="V96" s="437"/>
      <c r="W96" s="437"/>
      <c r="X96" s="437"/>
      <c r="Y96" s="437"/>
      <c r="Z96" s="437"/>
      <c r="AA96" s="437"/>
      <c r="AB96" s="437"/>
      <c r="AC96" s="437"/>
      <c r="AD96" s="437"/>
      <c r="AE96" s="437"/>
      <c r="AF96" s="437"/>
      <c r="AG96" s="437"/>
      <c r="AH96" s="437"/>
      <c r="AI96" s="437"/>
      <c r="AJ96" s="437"/>
      <c r="AK96" s="437"/>
      <c r="AL96" s="437"/>
      <c r="AM96" s="437"/>
    </row>
    <row r="97" spans="1:39" ht="15" customHeight="1" x14ac:dyDescent="0.15">
      <c r="A97" s="431" t="s">
        <v>974</v>
      </c>
      <c r="B97" s="432"/>
      <c r="C97" s="432"/>
      <c r="D97" s="432"/>
      <c r="E97" s="432"/>
      <c r="F97" s="432"/>
      <c r="G97" s="432"/>
      <c r="H97" s="432"/>
      <c r="I97" s="432"/>
      <c r="J97" s="432"/>
      <c r="K97" s="432"/>
      <c r="L97" s="432"/>
      <c r="M97" s="432"/>
      <c r="N97" s="432"/>
      <c r="O97" s="432"/>
      <c r="P97" s="432"/>
      <c r="Q97" s="432"/>
      <c r="R97" s="432"/>
      <c r="S97" s="99" t="s">
        <v>737</v>
      </c>
      <c r="T97" s="432"/>
      <c r="U97" s="431" t="s">
        <v>974</v>
      </c>
      <c r="V97" s="432"/>
      <c r="W97" s="432"/>
      <c r="X97" s="432"/>
      <c r="Y97" s="432"/>
      <c r="Z97" s="432"/>
      <c r="AA97" s="432"/>
      <c r="AB97" s="432"/>
      <c r="AC97" s="432"/>
      <c r="AD97" s="432"/>
      <c r="AE97" s="432"/>
      <c r="AF97" s="432"/>
      <c r="AG97" s="432"/>
      <c r="AH97" s="432"/>
      <c r="AI97" s="432"/>
      <c r="AJ97" s="432"/>
      <c r="AK97" s="432"/>
      <c r="AL97" s="432"/>
      <c r="AM97" s="433" t="s">
        <v>738</v>
      </c>
    </row>
    <row r="98" spans="1:39" ht="15" customHeight="1" x14ac:dyDescent="0.15">
      <c r="A98" s="439"/>
      <c r="B98" s="434" t="s">
        <v>683</v>
      </c>
      <c r="C98" s="434" t="s">
        <v>684</v>
      </c>
      <c r="D98" s="434" t="s">
        <v>685</v>
      </c>
      <c r="E98" s="434" t="s">
        <v>686</v>
      </c>
      <c r="F98" s="434" t="s">
        <v>687</v>
      </c>
      <c r="G98" s="434" t="s">
        <v>688</v>
      </c>
      <c r="H98" s="434" t="s">
        <v>689</v>
      </c>
      <c r="I98" s="434" t="s">
        <v>690</v>
      </c>
      <c r="J98" s="434" t="s">
        <v>691</v>
      </c>
      <c r="K98" s="434" t="s">
        <v>692</v>
      </c>
      <c r="L98" s="434" t="s">
        <v>693</v>
      </c>
      <c r="M98" s="434" t="s">
        <v>694</v>
      </c>
      <c r="N98" s="434" t="s">
        <v>695</v>
      </c>
      <c r="O98" s="434" t="s">
        <v>696</v>
      </c>
      <c r="P98" s="434" t="s">
        <v>697</v>
      </c>
      <c r="Q98" s="434" t="s">
        <v>698</v>
      </c>
      <c r="R98" s="434" t="s">
        <v>699</v>
      </c>
      <c r="S98" s="434" t="s">
        <v>700</v>
      </c>
      <c r="T98" s="432"/>
      <c r="U98" s="439"/>
      <c r="V98" s="434" t="s">
        <v>683</v>
      </c>
      <c r="W98" s="434" t="s">
        <v>684</v>
      </c>
      <c r="X98" s="434" t="s">
        <v>685</v>
      </c>
      <c r="Y98" s="434" t="s">
        <v>686</v>
      </c>
      <c r="Z98" s="434" t="s">
        <v>687</v>
      </c>
      <c r="AA98" s="434" t="s">
        <v>688</v>
      </c>
      <c r="AB98" s="434" t="s">
        <v>689</v>
      </c>
      <c r="AC98" s="434" t="s">
        <v>690</v>
      </c>
      <c r="AD98" s="434" t="s">
        <v>691</v>
      </c>
      <c r="AE98" s="434" t="s">
        <v>692</v>
      </c>
      <c r="AF98" s="434" t="s">
        <v>693</v>
      </c>
      <c r="AG98" s="434" t="s">
        <v>694</v>
      </c>
      <c r="AH98" s="434" t="s">
        <v>695</v>
      </c>
      <c r="AI98" s="434" t="s">
        <v>696</v>
      </c>
      <c r="AJ98" s="434" t="s">
        <v>697</v>
      </c>
      <c r="AK98" s="434" t="s">
        <v>698</v>
      </c>
      <c r="AL98" s="434" t="s">
        <v>699</v>
      </c>
      <c r="AM98" s="434" t="s">
        <v>700</v>
      </c>
    </row>
    <row r="99" spans="1:39" ht="15" customHeight="1" x14ac:dyDescent="0.15">
      <c r="A99" s="434" t="s">
        <v>701</v>
      </c>
      <c r="B99" s="435">
        <v>2721</v>
      </c>
      <c r="C99" s="435">
        <v>2717</v>
      </c>
      <c r="D99" s="435">
        <v>2698</v>
      </c>
      <c r="E99" s="435">
        <v>2647</v>
      </c>
      <c r="F99" s="435">
        <v>2715</v>
      </c>
      <c r="G99" s="435">
        <v>2660</v>
      </c>
      <c r="H99" s="435">
        <v>2634</v>
      </c>
      <c r="I99" s="435">
        <v>2739</v>
      </c>
      <c r="J99" s="435">
        <v>2757</v>
      </c>
      <c r="K99" s="435">
        <v>2817</v>
      </c>
      <c r="L99" s="435">
        <v>2742</v>
      </c>
      <c r="M99" s="435">
        <v>2842</v>
      </c>
      <c r="N99" s="435">
        <v>2819</v>
      </c>
      <c r="O99" s="435">
        <v>2830</v>
      </c>
      <c r="P99" s="435">
        <v>2930</v>
      </c>
      <c r="Q99" s="435">
        <v>2991</v>
      </c>
      <c r="R99" s="435">
        <v>2770</v>
      </c>
      <c r="S99" s="435">
        <v>2829</v>
      </c>
      <c r="T99" s="432"/>
      <c r="U99" s="434" t="s">
        <v>701</v>
      </c>
      <c r="V99" s="435">
        <v>732</v>
      </c>
      <c r="W99" s="435">
        <v>710</v>
      </c>
      <c r="X99" s="435">
        <v>695</v>
      </c>
      <c r="Y99" s="435">
        <v>720</v>
      </c>
      <c r="Z99" s="435">
        <v>714</v>
      </c>
      <c r="AA99" s="435">
        <v>732</v>
      </c>
      <c r="AB99" s="435">
        <v>757</v>
      </c>
      <c r="AC99" s="435">
        <v>665</v>
      </c>
      <c r="AD99" s="435">
        <v>764</v>
      </c>
      <c r="AE99" s="435">
        <v>722</v>
      </c>
      <c r="AF99" s="435">
        <v>765</v>
      </c>
      <c r="AG99" s="435">
        <v>788</v>
      </c>
      <c r="AH99" s="435">
        <v>755</v>
      </c>
      <c r="AI99" s="435">
        <v>786</v>
      </c>
      <c r="AJ99" s="435">
        <v>797</v>
      </c>
      <c r="AK99" s="435">
        <v>823</v>
      </c>
      <c r="AL99" s="435">
        <v>904</v>
      </c>
      <c r="AM99" s="435">
        <v>817</v>
      </c>
    </row>
    <row r="100" spans="1:39" ht="15" customHeight="1" x14ac:dyDescent="0.15">
      <c r="A100" s="434" t="s">
        <v>702</v>
      </c>
      <c r="B100" s="435">
        <v>2308</v>
      </c>
      <c r="C100" s="435">
        <v>2136</v>
      </c>
      <c r="D100" s="435">
        <v>2364</v>
      </c>
      <c r="E100" s="435">
        <v>2366</v>
      </c>
      <c r="F100" s="435">
        <v>2314</v>
      </c>
      <c r="G100" s="435">
        <v>2204</v>
      </c>
      <c r="H100" s="435">
        <v>2030</v>
      </c>
      <c r="I100" s="435">
        <v>2241</v>
      </c>
      <c r="J100" s="435">
        <v>2285</v>
      </c>
      <c r="K100" s="435">
        <v>2251</v>
      </c>
      <c r="L100" s="435">
        <v>2119</v>
      </c>
      <c r="M100" s="435">
        <v>2391</v>
      </c>
      <c r="N100" s="435">
        <v>2044</v>
      </c>
      <c r="O100" s="435">
        <v>2197</v>
      </c>
      <c r="P100" s="435">
        <v>2350</v>
      </c>
      <c r="Q100" s="435">
        <v>2569</v>
      </c>
      <c r="R100" s="435">
        <v>2002</v>
      </c>
      <c r="S100" s="435">
        <v>2368</v>
      </c>
      <c r="T100" s="432"/>
      <c r="U100" s="434" t="s">
        <v>702</v>
      </c>
      <c r="V100" s="435">
        <v>614</v>
      </c>
      <c r="W100" s="435">
        <v>568</v>
      </c>
      <c r="X100" s="435">
        <v>582</v>
      </c>
      <c r="Y100" s="435">
        <v>599</v>
      </c>
      <c r="Z100" s="435">
        <v>588</v>
      </c>
      <c r="AA100" s="435">
        <v>601</v>
      </c>
      <c r="AB100" s="435">
        <v>593</v>
      </c>
      <c r="AC100" s="435">
        <v>545</v>
      </c>
      <c r="AD100" s="435">
        <v>618</v>
      </c>
      <c r="AE100" s="435">
        <v>552</v>
      </c>
      <c r="AF100" s="435">
        <v>609</v>
      </c>
      <c r="AG100" s="435">
        <v>636</v>
      </c>
      <c r="AH100" s="435">
        <v>534</v>
      </c>
      <c r="AI100" s="435">
        <v>610</v>
      </c>
      <c r="AJ100" s="435">
        <v>585</v>
      </c>
      <c r="AK100" s="435">
        <v>658</v>
      </c>
      <c r="AL100" s="435">
        <v>705</v>
      </c>
      <c r="AM100" s="435">
        <v>643</v>
      </c>
    </row>
    <row r="101" spans="1:39" ht="15" customHeight="1" x14ac:dyDescent="0.15">
      <c r="A101" s="434" t="s">
        <v>703</v>
      </c>
      <c r="B101" s="435">
        <v>2253</v>
      </c>
      <c r="C101" s="435">
        <v>2215</v>
      </c>
      <c r="D101" s="435">
        <v>2234</v>
      </c>
      <c r="E101" s="435">
        <v>2200</v>
      </c>
      <c r="F101" s="435">
        <v>2282</v>
      </c>
      <c r="G101" s="435">
        <v>2140</v>
      </c>
      <c r="H101" s="435">
        <v>2192</v>
      </c>
      <c r="I101" s="435">
        <v>2290</v>
      </c>
      <c r="J101" s="435">
        <v>2282</v>
      </c>
      <c r="K101" s="435">
        <v>2352</v>
      </c>
      <c r="L101" s="435">
        <v>2204</v>
      </c>
      <c r="M101" s="435">
        <v>2322</v>
      </c>
      <c r="N101" s="435">
        <v>2341</v>
      </c>
      <c r="O101" s="435">
        <v>2225</v>
      </c>
      <c r="P101" s="435">
        <v>2389</v>
      </c>
      <c r="Q101" s="435">
        <v>2378</v>
      </c>
      <c r="R101" s="435">
        <v>2293</v>
      </c>
      <c r="S101" s="435">
        <v>2219</v>
      </c>
      <c r="T101" s="432"/>
      <c r="U101" s="434" t="s">
        <v>703</v>
      </c>
      <c r="V101" s="435">
        <v>610</v>
      </c>
      <c r="W101" s="435">
        <v>592</v>
      </c>
      <c r="X101" s="435">
        <v>576</v>
      </c>
      <c r="Y101" s="435">
        <v>593</v>
      </c>
      <c r="Z101" s="435">
        <v>578</v>
      </c>
      <c r="AA101" s="435">
        <v>601</v>
      </c>
      <c r="AB101" s="435">
        <v>621</v>
      </c>
      <c r="AC101" s="435">
        <v>558</v>
      </c>
      <c r="AD101" s="435">
        <v>630</v>
      </c>
      <c r="AE101" s="435">
        <v>591</v>
      </c>
      <c r="AF101" s="435">
        <v>606</v>
      </c>
      <c r="AG101" s="435">
        <v>637</v>
      </c>
      <c r="AH101" s="435">
        <v>630</v>
      </c>
      <c r="AI101" s="435">
        <v>617</v>
      </c>
      <c r="AJ101" s="435">
        <v>631</v>
      </c>
      <c r="AK101" s="435">
        <v>643</v>
      </c>
      <c r="AL101" s="435">
        <v>724</v>
      </c>
      <c r="AM101" s="435">
        <v>637</v>
      </c>
    </row>
    <row r="102" spans="1:39" ht="15" customHeight="1" x14ac:dyDescent="0.15">
      <c r="A102" s="434" t="s">
        <v>704</v>
      </c>
      <c r="B102" s="435">
        <v>2304</v>
      </c>
      <c r="C102" s="435">
        <v>2361</v>
      </c>
      <c r="D102" s="435">
        <v>2288</v>
      </c>
      <c r="E102" s="435">
        <v>2246</v>
      </c>
      <c r="F102" s="435">
        <v>2219</v>
      </c>
      <c r="G102" s="435">
        <v>2206</v>
      </c>
      <c r="H102" s="435">
        <v>2185</v>
      </c>
      <c r="I102" s="435">
        <v>2243</v>
      </c>
      <c r="J102" s="435">
        <v>2241</v>
      </c>
      <c r="K102" s="435">
        <v>2330</v>
      </c>
      <c r="L102" s="435">
        <v>2316</v>
      </c>
      <c r="M102" s="435">
        <v>2315</v>
      </c>
      <c r="N102" s="435">
        <v>2357</v>
      </c>
      <c r="O102" s="435">
        <v>2338</v>
      </c>
      <c r="P102" s="435">
        <v>2411</v>
      </c>
      <c r="Q102" s="435">
        <v>2387</v>
      </c>
      <c r="R102" s="435">
        <v>2175</v>
      </c>
      <c r="S102" s="435">
        <v>2351</v>
      </c>
      <c r="T102" s="432"/>
      <c r="U102" s="434" t="s">
        <v>704</v>
      </c>
      <c r="V102" s="435">
        <v>624</v>
      </c>
      <c r="W102" s="435">
        <v>618</v>
      </c>
      <c r="X102" s="435">
        <v>587</v>
      </c>
      <c r="Y102" s="435">
        <v>611</v>
      </c>
      <c r="Z102" s="435">
        <v>583</v>
      </c>
      <c r="AA102" s="435">
        <v>608</v>
      </c>
      <c r="AB102" s="435">
        <v>642</v>
      </c>
      <c r="AC102" s="435">
        <v>542</v>
      </c>
      <c r="AD102" s="435">
        <v>624</v>
      </c>
      <c r="AE102" s="435">
        <v>590</v>
      </c>
      <c r="AF102" s="435">
        <v>654</v>
      </c>
      <c r="AG102" s="435">
        <v>645</v>
      </c>
      <c r="AH102" s="435">
        <v>638</v>
      </c>
      <c r="AI102" s="435">
        <v>665</v>
      </c>
      <c r="AJ102" s="435">
        <v>656</v>
      </c>
      <c r="AK102" s="435">
        <v>674</v>
      </c>
      <c r="AL102" s="435">
        <v>728</v>
      </c>
      <c r="AM102" s="435">
        <v>683</v>
      </c>
    </row>
    <row r="103" spans="1:39" ht="15" customHeight="1" x14ac:dyDescent="0.15">
      <c r="A103" s="434" t="s">
        <v>705</v>
      </c>
      <c r="B103" s="435">
        <v>2811</v>
      </c>
      <c r="C103" s="435">
        <v>2763</v>
      </c>
      <c r="D103" s="435">
        <v>2674</v>
      </c>
      <c r="E103" s="435">
        <v>2620</v>
      </c>
      <c r="F103" s="435">
        <v>2711</v>
      </c>
      <c r="G103" s="435">
        <v>2622</v>
      </c>
      <c r="H103" s="435">
        <v>2571</v>
      </c>
      <c r="I103" s="435">
        <v>2588</v>
      </c>
      <c r="J103" s="435">
        <v>2652</v>
      </c>
      <c r="K103" s="435">
        <v>2824</v>
      </c>
      <c r="L103" s="435">
        <v>2655</v>
      </c>
      <c r="M103" s="435">
        <v>2628</v>
      </c>
      <c r="N103" s="435">
        <v>2611</v>
      </c>
      <c r="O103" s="435">
        <v>2585</v>
      </c>
      <c r="P103" s="435">
        <v>2635</v>
      </c>
      <c r="Q103" s="435">
        <v>2738</v>
      </c>
      <c r="R103" s="435">
        <v>2513</v>
      </c>
      <c r="S103" s="435">
        <v>2443</v>
      </c>
      <c r="T103" s="432"/>
      <c r="U103" s="434" t="s">
        <v>705</v>
      </c>
      <c r="V103" s="435">
        <v>757</v>
      </c>
      <c r="W103" s="435">
        <v>715</v>
      </c>
      <c r="X103" s="435">
        <v>695</v>
      </c>
      <c r="Y103" s="435">
        <v>722</v>
      </c>
      <c r="Z103" s="435">
        <v>721</v>
      </c>
      <c r="AA103" s="435">
        <v>715</v>
      </c>
      <c r="AB103" s="435">
        <v>739</v>
      </c>
      <c r="AC103" s="435">
        <v>641</v>
      </c>
      <c r="AD103" s="435">
        <v>744</v>
      </c>
      <c r="AE103" s="435">
        <v>726</v>
      </c>
      <c r="AF103" s="435">
        <v>738</v>
      </c>
      <c r="AG103" s="435">
        <v>746</v>
      </c>
      <c r="AH103" s="435">
        <v>713</v>
      </c>
      <c r="AI103" s="435">
        <v>725</v>
      </c>
      <c r="AJ103" s="435">
        <v>743</v>
      </c>
      <c r="AK103" s="435">
        <v>750</v>
      </c>
      <c r="AL103" s="435">
        <v>829</v>
      </c>
      <c r="AM103" s="435">
        <v>731</v>
      </c>
    </row>
    <row r="104" spans="1:39" ht="15" customHeight="1" x14ac:dyDescent="0.15">
      <c r="A104" s="434" t="s">
        <v>706</v>
      </c>
      <c r="B104" s="435">
        <v>3350</v>
      </c>
      <c r="C104" s="435">
        <v>3388</v>
      </c>
      <c r="D104" s="435">
        <v>3340</v>
      </c>
      <c r="E104" s="435">
        <v>3299</v>
      </c>
      <c r="F104" s="435">
        <v>3367</v>
      </c>
      <c r="G104" s="435">
        <v>3287</v>
      </c>
      <c r="H104" s="435">
        <v>3323</v>
      </c>
      <c r="I104" s="435">
        <v>3366</v>
      </c>
      <c r="J104" s="435">
        <v>3457</v>
      </c>
      <c r="K104" s="435">
        <v>3416</v>
      </c>
      <c r="L104" s="435">
        <v>3230</v>
      </c>
      <c r="M104" s="435">
        <v>3384</v>
      </c>
      <c r="N104" s="435">
        <v>3273</v>
      </c>
      <c r="O104" s="435">
        <v>3431</v>
      </c>
      <c r="P104" s="435">
        <v>3427</v>
      </c>
      <c r="Q104" s="435">
        <v>3559</v>
      </c>
      <c r="R104" s="435">
        <v>3220</v>
      </c>
      <c r="S104" s="435">
        <v>3362</v>
      </c>
      <c r="T104" s="432"/>
      <c r="U104" s="434" t="s">
        <v>706</v>
      </c>
      <c r="V104" s="435">
        <v>895</v>
      </c>
      <c r="W104" s="435">
        <v>878</v>
      </c>
      <c r="X104" s="435">
        <v>862</v>
      </c>
      <c r="Y104" s="435">
        <v>896</v>
      </c>
      <c r="Z104" s="435">
        <v>889</v>
      </c>
      <c r="AA104" s="435">
        <v>903</v>
      </c>
      <c r="AB104" s="435">
        <v>936</v>
      </c>
      <c r="AC104" s="435">
        <v>793</v>
      </c>
      <c r="AD104" s="435">
        <v>941</v>
      </c>
      <c r="AE104" s="435">
        <v>880</v>
      </c>
      <c r="AF104" s="435">
        <v>903</v>
      </c>
      <c r="AG104" s="435">
        <v>925</v>
      </c>
      <c r="AH104" s="435">
        <v>862</v>
      </c>
      <c r="AI104" s="435">
        <v>924</v>
      </c>
      <c r="AJ104" s="435">
        <v>929</v>
      </c>
      <c r="AK104" s="435">
        <v>954</v>
      </c>
      <c r="AL104" s="435">
        <v>1033</v>
      </c>
      <c r="AM104" s="435">
        <v>957</v>
      </c>
    </row>
    <row r="105" spans="1:39" ht="15" customHeight="1" x14ac:dyDescent="0.15">
      <c r="A105" s="434" t="s">
        <v>707</v>
      </c>
      <c r="B105" s="435">
        <v>3472</v>
      </c>
      <c r="C105" s="435">
        <v>3277</v>
      </c>
      <c r="D105" s="435">
        <v>3428</v>
      </c>
      <c r="E105" s="435">
        <v>3314</v>
      </c>
      <c r="F105" s="435">
        <v>3494</v>
      </c>
      <c r="G105" s="435">
        <v>3293</v>
      </c>
      <c r="H105" s="435">
        <v>3182</v>
      </c>
      <c r="I105" s="435">
        <v>3438</v>
      </c>
      <c r="J105" s="435">
        <v>3391</v>
      </c>
      <c r="K105" s="435">
        <v>3360</v>
      </c>
      <c r="L105" s="435">
        <v>3438</v>
      </c>
      <c r="M105" s="435">
        <v>3591</v>
      </c>
      <c r="N105" s="435">
        <v>3493</v>
      </c>
      <c r="O105" s="435">
        <v>3446</v>
      </c>
      <c r="P105" s="435">
        <v>3621</v>
      </c>
      <c r="Q105" s="435">
        <v>3639</v>
      </c>
      <c r="R105" s="435">
        <v>3427</v>
      </c>
      <c r="S105" s="435">
        <v>3464</v>
      </c>
      <c r="T105" s="432"/>
      <c r="U105" s="434" t="s">
        <v>707</v>
      </c>
      <c r="V105" s="435">
        <v>926</v>
      </c>
      <c r="W105" s="435">
        <v>859</v>
      </c>
      <c r="X105" s="435">
        <v>880</v>
      </c>
      <c r="Y105" s="435">
        <v>905</v>
      </c>
      <c r="Z105" s="435">
        <v>934</v>
      </c>
      <c r="AA105" s="435">
        <v>900</v>
      </c>
      <c r="AB105" s="435">
        <v>925</v>
      </c>
      <c r="AC105" s="435">
        <v>851</v>
      </c>
      <c r="AD105" s="435">
        <v>949</v>
      </c>
      <c r="AE105" s="435">
        <v>876</v>
      </c>
      <c r="AF105" s="435">
        <v>954</v>
      </c>
      <c r="AG105" s="435">
        <v>996</v>
      </c>
      <c r="AH105" s="435">
        <v>927</v>
      </c>
      <c r="AI105" s="435">
        <v>963</v>
      </c>
      <c r="AJ105" s="435">
        <v>984</v>
      </c>
      <c r="AK105" s="435">
        <v>1022</v>
      </c>
      <c r="AL105" s="435">
        <v>1122</v>
      </c>
      <c r="AM105" s="435">
        <v>996</v>
      </c>
    </row>
    <row r="106" spans="1:39" ht="15" customHeight="1" x14ac:dyDescent="0.15">
      <c r="A106" s="436"/>
      <c r="B106" s="437"/>
      <c r="C106" s="437"/>
      <c r="D106" s="437"/>
      <c r="E106" s="437"/>
      <c r="F106" s="437"/>
      <c r="G106" s="437"/>
      <c r="H106" s="437"/>
      <c r="I106" s="437"/>
      <c r="J106" s="437"/>
      <c r="K106" s="437"/>
      <c r="L106" s="437"/>
      <c r="M106" s="437"/>
      <c r="N106" s="437"/>
      <c r="O106" s="437"/>
      <c r="P106" s="437"/>
      <c r="Q106" s="437"/>
      <c r="R106" s="437"/>
      <c r="S106" s="437"/>
      <c r="T106" s="432"/>
      <c r="U106" s="436"/>
      <c r="V106" s="437"/>
      <c r="W106" s="437"/>
      <c r="X106" s="437"/>
      <c r="Y106" s="437"/>
      <c r="Z106" s="437"/>
      <c r="AA106" s="437"/>
      <c r="AB106" s="437"/>
      <c r="AC106" s="437"/>
      <c r="AD106" s="437"/>
      <c r="AE106" s="437"/>
      <c r="AF106" s="437"/>
      <c r="AG106" s="437"/>
      <c r="AH106" s="437"/>
      <c r="AI106" s="437"/>
      <c r="AJ106" s="437"/>
      <c r="AK106" s="437"/>
      <c r="AL106" s="437"/>
      <c r="AM106" s="437"/>
    </row>
    <row r="107" spans="1:39" ht="15" customHeight="1" x14ac:dyDescent="0.15">
      <c r="A107" s="431" t="s">
        <v>975</v>
      </c>
      <c r="B107" s="432"/>
      <c r="C107" s="432"/>
      <c r="D107" s="432"/>
      <c r="E107" s="432"/>
      <c r="F107" s="432"/>
      <c r="G107" s="432"/>
      <c r="H107" s="432"/>
      <c r="I107" s="432"/>
      <c r="J107" s="432"/>
      <c r="K107" s="432"/>
      <c r="L107" s="432"/>
      <c r="M107" s="432"/>
      <c r="N107" s="432"/>
      <c r="O107" s="432"/>
      <c r="P107" s="432"/>
      <c r="Q107" s="432"/>
      <c r="R107" s="432"/>
      <c r="S107" s="99" t="s">
        <v>737</v>
      </c>
      <c r="T107" s="432"/>
      <c r="U107" s="431" t="s">
        <v>975</v>
      </c>
      <c r="V107" s="432"/>
      <c r="W107" s="432"/>
      <c r="X107" s="432"/>
      <c r="Y107" s="432"/>
      <c r="Z107" s="432"/>
      <c r="AA107" s="432"/>
      <c r="AB107" s="432"/>
      <c r="AC107" s="432"/>
      <c r="AD107" s="432"/>
      <c r="AE107" s="432"/>
      <c r="AF107" s="432"/>
      <c r="AG107" s="432"/>
      <c r="AH107" s="432"/>
      <c r="AI107" s="432"/>
      <c r="AJ107" s="432"/>
      <c r="AK107" s="432"/>
      <c r="AL107" s="432"/>
      <c r="AM107" s="433" t="s">
        <v>738</v>
      </c>
    </row>
    <row r="108" spans="1:39" ht="15" customHeight="1" x14ac:dyDescent="0.15">
      <c r="A108" s="439"/>
      <c r="B108" s="434" t="s">
        <v>683</v>
      </c>
      <c r="C108" s="434" t="s">
        <v>684</v>
      </c>
      <c r="D108" s="434" t="s">
        <v>685</v>
      </c>
      <c r="E108" s="434" t="s">
        <v>686</v>
      </c>
      <c r="F108" s="434" t="s">
        <v>687</v>
      </c>
      <c r="G108" s="434" t="s">
        <v>688</v>
      </c>
      <c r="H108" s="434" t="s">
        <v>689</v>
      </c>
      <c r="I108" s="434" t="s">
        <v>690</v>
      </c>
      <c r="J108" s="434" t="s">
        <v>691</v>
      </c>
      <c r="K108" s="434" t="s">
        <v>692</v>
      </c>
      <c r="L108" s="434" t="s">
        <v>693</v>
      </c>
      <c r="M108" s="434" t="s">
        <v>694</v>
      </c>
      <c r="N108" s="434" t="s">
        <v>695</v>
      </c>
      <c r="O108" s="434" t="s">
        <v>696</v>
      </c>
      <c r="P108" s="434" t="s">
        <v>697</v>
      </c>
      <c r="Q108" s="434" t="s">
        <v>698</v>
      </c>
      <c r="R108" s="434" t="s">
        <v>699</v>
      </c>
      <c r="S108" s="434" t="s">
        <v>700</v>
      </c>
      <c r="T108" s="432"/>
      <c r="U108" s="439"/>
      <c r="V108" s="434" t="s">
        <v>683</v>
      </c>
      <c r="W108" s="434" t="s">
        <v>684</v>
      </c>
      <c r="X108" s="434" t="s">
        <v>685</v>
      </c>
      <c r="Y108" s="434" t="s">
        <v>686</v>
      </c>
      <c r="Z108" s="434" t="s">
        <v>687</v>
      </c>
      <c r="AA108" s="434" t="s">
        <v>688</v>
      </c>
      <c r="AB108" s="434" t="s">
        <v>689</v>
      </c>
      <c r="AC108" s="434" t="s">
        <v>690</v>
      </c>
      <c r="AD108" s="434" t="s">
        <v>691</v>
      </c>
      <c r="AE108" s="434" t="s">
        <v>692</v>
      </c>
      <c r="AF108" s="434" t="s">
        <v>693</v>
      </c>
      <c r="AG108" s="434" t="s">
        <v>694</v>
      </c>
      <c r="AH108" s="434" t="s">
        <v>695</v>
      </c>
      <c r="AI108" s="434" t="s">
        <v>696</v>
      </c>
      <c r="AJ108" s="434" t="s">
        <v>697</v>
      </c>
      <c r="AK108" s="434" t="s">
        <v>698</v>
      </c>
      <c r="AL108" s="434" t="s">
        <v>699</v>
      </c>
      <c r="AM108" s="434" t="s">
        <v>700</v>
      </c>
    </row>
    <row r="109" spans="1:39" ht="15" customHeight="1" x14ac:dyDescent="0.15">
      <c r="A109" s="434" t="s">
        <v>708</v>
      </c>
      <c r="B109" s="435">
        <v>1790</v>
      </c>
      <c r="C109" s="435">
        <v>1721</v>
      </c>
      <c r="D109" s="435">
        <v>1689</v>
      </c>
      <c r="E109" s="435">
        <v>1600</v>
      </c>
      <c r="F109" s="435">
        <v>1658</v>
      </c>
      <c r="G109" s="435">
        <v>1682</v>
      </c>
      <c r="H109" s="435">
        <v>1600</v>
      </c>
      <c r="I109" s="435">
        <v>1621</v>
      </c>
      <c r="J109" s="435">
        <v>1657</v>
      </c>
      <c r="K109" s="435">
        <v>1747</v>
      </c>
      <c r="L109" s="435">
        <v>1641</v>
      </c>
      <c r="M109" s="435">
        <v>1688</v>
      </c>
      <c r="N109" s="435">
        <v>1606</v>
      </c>
      <c r="O109" s="435">
        <v>1627</v>
      </c>
      <c r="P109" s="435">
        <v>1616</v>
      </c>
      <c r="Q109" s="435">
        <v>1617</v>
      </c>
      <c r="R109" s="435">
        <v>1548</v>
      </c>
      <c r="S109" s="435">
        <v>1603</v>
      </c>
      <c r="T109" s="432"/>
      <c r="U109" s="434" t="s">
        <v>708</v>
      </c>
      <c r="V109" s="435">
        <v>918</v>
      </c>
      <c r="W109" s="435">
        <v>925</v>
      </c>
      <c r="X109" s="435">
        <v>910</v>
      </c>
      <c r="Y109" s="435">
        <v>919</v>
      </c>
      <c r="Z109" s="435">
        <v>974</v>
      </c>
      <c r="AA109" s="435">
        <v>889</v>
      </c>
      <c r="AB109" s="435">
        <v>897</v>
      </c>
      <c r="AC109" s="435">
        <v>896</v>
      </c>
      <c r="AD109" s="435">
        <v>918</v>
      </c>
      <c r="AE109" s="435">
        <v>876</v>
      </c>
      <c r="AF109" s="435">
        <v>988</v>
      </c>
      <c r="AG109" s="435">
        <v>920</v>
      </c>
      <c r="AH109" s="435">
        <v>914</v>
      </c>
      <c r="AI109" s="435">
        <v>957</v>
      </c>
      <c r="AJ109" s="435">
        <v>946</v>
      </c>
      <c r="AK109" s="435">
        <v>1014</v>
      </c>
      <c r="AL109" s="435">
        <v>1069</v>
      </c>
      <c r="AM109" s="435">
        <v>1086</v>
      </c>
    </row>
    <row r="110" spans="1:39" ht="15" customHeight="1" x14ac:dyDescent="0.15">
      <c r="A110" s="434" t="s">
        <v>702</v>
      </c>
      <c r="B110" s="435">
        <v>1248</v>
      </c>
      <c r="C110" s="435">
        <v>1159</v>
      </c>
      <c r="D110" s="435">
        <v>1117</v>
      </c>
      <c r="E110" s="435">
        <v>1014</v>
      </c>
      <c r="F110" s="435">
        <v>998</v>
      </c>
      <c r="G110" s="435">
        <v>1050</v>
      </c>
      <c r="H110" s="435">
        <v>917</v>
      </c>
      <c r="I110" s="435">
        <v>1171</v>
      </c>
      <c r="J110" s="435">
        <v>868</v>
      </c>
      <c r="K110" s="435">
        <v>1093</v>
      </c>
      <c r="L110" s="435">
        <v>957</v>
      </c>
      <c r="M110" s="435">
        <v>878</v>
      </c>
      <c r="N110" s="435">
        <v>851</v>
      </c>
      <c r="O110" s="435">
        <v>964</v>
      </c>
      <c r="P110" s="435">
        <v>1057</v>
      </c>
      <c r="Q110" s="435">
        <v>1097</v>
      </c>
      <c r="R110" s="435">
        <v>923</v>
      </c>
      <c r="S110" s="435">
        <v>884</v>
      </c>
      <c r="T110" s="432"/>
      <c r="U110" s="434" t="s">
        <v>702</v>
      </c>
      <c r="V110" s="435">
        <v>633</v>
      </c>
      <c r="W110" s="435">
        <v>630</v>
      </c>
      <c r="X110" s="435">
        <v>619</v>
      </c>
      <c r="Y110" s="435">
        <v>592</v>
      </c>
      <c r="Z110" s="435">
        <v>587</v>
      </c>
      <c r="AA110" s="435">
        <v>593</v>
      </c>
      <c r="AB110" s="435">
        <v>568</v>
      </c>
      <c r="AC110" s="435">
        <v>580</v>
      </c>
      <c r="AD110" s="435">
        <v>543</v>
      </c>
      <c r="AE110" s="435">
        <v>543</v>
      </c>
      <c r="AF110" s="435">
        <v>535</v>
      </c>
      <c r="AG110" s="435">
        <v>582</v>
      </c>
      <c r="AH110" s="435">
        <v>510</v>
      </c>
      <c r="AI110" s="435">
        <v>665</v>
      </c>
      <c r="AJ110" s="435">
        <v>614</v>
      </c>
      <c r="AK110" s="435">
        <v>625</v>
      </c>
      <c r="AL110" s="435">
        <v>733</v>
      </c>
      <c r="AM110" s="435">
        <v>628</v>
      </c>
    </row>
    <row r="111" spans="1:39" ht="15" customHeight="1" x14ac:dyDescent="0.15">
      <c r="A111" s="434" t="s">
        <v>703</v>
      </c>
      <c r="B111" s="435">
        <v>1193</v>
      </c>
      <c r="C111" s="435">
        <v>1168</v>
      </c>
      <c r="D111" s="435">
        <v>1121</v>
      </c>
      <c r="E111" s="435">
        <v>1085</v>
      </c>
      <c r="F111" s="435">
        <v>1120</v>
      </c>
      <c r="G111" s="435">
        <v>1151</v>
      </c>
      <c r="H111" s="435">
        <v>1070</v>
      </c>
      <c r="I111" s="435">
        <v>1080</v>
      </c>
      <c r="J111" s="435">
        <v>1088</v>
      </c>
      <c r="K111" s="435">
        <v>1109</v>
      </c>
      <c r="L111" s="435">
        <v>1030</v>
      </c>
      <c r="M111" s="435">
        <v>1046</v>
      </c>
      <c r="N111" s="435">
        <v>936</v>
      </c>
      <c r="O111" s="435">
        <v>968</v>
      </c>
      <c r="P111" s="435">
        <v>1013</v>
      </c>
      <c r="Q111" s="435">
        <v>1015</v>
      </c>
      <c r="R111" s="435">
        <v>873</v>
      </c>
      <c r="S111" s="435">
        <v>956</v>
      </c>
      <c r="T111" s="432"/>
      <c r="U111" s="434" t="s">
        <v>703</v>
      </c>
      <c r="V111" s="435">
        <v>639</v>
      </c>
      <c r="W111" s="435">
        <v>658</v>
      </c>
      <c r="X111" s="435">
        <v>644</v>
      </c>
      <c r="Y111" s="435">
        <v>636</v>
      </c>
      <c r="Z111" s="435">
        <v>671</v>
      </c>
      <c r="AA111" s="435">
        <v>604</v>
      </c>
      <c r="AB111" s="435">
        <v>594</v>
      </c>
      <c r="AC111" s="435">
        <v>608</v>
      </c>
      <c r="AD111" s="435">
        <v>634</v>
      </c>
      <c r="AE111" s="435">
        <v>587</v>
      </c>
      <c r="AF111" s="435">
        <v>623</v>
      </c>
      <c r="AG111" s="435">
        <v>611</v>
      </c>
      <c r="AH111" s="435">
        <v>575</v>
      </c>
      <c r="AI111" s="435">
        <v>591</v>
      </c>
      <c r="AJ111" s="435">
        <v>590</v>
      </c>
      <c r="AK111" s="435">
        <v>645</v>
      </c>
      <c r="AL111" s="435">
        <v>646</v>
      </c>
      <c r="AM111" s="435">
        <v>683</v>
      </c>
    </row>
    <row r="112" spans="1:39" ht="15" customHeight="1" x14ac:dyDescent="0.15">
      <c r="A112" s="434" t="s">
        <v>704</v>
      </c>
      <c r="B112" s="435">
        <v>1471</v>
      </c>
      <c r="C112" s="435">
        <v>1443</v>
      </c>
      <c r="D112" s="435">
        <v>1374</v>
      </c>
      <c r="E112" s="435">
        <v>1265</v>
      </c>
      <c r="F112" s="435">
        <v>1319</v>
      </c>
      <c r="G112" s="435">
        <v>1328</v>
      </c>
      <c r="H112" s="435">
        <v>1263</v>
      </c>
      <c r="I112" s="435">
        <v>1270</v>
      </c>
      <c r="J112" s="435">
        <v>1288</v>
      </c>
      <c r="K112" s="435">
        <v>1416</v>
      </c>
      <c r="L112" s="435">
        <v>1299</v>
      </c>
      <c r="M112" s="435">
        <v>1259</v>
      </c>
      <c r="N112" s="435">
        <v>1218</v>
      </c>
      <c r="O112" s="435">
        <v>1221</v>
      </c>
      <c r="P112" s="435">
        <v>1270</v>
      </c>
      <c r="Q112" s="435">
        <v>1211</v>
      </c>
      <c r="R112" s="435">
        <v>1167</v>
      </c>
      <c r="S112" s="435">
        <v>1183</v>
      </c>
      <c r="T112" s="432"/>
      <c r="U112" s="434" t="s">
        <v>704</v>
      </c>
      <c r="V112" s="435">
        <v>774</v>
      </c>
      <c r="W112" s="435">
        <v>804</v>
      </c>
      <c r="X112" s="435">
        <v>776</v>
      </c>
      <c r="Y112" s="435">
        <v>763</v>
      </c>
      <c r="Z112" s="435">
        <v>796</v>
      </c>
      <c r="AA112" s="435">
        <v>717</v>
      </c>
      <c r="AB112" s="435">
        <v>732</v>
      </c>
      <c r="AC112" s="435">
        <v>726</v>
      </c>
      <c r="AD112" s="435">
        <v>744</v>
      </c>
      <c r="AE112" s="435">
        <v>727</v>
      </c>
      <c r="AF112" s="435">
        <v>805</v>
      </c>
      <c r="AG112" s="435">
        <v>731</v>
      </c>
      <c r="AH112" s="435">
        <v>744</v>
      </c>
      <c r="AI112" s="435">
        <v>765</v>
      </c>
      <c r="AJ112" s="435">
        <v>763</v>
      </c>
      <c r="AK112" s="435">
        <v>766</v>
      </c>
      <c r="AL112" s="435">
        <v>850</v>
      </c>
      <c r="AM112" s="435">
        <v>861</v>
      </c>
    </row>
    <row r="113" spans="1:39" ht="15" customHeight="1" x14ac:dyDescent="0.15">
      <c r="A113" s="434" t="s">
        <v>705</v>
      </c>
      <c r="B113" s="435">
        <v>1955</v>
      </c>
      <c r="C113" s="435">
        <v>1880</v>
      </c>
      <c r="D113" s="435">
        <v>1920</v>
      </c>
      <c r="E113" s="435">
        <v>1700</v>
      </c>
      <c r="F113" s="435">
        <v>1785</v>
      </c>
      <c r="G113" s="435">
        <v>1853</v>
      </c>
      <c r="H113" s="435">
        <v>1688</v>
      </c>
      <c r="I113" s="435">
        <v>1685</v>
      </c>
      <c r="J113" s="435">
        <v>1911</v>
      </c>
      <c r="K113" s="435">
        <v>1826</v>
      </c>
      <c r="L113" s="435">
        <v>1663</v>
      </c>
      <c r="M113" s="435">
        <v>1682</v>
      </c>
      <c r="N113" s="435">
        <v>1515</v>
      </c>
      <c r="O113" s="435">
        <v>1672</v>
      </c>
      <c r="P113" s="435">
        <v>1640</v>
      </c>
      <c r="Q113" s="435">
        <v>1640</v>
      </c>
      <c r="R113" s="435">
        <v>1510</v>
      </c>
      <c r="S113" s="435">
        <v>1630</v>
      </c>
      <c r="T113" s="432"/>
      <c r="U113" s="434" t="s">
        <v>705</v>
      </c>
      <c r="V113" s="435">
        <v>1014</v>
      </c>
      <c r="W113" s="435">
        <v>1006</v>
      </c>
      <c r="X113" s="435">
        <v>967</v>
      </c>
      <c r="Y113" s="435">
        <v>987</v>
      </c>
      <c r="Z113" s="435">
        <v>1056</v>
      </c>
      <c r="AA113" s="435">
        <v>956</v>
      </c>
      <c r="AB113" s="435">
        <v>975</v>
      </c>
      <c r="AC113" s="435">
        <v>954</v>
      </c>
      <c r="AD113" s="435">
        <v>1001</v>
      </c>
      <c r="AE113" s="435">
        <v>926</v>
      </c>
      <c r="AF113" s="435">
        <v>1056</v>
      </c>
      <c r="AG113" s="435">
        <v>953</v>
      </c>
      <c r="AH113" s="435">
        <v>945</v>
      </c>
      <c r="AI113" s="435">
        <v>990</v>
      </c>
      <c r="AJ113" s="435">
        <v>1000</v>
      </c>
      <c r="AK113" s="435">
        <v>1080</v>
      </c>
      <c r="AL113" s="435">
        <v>1063</v>
      </c>
      <c r="AM113" s="435">
        <v>1083</v>
      </c>
    </row>
    <row r="114" spans="1:39" ht="15" customHeight="1" x14ac:dyDescent="0.15">
      <c r="A114" s="434" t="s">
        <v>706</v>
      </c>
      <c r="B114" s="435">
        <v>2444</v>
      </c>
      <c r="C114" s="435">
        <v>2220</v>
      </c>
      <c r="D114" s="435">
        <v>2172</v>
      </c>
      <c r="E114" s="435">
        <v>2172</v>
      </c>
      <c r="F114" s="435">
        <v>2145</v>
      </c>
      <c r="G114" s="435">
        <v>2117</v>
      </c>
      <c r="H114" s="435">
        <v>2129</v>
      </c>
      <c r="I114" s="435">
        <v>2013</v>
      </c>
      <c r="J114" s="435">
        <v>2054</v>
      </c>
      <c r="K114" s="435">
        <v>2248</v>
      </c>
      <c r="L114" s="435">
        <v>2189</v>
      </c>
      <c r="M114" s="435">
        <v>2278</v>
      </c>
      <c r="N114" s="435">
        <v>2041</v>
      </c>
      <c r="O114" s="435">
        <v>2107</v>
      </c>
      <c r="P114" s="435">
        <v>2005</v>
      </c>
      <c r="Q114" s="435">
        <v>2065</v>
      </c>
      <c r="R114" s="435">
        <v>1949</v>
      </c>
      <c r="S114" s="435">
        <v>2013</v>
      </c>
      <c r="T114" s="432"/>
      <c r="U114" s="434" t="s">
        <v>706</v>
      </c>
      <c r="V114" s="435">
        <v>1201</v>
      </c>
      <c r="W114" s="435">
        <v>1154</v>
      </c>
      <c r="X114" s="435">
        <v>1168</v>
      </c>
      <c r="Y114" s="435">
        <v>1176</v>
      </c>
      <c r="Z114" s="435">
        <v>1217</v>
      </c>
      <c r="AA114" s="435">
        <v>1094</v>
      </c>
      <c r="AB114" s="435">
        <v>1119</v>
      </c>
      <c r="AC114" s="435">
        <v>1067</v>
      </c>
      <c r="AD114" s="435">
        <v>1117</v>
      </c>
      <c r="AE114" s="435">
        <v>1091</v>
      </c>
      <c r="AF114" s="435">
        <v>1252</v>
      </c>
      <c r="AG114" s="435">
        <v>1165</v>
      </c>
      <c r="AH114" s="435">
        <v>1109</v>
      </c>
      <c r="AI114" s="435">
        <v>1199</v>
      </c>
      <c r="AJ114" s="435">
        <v>1139</v>
      </c>
      <c r="AK114" s="435">
        <v>1242</v>
      </c>
      <c r="AL114" s="435">
        <v>1299</v>
      </c>
      <c r="AM114" s="435">
        <v>1324</v>
      </c>
    </row>
    <row r="115" spans="1:39" ht="15" customHeight="1" x14ac:dyDescent="0.15">
      <c r="A115" s="434" t="s">
        <v>707</v>
      </c>
      <c r="B115" s="435">
        <v>2343</v>
      </c>
      <c r="C115" s="435">
        <v>2234</v>
      </c>
      <c r="D115" s="435">
        <v>2115</v>
      </c>
      <c r="E115" s="435">
        <v>2155</v>
      </c>
      <c r="F115" s="435">
        <v>2308</v>
      </c>
      <c r="G115" s="435">
        <v>2093</v>
      </c>
      <c r="H115" s="435">
        <v>2035</v>
      </c>
      <c r="I115" s="435">
        <v>2176</v>
      </c>
      <c r="J115" s="435">
        <v>2094</v>
      </c>
      <c r="K115" s="435">
        <v>2273</v>
      </c>
      <c r="L115" s="435">
        <v>2066</v>
      </c>
      <c r="M115" s="435">
        <v>2184</v>
      </c>
      <c r="N115" s="435">
        <v>2241</v>
      </c>
      <c r="O115" s="435">
        <v>2043</v>
      </c>
      <c r="P115" s="435">
        <v>2001</v>
      </c>
      <c r="Q115" s="435">
        <v>1948</v>
      </c>
      <c r="R115" s="435">
        <v>1979</v>
      </c>
      <c r="S115" s="435">
        <v>2007</v>
      </c>
      <c r="T115" s="432"/>
      <c r="U115" s="434" t="s">
        <v>707</v>
      </c>
      <c r="V115" s="435">
        <v>1165</v>
      </c>
      <c r="W115" s="435">
        <v>1164</v>
      </c>
      <c r="X115" s="435">
        <v>1158</v>
      </c>
      <c r="Y115" s="435">
        <v>1227</v>
      </c>
      <c r="Z115" s="435">
        <v>1339</v>
      </c>
      <c r="AA115" s="435">
        <v>1162</v>
      </c>
      <c r="AB115" s="435">
        <v>1151</v>
      </c>
      <c r="AC115" s="435">
        <v>1188</v>
      </c>
      <c r="AD115" s="435">
        <v>1178</v>
      </c>
      <c r="AE115" s="435">
        <v>1110</v>
      </c>
      <c r="AF115" s="435">
        <v>1233</v>
      </c>
      <c r="AG115" s="435">
        <v>1139</v>
      </c>
      <c r="AH115" s="435">
        <v>1155</v>
      </c>
      <c r="AI115" s="435">
        <v>1166</v>
      </c>
      <c r="AJ115" s="435">
        <v>1152</v>
      </c>
      <c r="AK115" s="435">
        <v>1222</v>
      </c>
      <c r="AL115" s="435">
        <v>1318</v>
      </c>
      <c r="AM115" s="435">
        <v>1335</v>
      </c>
    </row>
    <row r="116" spans="1:39" ht="15" customHeight="1" x14ac:dyDescent="0.15">
      <c r="A116" s="436"/>
      <c r="B116" s="437"/>
      <c r="C116" s="437"/>
      <c r="D116" s="437"/>
      <c r="E116" s="437"/>
      <c r="F116" s="437"/>
      <c r="G116" s="437"/>
      <c r="H116" s="437"/>
      <c r="I116" s="437"/>
      <c r="J116" s="437"/>
      <c r="K116" s="437"/>
      <c r="L116" s="437"/>
      <c r="M116" s="437"/>
      <c r="N116" s="437"/>
      <c r="O116" s="437"/>
      <c r="P116" s="437"/>
      <c r="Q116" s="437"/>
      <c r="R116" s="437"/>
      <c r="S116" s="437"/>
      <c r="T116" s="432"/>
      <c r="U116" s="436"/>
      <c r="V116" s="437"/>
      <c r="W116" s="437"/>
      <c r="X116" s="437"/>
      <c r="Y116" s="437"/>
      <c r="Z116" s="437"/>
      <c r="AA116" s="437"/>
      <c r="AB116" s="437"/>
      <c r="AC116" s="437"/>
      <c r="AD116" s="437"/>
      <c r="AE116" s="437"/>
      <c r="AF116" s="437"/>
      <c r="AG116" s="437"/>
      <c r="AH116" s="437"/>
      <c r="AI116" s="437"/>
      <c r="AJ116" s="437"/>
      <c r="AK116" s="437"/>
      <c r="AL116" s="437"/>
      <c r="AM116" s="437"/>
    </row>
    <row r="117" spans="1:39" ht="15" customHeight="1" x14ac:dyDescent="0.15">
      <c r="A117" s="431" t="s">
        <v>976</v>
      </c>
      <c r="B117" s="432"/>
      <c r="C117" s="432"/>
      <c r="D117" s="432"/>
      <c r="E117" s="432"/>
      <c r="F117" s="432"/>
      <c r="G117" s="432"/>
      <c r="H117" s="432"/>
      <c r="I117" s="432"/>
      <c r="J117" s="432"/>
      <c r="K117" s="432"/>
      <c r="L117" s="432"/>
      <c r="M117" s="432"/>
      <c r="N117" s="432"/>
      <c r="O117" s="432"/>
      <c r="P117" s="432"/>
      <c r="Q117" s="432"/>
      <c r="R117" s="432"/>
      <c r="S117" s="99" t="s">
        <v>737</v>
      </c>
      <c r="T117" s="432"/>
      <c r="U117" s="431" t="s">
        <v>976</v>
      </c>
      <c r="V117" s="432"/>
      <c r="W117" s="432"/>
      <c r="X117" s="432"/>
      <c r="Y117" s="432"/>
      <c r="Z117" s="432"/>
      <c r="AA117" s="432"/>
      <c r="AB117" s="432"/>
      <c r="AC117" s="432"/>
      <c r="AD117" s="432"/>
      <c r="AE117" s="432"/>
      <c r="AF117" s="432"/>
      <c r="AG117" s="432"/>
      <c r="AH117" s="432"/>
      <c r="AI117" s="432"/>
      <c r="AJ117" s="432"/>
      <c r="AK117" s="432"/>
      <c r="AL117" s="432"/>
      <c r="AM117" s="433" t="s">
        <v>738</v>
      </c>
    </row>
    <row r="118" spans="1:39" ht="15" customHeight="1" x14ac:dyDescent="0.15">
      <c r="A118" s="439"/>
      <c r="B118" s="434" t="s">
        <v>683</v>
      </c>
      <c r="C118" s="434" t="s">
        <v>684</v>
      </c>
      <c r="D118" s="434" t="s">
        <v>685</v>
      </c>
      <c r="E118" s="434" t="s">
        <v>686</v>
      </c>
      <c r="F118" s="434" t="s">
        <v>687</v>
      </c>
      <c r="G118" s="434" t="s">
        <v>688</v>
      </c>
      <c r="H118" s="434" t="s">
        <v>689</v>
      </c>
      <c r="I118" s="434" t="s">
        <v>690</v>
      </c>
      <c r="J118" s="434" t="s">
        <v>691</v>
      </c>
      <c r="K118" s="434" t="s">
        <v>692</v>
      </c>
      <c r="L118" s="434" t="s">
        <v>693</v>
      </c>
      <c r="M118" s="434" t="s">
        <v>694</v>
      </c>
      <c r="N118" s="434" t="s">
        <v>695</v>
      </c>
      <c r="O118" s="434" t="s">
        <v>696</v>
      </c>
      <c r="P118" s="434" t="s">
        <v>697</v>
      </c>
      <c r="Q118" s="434" t="s">
        <v>698</v>
      </c>
      <c r="R118" s="434" t="s">
        <v>699</v>
      </c>
      <c r="S118" s="434" t="s">
        <v>700</v>
      </c>
      <c r="T118" s="432"/>
      <c r="U118" s="439"/>
      <c r="V118" s="434" t="s">
        <v>683</v>
      </c>
      <c r="W118" s="434" t="s">
        <v>684</v>
      </c>
      <c r="X118" s="434" t="s">
        <v>685</v>
      </c>
      <c r="Y118" s="434" t="s">
        <v>686</v>
      </c>
      <c r="Z118" s="434" t="s">
        <v>687</v>
      </c>
      <c r="AA118" s="434" t="s">
        <v>688</v>
      </c>
      <c r="AB118" s="434" t="s">
        <v>689</v>
      </c>
      <c r="AC118" s="434" t="s">
        <v>690</v>
      </c>
      <c r="AD118" s="434" t="s">
        <v>691</v>
      </c>
      <c r="AE118" s="434" t="s">
        <v>692</v>
      </c>
      <c r="AF118" s="434" t="s">
        <v>693</v>
      </c>
      <c r="AG118" s="434" t="s">
        <v>694</v>
      </c>
      <c r="AH118" s="434" t="s">
        <v>695</v>
      </c>
      <c r="AI118" s="434" t="s">
        <v>696</v>
      </c>
      <c r="AJ118" s="434" t="s">
        <v>697</v>
      </c>
      <c r="AK118" s="434" t="s">
        <v>698</v>
      </c>
      <c r="AL118" s="434" t="s">
        <v>699</v>
      </c>
      <c r="AM118" s="434" t="s">
        <v>700</v>
      </c>
    </row>
    <row r="119" spans="1:39" ht="15" customHeight="1" x14ac:dyDescent="0.15">
      <c r="A119" s="434" t="s">
        <v>701</v>
      </c>
      <c r="B119" s="435">
        <v>2770</v>
      </c>
      <c r="C119" s="435">
        <v>2543</v>
      </c>
      <c r="D119" s="435">
        <v>2689</v>
      </c>
      <c r="E119" s="435">
        <v>2543</v>
      </c>
      <c r="F119" s="435">
        <v>2431</v>
      </c>
      <c r="G119" s="435">
        <v>2679</v>
      </c>
      <c r="H119" s="435">
        <v>2560</v>
      </c>
      <c r="I119" s="435">
        <v>2640</v>
      </c>
      <c r="J119" s="435">
        <v>2765</v>
      </c>
      <c r="K119" s="435">
        <v>2784</v>
      </c>
      <c r="L119" s="435">
        <v>2674</v>
      </c>
      <c r="M119" s="435">
        <v>2706</v>
      </c>
      <c r="N119" s="435">
        <v>2727</v>
      </c>
      <c r="O119" s="435">
        <v>2827</v>
      </c>
      <c r="P119" s="435">
        <v>2944</v>
      </c>
      <c r="Q119" s="435">
        <v>2775</v>
      </c>
      <c r="R119" s="435">
        <v>2662</v>
      </c>
      <c r="S119" s="435">
        <v>2765</v>
      </c>
      <c r="T119" s="432"/>
      <c r="U119" s="434" t="s">
        <v>701</v>
      </c>
      <c r="V119" s="435">
        <v>356</v>
      </c>
      <c r="W119" s="435">
        <v>378</v>
      </c>
      <c r="X119" s="435">
        <v>359</v>
      </c>
      <c r="Y119" s="435">
        <v>361</v>
      </c>
      <c r="Z119" s="435">
        <v>416</v>
      </c>
      <c r="AA119" s="435">
        <v>373</v>
      </c>
      <c r="AB119" s="435">
        <v>353</v>
      </c>
      <c r="AC119" s="435">
        <v>344</v>
      </c>
      <c r="AD119" s="435">
        <v>381</v>
      </c>
      <c r="AE119" s="435">
        <v>365</v>
      </c>
      <c r="AF119" s="435">
        <v>406</v>
      </c>
      <c r="AG119" s="435">
        <v>391</v>
      </c>
      <c r="AH119" s="435">
        <v>376</v>
      </c>
      <c r="AI119" s="435">
        <v>435</v>
      </c>
      <c r="AJ119" s="435">
        <v>415</v>
      </c>
      <c r="AK119" s="435">
        <v>427</v>
      </c>
      <c r="AL119" s="435">
        <v>483</v>
      </c>
      <c r="AM119" s="435">
        <v>505</v>
      </c>
    </row>
    <row r="120" spans="1:39" ht="15" customHeight="1" x14ac:dyDescent="0.15">
      <c r="A120" s="434" t="s">
        <v>702</v>
      </c>
      <c r="B120" s="435">
        <v>1632</v>
      </c>
      <c r="C120" s="435">
        <v>1460</v>
      </c>
      <c r="D120" s="435">
        <v>1588</v>
      </c>
      <c r="E120" s="435">
        <v>1669</v>
      </c>
      <c r="F120" s="435">
        <v>1330</v>
      </c>
      <c r="G120" s="435">
        <v>1577</v>
      </c>
      <c r="H120" s="435">
        <v>1553</v>
      </c>
      <c r="I120" s="435">
        <v>1638</v>
      </c>
      <c r="J120" s="435">
        <v>1984</v>
      </c>
      <c r="K120" s="435">
        <v>1868</v>
      </c>
      <c r="L120" s="435">
        <v>1611</v>
      </c>
      <c r="M120" s="435">
        <v>1687</v>
      </c>
      <c r="N120" s="435">
        <v>1816</v>
      </c>
      <c r="O120" s="435">
        <v>1625</v>
      </c>
      <c r="P120" s="435">
        <v>1653</v>
      </c>
      <c r="Q120" s="435">
        <v>2206</v>
      </c>
      <c r="R120" s="435">
        <v>1263</v>
      </c>
      <c r="S120" s="435">
        <v>1778</v>
      </c>
      <c r="T120" s="432"/>
      <c r="U120" s="434" t="s">
        <v>702</v>
      </c>
      <c r="V120" s="435">
        <v>213</v>
      </c>
      <c r="W120" s="435">
        <v>240</v>
      </c>
      <c r="X120" s="435">
        <v>224</v>
      </c>
      <c r="Y120" s="435">
        <v>247</v>
      </c>
      <c r="Z120" s="435">
        <v>241</v>
      </c>
      <c r="AA120" s="435">
        <v>236</v>
      </c>
      <c r="AB120" s="435">
        <v>248</v>
      </c>
      <c r="AC120" s="435">
        <v>225</v>
      </c>
      <c r="AD120" s="435">
        <v>254</v>
      </c>
      <c r="AE120" s="435">
        <v>247</v>
      </c>
      <c r="AF120" s="435">
        <v>248</v>
      </c>
      <c r="AG120" s="435">
        <v>261</v>
      </c>
      <c r="AH120" s="435">
        <v>244</v>
      </c>
      <c r="AI120" s="435">
        <v>260</v>
      </c>
      <c r="AJ120" s="435">
        <v>275</v>
      </c>
      <c r="AK120" s="435">
        <v>287</v>
      </c>
      <c r="AL120" s="435">
        <v>274</v>
      </c>
      <c r="AM120" s="435">
        <v>321</v>
      </c>
    </row>
    <row r="121" spans="1:39" ht="15" customHeight="1" x14ac:dyDescent="0.15">
      <c r="A121" s="434" t="s">
        <v>703</v>
      </c>
      <c r="B121" s="435">
        <v>1634</v>
      </c>
      <c r="C121" s="435">
        <v>1490</v>
      </c>
      <c r="D121" s="435">
        <v>1633</v>
      </c>
      <c r="E121" s="435">
        <v>1565</v>
      </c>
      <c r="F121" s="435">
        <v>1486</v>
      </c>
      <c r="G121" s="435">
        <v>1626</v>
      </c>
      <c r="H121" s="435">
        <v>1633</v>
      </c>
      <c r="I121" s="435">
        <v>1657</v>
      </c>
      <c r="J121" s="435">
        <v>1812</v>
      </c>
      <c r="K121" s="435">
        <v>1752</v>
      </c>
      <c r="L121" s="435">
        <v>1742</v>
      </c>
      <c r="M121" s="435">
        <v>1740</v>
      </c>
      <c r="N121" s="435">
        <v>1763</v>
      </c>
      <c r="O121" s="435">
        <v>1663</v>
      </c>
      <c r="P121" s="435">
        <v>1999</v>
      </c>
      <c r="Q121" s="435">
        <v>1684</v>
      </c>
      <c r="R121" s="435">
        <v>1763</v>
      </c>
      <c r="S121" s="435">
        <v>1726</v>
      </c>
      <c r="T121" s="432"/>
      <c r="U121" s="434" t="s">
        <v>703</v>
      </c>
      <c r="V121" s="435">
        <v>220</v>
      </c>
      <c r="W121" s="435">
        <v>243</v>
      </c>
      <c r="X121" s="435">
        <v>227</v>
      </c>
      <c r="Y121" s="435">
        <v>229</v>
      </c>
      <c r="Z121" s="435">
        <v>263</v>
      </c>
      <c r="AA121" s="435">
        <v>239</v>
      </c>
      <c r="AB121" s="435">
        <v>233</v>
      </c>
      <c r="AC121" s="435">
        <v>227</v>
      </c>
      <c r="AD121" s="435">
        <v>257</v>
      </c>
      <c r="AE121" s="435">
        <v>243</v>
      </c>
      <c r="AF121" s="435">
        <v>272</v>
      </c>
      <c r="AG121" s="435">
        <v>261</v>
      </c>
      <c r="AH121" s="435">
        <v>242</v>
      </c>
      <c r="AI121" s="435">
        <v>278</v>
      </c>
      <c r="AJ121" s="435">
        <v>282</v>
      </c>
      <c r="AK121" s="435">
        <v>271</v>
      </c>
      <c r="AL121" s="435">
        <v>326</v>
      </c>
      <c r="AM121" s="435">
        <v>312</v>
      </c>
    </row>
    <row r="122" spans="1:39" ht="15" customHeight="1" x14ac:dyDescent="0.15">
      <c r="A122" s="434" t="s">
        <v>704</v>
      </c>
      <c r="B122" s="435">
        <v>2117</v>
      </c>
      <c r="C122" s="435">
        <v>1971</v>
      </c>
      <c r="D122" s="435">
        <v>2032</v>
      </c>
      <c r="E122" s="435">
        <v>1832</v>
      </c>
      <c r="F122" s="435">
        <v>1836</v>
      </c>
      <c r="G122" s="435">
        <v>2029</v>
      </c>
      <c r="H122" s="435">
        <v>1853</v>
      </c>
      <c r="I122" s="435">
        <v>1841</v>
      </c>
      <c r="J122" s="435">
        <v>2070</v>
      </c>
      <c r="K122" s="435">
        <v>2151</v>
      </c>
      <c r="L122" s="435">
        <v>2131</v>
      </c>
      <c r="M122" s="435">
        <v>2097</v>
      </c>
      <c r="N122" s="435">
        <v>2186</v>
      </c>
      <c r="O122" s="435">
        <v>2230</v>
      </c>
      <c r="P122" s="435">
        <v>2263</v>
      </c>
      <c r="Q122" s="435">
        <v>2153</v>
      </c>
      <c r="R122" s="435">
        <v>1996</v>
      </c>
      <c r="S122" s="435">
        <v>2149</v>
      </c>
      <c r="T122" s="432"/>
      <c r="U122" s="434" t="s">
        <v>704</v>
      </c>
      <c r="V122" s="435">
        <v>279</v>
      </c>
      <c r="W122" s="435">
        <v>308</v>
      </c>
      <c r="X122" s="435">
        <v>282</v>
      </c>
      <c r="Y122" s="435">
        <v>276</v>
      </c>
      <c r="Z122" s="435">
        <v>328</v>
      </c>
      <c r="AA122" s="435">
        <v>283</v>
      </c>
      <c r="AB122" s="435">
        <v>270</v>
      </c>
      <c r="AC122" s="435">
        <v>253</v>
      </c>
      <c r="AD122" s="435">
        <v>296</v>
      </c>
      <c r="AE122" s="435">
        <v>283</v>
      </c>
      <c r="AF122" s="435">
        <v>322</v>
      </c>
      <c r="AG122" s="435">
        <v>315</v>
      </c>
      <c r="AH122" s="435">
        <v>296</v>
      </c>
      <c r="AI122" s="435">
        <v>359</v>
      </c>
      <c r="AJ122" s="435">
        <v>327</v>
      </c>
      <c r="AK122" s="435">
        <v>338</v>
      </c>
      <c r="AL122" s="435">
        <v>377</v>
      </c>
      <c r="AM122" s="435">
        <v>404</v>
      </c>
    </row>
    <row r="123" spans="1:39" ht="15" customHeight="1" x14ac:dyDescent="0.15">
      <c r="A123" s="434" t="s">
        <v>705</v>
      </c>
      <c r="B123" s="435">
        <v>3068</v>
      </c>
      <c r="C123" s="435">
        <v>2964</v>
      </c>
      <c r="D123" s="435">
        <v>2925</v>
      </c>
      <c r="E123" s="435">
        <v>2781</v>
      </c>
      <c r="F123" s="435">
        <v>2579</v>
      </c>
      <c r="G123" s="435">
        <v>2792</v>
      </c>
      <c r="H123" s="435">
        <v>2604</v>
      </c>
      <c r="I123" s="435">
        <v>2668</v>
      </c>
      <c r="J123" s="435">
        <v>2867</v>
      </c>
      <c r="K123" s="435">
        <v>2828</v>
      </c>
      <c r="L123" s="435">
        <v>2684</v>
      </c>
      <c r="M123" s="435">
        <v>2597</v>
      </c>
      <c r="N123" s="435">
        <v>2707</v>
      </c>
      <c r="O123" s="435">
        <v>2631</v>
      </c>
      <c r="P123" s="435">
        <v>3062</v>
      </c>
      <c r="Q123" s="435">
        <v>2705</v>
      </c>
      <c r="R123" s="435">
        <v>2707</v>
      </c>
      <c r="S123" s="435">
        <v>2573</v>
      </c>
      <c r="T123" s="432"/>
      <c r="U123" s="434" t="s">
        <v>705</v>
      </c>
      <c r="V123" s="435">
        <v>398</v>
      </c>
      <c r="W123" s="435">
        <v>435</v>
      </c>
      <c r="X123" s="435">
        <v>395</v>
      </c>
      <c r="Y123" s="435">
        <v>401</v>
      </c>
      <c r="Z123" s="435">
        <v>446</v>
      </c>
      <c r="AA123" s="435">
        <v>399</v>
      </c>
      <c r="AB123" s="435">
        <v>384</v>
      </c>
      <c r="AC123" s="435">
        <v>348</v>
      </c>
      <c r="AD123" s="435">
        <v>393</v>
      </c>
      <c r="AE123" s="435">
        <v>374</v>
      </c>
      <c r="AF123" s="435">
        <v>422</v>
      </c>
      <c r="AG123" s="435">
        <v>387</v>
      </c>
      <c r="AH123" s="435">
        <v>378</v>
      </c>
      <c r="AI123" s="435">
        <v>422</v>
      </c>
      <c r="AJ123" s="435">
        <v>419</v>
      </c>
      <c r="AK123" s="435">
        <v>419</v>
      </c>
      <c r="AL123" s="435">
        <v>493</v>
      </c>
      <c r="AM123" s="435">
        <v>490</v>
      </c>
    </row>
    <row r="124" spans="1:39" ht="15" customHeight="1" x14ac:dyDescent="0.15">
      <c r="A124" s="434" t="s">
        <v>706</v>
      </c>
      <c r="B124" s="435">
        <v>3999</v>
      </c>
      <c r="C124" s="435">
        <v>3477</v>
      </c>
      <c r="D124" s="435">
        <v>4001</v>
      </c>
      <c r="E124" s="435">
        <v>3587</v>
      </c>
      <c r="F124" s="435">
        <v>3496</v>
      </c>
      <c r="G124" s="435">
        <v>3648</v>
      </c>
      <c r="H124" s="435">
        <v>3609</v>
      </c>
      <c r="I124" s="435">
        <v>3532</v>
      </c>
      <c r="J124" s="435">
        <v>3572</v>
      </c>
      <c r="K124" s="435">
        <v>3650</v>
      </c>
      <c r="L124" s="435">
        <v>3409</v>
      </c>
      <c r="M124" s="435">
        <v>3443</v>
      </c>
      <c r="N124" s="435">
        <v>3339</v>
      </c>
      <c r="O124" s="435">
        <v>3699</v>
      </c>
      <c r="P124" s="435">
        <v>3565</v>
      </c>
      <c r="Q124" s="435">
        <v>3519</v>
      </c>
      <c r="R124" s="435">
        <v>3150</v>
      </c>
      <c r="S124" s="435">
        <v>3283</v>
      </c>
      <c r="T124" s="432"/>
      <c r="U124" s="434" t="s">
        <v>706</v>
      </c>
      <c r="V124" s="435">
        <v>495</v>
      </c>
      <c r="W124" s="435">
        <v>483</v>
      </c>
      <c r="X124" s="435">
        <v>496</v>
      </c>
      <c r="Y124" s="435">
        <v>500</v>
      </c>
      <c r="Z124" s="435">
        <v>555</v>
      </c>
      <c r="AA124" s="435">
        <v>484</v>
      </c>
      <c r="AB124" s="435">
        <v>448</v>
      </c>
      <c r="AC124" s="435">
        <v>437</v>
      </c>
      <c r="AD124" s="435">
        <v>484</v>
      </c>
      <c r="AE124" s="435">
        <v>463</v>
      </c>
      <c r="AF124" s="435">
        <v>508</v>
      </c>
      <c r="AG124" s="435">
        <v>487</v>
      </c>
      <c r="AH124" s="435">
        <v>457</v>
      </c>
      <c r="AI124" s="435">
        <v>538</v>
      </c>
      <c r="AJ124" s="435">
        <v>499</v>
      </c>
      <c r="AK124" s="435">
        <v>510</v>
      </c>
      <c r="AL124" s="435">
        <v>542</v>
      </c>
      <c r="AM124" s="435">
        <v>597</v>
      </c>
    </row>
    <row r="125" spans="1:39" ht="15" customHeight="1" x14ac:dyDescent="0.15">
      <c r="A125" s="434" t="s">
        <v>707</v>
      </c>
      <c r="B125" s="435">
        <v>4079</v>
      </c>
      <c r="C125" s="435">
        <v>3381</v>
      </c>
      <c r="D125" s="435">
        <v>3423</v>
      </c>
      <c r="E125" s="435">
        <v>3640</v>
      </c>
      <c r="F125" s="435">
        <v>3366</v>
      </c>
      <c r="G125" s="435">
        <v>3653</v>
      </c>
      <c r="H125" s="435">
        <v>3495</v>
      </c>
      <c r="I125" s="435">
        <v>3853</v>
      </c>
      <c r="J125" s="435">
        <v>3828</v>
      </c>
      <c r="K125" s="435">
        <v>3811</v>
      </c>
      <c r="L125" s="435">
        <v>3518</v>
      </c>
      <c r="M125" s="435">
        <v>3674</v>
      </c>
      <c r="N125" s="435">
        <v>3499</v>
      </c>
      <c r="O125" s="435">
        <v>3683</v>
      </c>
      <c r="P125" s="435">
        <v>3638</v>
      </c>
      <c r="Q125" s="435">
        <v>3395</v>
      </c>
      <c r="R125" s="435">
        <v>3383</v>
      </c>
      <c r="S125" s="435">
        <v>3656</v>
      </c>
      <c r="T125" s="432"/>
      <c r="U125" s="434" t="s">
        <v>707</v>
      </c>
      <c r="V125" s="435">
        <v>513</v>
      </c>
      <c r="W125" s="435">
        <v>495</v>
      </c>
      <c r="X125" s="435">
        <v>464</v>
      </c>
      <c r="Y125" s="435">
        <v>469</v>
      </c>
      <c r="Z125" s="435">
        <v>588</v>
      </c>
      <c r="AA125" s="435">
        <v>504</v>
      </c>
      <c r="AB125" s="435">
        <v>470</v>
      </c>
      <c r="AC125" s="435">
        <v>497</v>
      </c>
      <c r="AD125" s="435">
        <v>518</v>
      </c>
      <c r="AE125" s="435">
        <v>497</v>
      </c>
      <c r="AF125" s="435">
        <v>524</v>
      </c>
      <c r="AG125" s="435">
        <v>504</v>
      </c>
      <c r="AH125" s="435">
        <v>488</v>
      </c>
      <c r="AI125" s="435">
        <v>547</v>
      </c>
      <c r="AJ125" s="435">
        <v>517</v>
      </c>
      <c r="AK125" s="435">
        <v>543</v>
      </c>
      <c r="AL125" s="435">
        <v>622</v>
      </c>
      <c r="AM125" s="435">
        <v>644</v>
      </c>
    </row>
    <row r="126" spans="1:39" ht="15" customHeight="1" x14ac:dyDescent="0.15">
      <c r="A126" s="436"/>
      <c r="B126" s="437"/>
      <c r="C126" s="437"/>
      <c r="D126" s="437"/>
      <c r="E126" s="437"/>
      <c r="F126" s="437"/>
      <c r="G126" s="437"/>
      <c r="H126" s="437"/>
      <c r="I126" s="437"/>
      <c r="J126" s="437"/>
      <c r="K126" s="437"/>
      <c r="L126" s="437"/>
      <c r="M126" s="437"/>
      <c r="N126" s="437"/>
      <c r="O126" s="437"/>
      <c r="P126" s="437"/>
      <c r="Q126" s="437"/>
      <c r="R126" s="437"/>
      <c r="S126" s="437"/>
      <c r="T126" s="432"/>
      <c r="U126" s="436"/>
      <c r="V126" s="437"/>
      <c r="W126" s="437"/>
      <c r="X126" s="437"/>
      <c r="Y126" s="437"/>
      <c r="Z126" s="437"/>
      <c r="AA126" s="437"/>
      <c r="AB126" s="437"/>
      <c r="AC126" s="437"/>
      <c r="AD126" s="437"/>
      <c r="AE126" s="437"/>
      <c r="AF126" s="437"/>
      <c r="AG126" s="437"/>
      <c r="AH126" s="437"/>
      <c r="AI126" s="437"/>
      <c r="AJ126" s="437"/>
      <c r="AK126" s="437"/>
      <c r="AL126" s="437"/>
      <c r="AM126" s="437"/>
    </row>
    <row r="127" spans="1:39" ht="15" customHeight="1" x14ac:dyDescent="0.15">
      <c r="A127" s="436"/>
      <c r="B127" s="437"/>
      <c r="C127" s="437"/>
      <c r="D127" s="437"/>
      <c r="E127" s="437"/>
      <c r="F127" s="437"/>
      <c r="G127" s="437"/>
      <c r="H127" s="437"/>
      <c r="I127" s="437"/>
      <c r="J127" s="437"/>
      <c r="K127" s="437"/>
      <c r="L127" s="437"/>
      <c r="M127" s="437"/>
      <c r="N127" s="437"/>
      <c r="O127" s="437"/>
      <c r="P127" s="437"/>
      <c r="Q127" s="437"/>
      <c r="R127" s="437"/>
      <c r="S127" s="437"/>
      <c r="T127" s="432"/>
      <c r="U127" s="436"/>
      <c r="V127" s="437"/>
      <c r="W127" s="437"/>
      <c r="X127" s="437"/>
      <c r="Y127" s="437"/>
      <c r="Z127" s="437"/>
      <c r="AA127" s="437"/>
      <c r="AB127" s="437"/>
      <c r="AC127" s="437"/>
      <c r="AD127" s="437"/>
      <c r="AE127" s="437"/>
      <c r="AF127" s="437"/>
      <c r="AG127" s="437"/>
      <c r="AH127" s="437"/>
      <c r="AI127" s="437"/>
      <c r="AJ127" s="437"/>
      <c r="AK127" s="437"/>
      <c r="AL127" s="437"/>
      <c r="AM127" s="437"/>
    </row>
    <row r="128" spans="1:39" ht="15" customHeight="1" x14ac:dyDescent="0.15">
      <c r="A128" s="436"/>
      <c r="B128" s="437"/>
      <c r="C128" s="437"/>
      <c r="D128" s="437"/>
      <c r="E128" s="437"/>
      <c r="F128" s="437"/>
      <c r="G128" s="437"/>
      <c r="H128" s="437"/>
      <c r="I128" s="437"/>
      <c r="J128" s="437"/>
      <c r="K128" s="437"/>
      <c r="L128" s="437"/>
      <c r="M128" s="437"/>
      <c r="N128" s="437"/>
      <c r="O128" s="437"/>
      <c r="P128" s="437"/>
      <c r="Q128" s="437"/>
      <c r="R128" s="437"/>
      <c r="S128" s="437"/>
      <c r="T128" s="432"/>
      <c r="U128" s="436"/>
      <c r="V128" s="437"/>
      <c r="W128" s="437"/>
      <c r="X128" s="437"/>
      <c r="Y128" s="437"/>
      <c r="Z128" s="437"/>
      <c r="AA128" s="437"/>
      <c r="AB128" s="437"/>
      <c r="AC128" s="437"/>
      <c r="AD128" s="437"/>
      <c r="AE128" s="437"/>
      <c r="AF128" s="437"/>
      <c r="AG128" s="437"/>
      <c r="AH128" s="437"/>
      <c r="AI128" s="437"/>
      <c r="AJ128" s="437"/>
      <c r="AK128" s="437"/>
      <c r="AL128" s="437"/>
      <c r="AM128" s="437"/>
    </row>
    <row r="129" spans="1:39" ht="15" customHeight="1" x14ac:dyDescent="0.15">
      <c r="A129" s="431" t="s">
        <v>977</v>
      </c>
      <c r="B129" s="432"/>
      <c r="C129" s="432"/>
      <c r="D129" s="432"/>
      <c r="E129" s="432"/>
      <c r="F129" s="432"/>
      <c r="G129" s="432"/>
      <c r="H129" s="432"/>
      <c r="I129" s="432"/>
      <c r="J129" s="432"/>
      <c r="K129" s="432"/>
      <c r="L129" s="432"/>
      <c r="M129" s="432"/>
      <c r="N129" s="432"/>
      <c r="O129" s="432"/>
      <c r="P129" s="432"/>
      <c r="Q129" s="432"/>
      <c r="R129" s="432"/>
      <c r="S129" s="99" t="s">
        <v>737</v>
      </c>
      <c r="T129" s="432"/>
      <c r="U129" s="431" t="s">
        <v>977</v>
      </c>
      <c r="V129" s="432"/>
      <c r="W129" s="432"/>
      <c r="X129" s="432"/>
      <c r="Y129" s="432"/>
      <c r="Z129" s="432"/>
      <c r="AA129" s="432"/>
      <c r="AB129" s="432"/>
      <c r="AC129" s="432"/>
      <c r="AD129" s="432"/>
      <c r="AE129" s="432"/>
      <c r="AF129" s="432"/>
      <c r="AG129" s="432"/>
      <c r="AH129" s="432"/>
      <c r="AI129" s="432"/>
      <c r="AJ129" s="432"/>
      <c r="AK129" s="432"/>
      <c r="AL129" s="432"/>
      <c r="AM129" s="433" t="s">
        <v>738</v>
      </c>
    </row>
    <row r="130" spans="1:39" ht="15" customHeight="1" x14ac:dyDescent="0.15">
      <c r="A130" s="439"/>
      <c r="B130" s="434" t="s">
        <v>683</v>
      </c>
      <c r="C130" s="434" t="s">
        <v>684</v>
      </c>
      <c r="D130" s="434" t="s">
        <v>685</v>
      </c>
      <c r="E130" s="434" t="s">
        <v>686</v>
      </c>
      <c r="F130" s="434" t="s">
        <v>687</v>
      </c>
      <c r="G130" s="434" t="s">
        <v>688</v>
      </c>
      <c r="H130" s="434" t="s">
        <v>689</v>
      </c>
      <c r="I130" s="434" t="s">
        <v>690</v>
      </c>
      <c r="J130" s="434" t="s">
        <v>691</v>
      </c>
      <c r="K130" s="434" t="s">
        <v>692</v>
      </c>
      <c r="L130" s="434" t="s">
        <v>693</v>
      </c>
      <c r="M130" s="434" t="s">
        <v>694</v>
      </c>
      <c r="N130" s="434" t="s">
        <v>695</v>
      </c>
      <c r="O130" s="434" t="s">
        <v>696</v>
      </c>
      <c r="P130" s="434" t="s">
        <v>697</v>
      </c>
      <c r="Q130" s="434" t="s">
        <v>698</v>
      </c>
      <c r="R130" s="434" t="s">
        <v>699</v>
      </c>
      <c r="S130" s="434" t="s">
        <v>700</v>
      </c>
      <c r="T130" s="432"/>
      <c r="U130" s="439"/>
      <c r="V130" s="434" t="s">
        <v>683</v>
      </c>
      <c r="W130" s="434" t="s">
        <v>684</v>
      </c>
      <c r="X130" s="434" t="s">
        <v>685</v>
      </c>
      <c r="Y130" s="434" t="s">
        <v>686</v>
      </c>
      <c r="Z130" s="434" t="s">
        <v>687</v>
      </c>
      <c r="AA130" s="434" t="s">
        <v>688</v>
      </c>
      <c r="AB130" s="434" t="s">
        <v>689</v>
      </c>
      <c r="AC130" s="434" t="s">
        <v>690</v>
      </c>
      <c r="AD130" s="434" t="s">
        <v>691</v>
      </c>
      <c r="AE130" s="434" t="s">
        <v>692</v>
      </c>
      <c r="AF130" s="434" t="s">
        <v>693</v>
      </c>
      <c r="AG130" s="434" t="s">
        <v>694</v>
      </c>
      <c r="AH130" s="434" t="s">
        <v>695</v>
      </c>
      <c r="AI130" s="434" t="s">
        <v>696</v>
      </c>
      <c r="AJ130" s="434" t="s">
        <v>697</v>
      </c>
      <c r="AK130" s="434" t="s">
        <v>698</v>
      </c>
      <c r="AL130" s="434" t="s">
        <v>699</v>
      </c>
      <c r="AM130" s="434" t="s">
        <v>700</v>
      </c>
    </row>
    <row r="131" spans="1:39" ht="15" customHeight="1" x14ac:dyDescent="0.15">
      <c r="A131" s="434" t="s">
        <v>708</v>
      </c>
      <c r="B131" s="435">
        <v>857</v>
      </c>
      <c r="C131" s="435">
        <v>821</v>
      </c>
      <c r="D131" s="435">
        <v>814</v>
      </c>
      <c r="E131" s="435">
        <v>769</v>
      </c>
      <c r="F131" s="435">
        <v>803</v>
      </c>
      <c r="G131" s="435">
        <v>801</v>
      </c>
      <c r="H131" s="435">
        <v>755</v>
      </c>
      <c r="I131" s="435">
        <v>783</v>
      </c>
      <c r="J131" s="435">
        <v>790</v>
      </c>
      <c r="K131" s="435">
        <v>798</v>
      </c>
      <c r="L131" s="435">
        <v>776</v>
      </c>
      <c r="M131" s="435">
        <v>846</v>
      </c>
      <c r="N131" s="435">
        <v>862</v>
      </c>
      <c r="O131" s="435">
        <v>874</v>
      </c>
      <c r="P131" s="435">
        <v>885</v>
      </c>
      <c r="Q131" s="435">
        <v>891</v>
      </c>
      <c r="R131" s="435">
        <v>922</v>
      </c>
      <c r="S131" s="435">
        <v>989</v>
      </c>
      <c r="T131" s="432"/>
      <c r="U131" s="434" t="s">
        <v>708</v>
      </c>
      <c r="V131" s="435">
        <v>523</v>
      </c>
      <c r="W131" s="435">
        <v>525</v>
      </c>
      <c r="X131" s="435">
        <v>513</v>
      </c>
      <c r="Y131" s="435">
        <v>513</v>
      </c>
      <c r="Z131" s="435">
        <v>518</v>
      </c>
      <c r="AA131" s="435">
        <v>509</v>
      </c>
      <c r="AB131" s="435">
        <v>527</v>
      </c>
      <c r="AC131" s="435">
        <v>542</v>
      </c>
      <c r="AD131" s="435">
        <v>532</v>
      </c>
      <c r="AE131" s="435">
        <v>534</v>
      </c>
      <c r="AF131" s="435">
        <v>566</v>
      </c>
      <c r="AG131" s="435">
        <v>565</v>
      </c>
      <c r="AH131" s="435">
        <v>574</v>
      </c>
      <c r="AI131" s="435">
        <v>610</v>
      </c>
      <c r="AJ131" s="435">
        <v>609</v>
      </c>
      <c r="AK131" s="435">
        <v>686</v>
      </c>
      <c r="AL131" s="435">
        <v>700</v>
      </c>
      <c r="AM131" s="435">
        <v>718</v>
      </c>
    </row>
    <row r="132" spans="1:39" ht="15" customHeight="1" x14ac:dyDescent="0.15">
      <c r="A132" s="434" t="s">
        <v>702</v>
      </c>
      <c r="B132" s="435">
        <v>690</v>
      </c>
      <c r="C132" s="435">
        <v>602</v>
      </c>
      <c r="D132" s="435">
        <v>629</v>
      </c>
      <c r="E132" s="435">
        <v>629</v>
      </c>
      <c r="F132" s="435">
        <v>625</v>
      </c>
      <c r="G132" s="435">
        <v>580</v>
      </c>
      <c r="H132" s="435">
        <v>504</v>
      </c>
      <c r="I132" s="435">
        <v>545</v>
      </c>
      <c r="J132" s="435">
        <v>649</v>
      </c>
      <c r="K132" s="435">
        <v>521</v>
      </c>
      <c r="L132" s="435">
        <v>586</v>
      </c>
      <c r="M132" s="435">
        <v>641</v>
      </c>
      <c r="N132" s="435">
        <v>491</v>
      </c>
      <c r="O132" s="435">
        <v>535</v>
      </c>
      <c r="P132" s="435">
        <v>578</v>
      </c>
      <c r="Q132" s="435">
        <v>664</v>
      </c>
      <c r="R132" s="435">
        <v>631</v>
      </c>
      <c r="S132" s="435">
        <v>692</v>
      </c>
      <c r="T132" s="432"/>
      <c r="U132" s="434" t="s">
        <v>702</v>
      </c>
      <c r="V132" s="435">
        <v>396</v>
      </c>
      <c r="W132" s="435">
        <v>380</v>
      </c>
      <c r="X132" s="435">
        <v>393</v>
      </c>
      <c r="Y132" s="435">
        <v>380</v>
      </c>
      <c r="Z132" s="435">
        <v>388</v>
      </c>
      <c r="AA132" s="435">
        <v>353</v>
      </c>
      <c r="AB132" s="435">
        <v>337</v>
      </c>
      <c r="AC132" s="435">
        <v>361</v>
      </c>
      <c r="AD132" s="435">
        <v>372</v>
      </c>
      <c r="AE132" s="435">
        <v>329</v>
      </c>
      <c r="AF132" s="435">
        <v>381</v>
      </c>
      <c r="AG132" s="435">
        <v>391</v>
      </c>
      <c r="AH132" s="435">
        <v>335</v>
      </c>
      <c r="AI132" s="435">
        <v>381</v>
      </c>
      <c r="AJ132" s="435">
        <v>345</v>
      </c>
      <c r="AK132" s="435">
        <v>434</v>
      </c>
      <c r="AL132" s="435">
        <v>454</v>
      </c>
      <c r="AM132" s="435">
        <v>473</v>
      </c>
    </row>
    <row r="133" spans="1:39" ht="15" customHeight="1" x14ac:dyDescent="0.15">
      <c r="A133" s="434" t="s">
        <v>703</v>
      </c>
      <c r="B133" s="435">
        <v>690</v>
      </c>
      <c r="C133" s="435">
        <v>638</v>
      </c>
      <c r="D133" s="435">
        <v>626</v>
      </c>
      <c r="E133" s="435">
        <v>606</v>
      </c>
      <c r="F133" s="435">
        <v>628</v>
      </c>
      <c r="G133" s="435">
        <v>644</v>
      </c>
      <c r="H133" s="435">
        <v>598</v>
      </c>
      <c r="I133" s="435">
        <v>586</v>
      </c>
      <c r="J133" s="435">
        <v>568</v>
      </c>
      <c r="K133" s="435">
        <v>561</v>
      </c>
      <c r="L133" s="435">
        <v>531</v>
      </c>
      <c r="M133" s="435">
        <v>568</v>
      </c>
      <c r="N133" s="435">
        <v>550</v>
      </c>
      <c r="O133" s="435">
        <v>560</v>
      </c>
      <c r="P133" s="435">
        <v>551</v>
      </c>
      <c r="Q133" s="435">
        <v>571</v>
      </c>
      <c r="R133" s="435">
        <v>614</v>
      </c>
      <c r="S133" s="435">
        <v>585</v>
      </c>
      <c r="T133" s="432"/>
      <c r="U133" s="434" t="s">
        <v>703</v>
      </c>
      <c r="V133" s="435">
        <v>413</v>
      </c>
      <c r="W133" s="435">
        <v>404</v>
      </c>
      <c r="X133" s="435">
        <v>385</v>
      </c>
      <c r="Y133" s="435">
        <v>392</v>
      </c>
      <c r="Z133" s="435">
        <v>383</v>
      </c>
      <c r="AA133" s="435">
        <v>398</v>
      </c>
      <c r="AB133" s="435">
        <v>395</v>
      </c>
      <c r="AC133" s="435">
        <v>392</v>
      </c>
      <c r="AD133" s="435">
        <v>368</v>
      </c>
      <c r="AE133" s="435">
        <v>358</v>
      </c>
      <c r="AF133" s="435">
        <v>369</v>
      </c>
      <c r="AG133" s="435">
        <v>371</v>
      </c>
      <c r="AH133" s="435">
        <v>383</v>
      </c>
      <c r="AI133" s="435">
        <v>378</v>
      </c>
      <c r="AJ133" s="435">
        <v>371</v>
      </c>
      <c r="AK133" s="435">
        <v>421</v>
      </c>
      <c r="AL133" s="435">
        <v>448</v>
      </c>
      <c r="AM133" s="435">
        <v>416</v>
      </c>
    </row>
    <row r="134" spans="1:39" ht="15" customHeight="1" x14ac:dyDescent="0.15">
      <c r="A134" s="434" t="s">
        <v>704</v>
      </c>
      <c r="B134" s="435">
        <v>735</v>
      </c>
      <c r="C134" s="435">
        <v>733</v>
      </c>
      <c r="D134" s="435">
        <v>703</v>
      </c>
      <c r="E134" s="435">
        <v>674</v>
      </c>
      <c r="F134" s="435">
        <v>708</v>
      </c>
      <c r="G134" s="435">
        <v>694</v>
      </c>
      <c r="H134" s="435">
        <v>678</v>
      </c>
      <c r="I134" s="435">
        <v>679</v>
      </c>
      <c r="J134" s="435">
        <v>708</v>
      </c>
      <c r="K134" s="435">
        <v>677</v>
      </c>
      <c r="L134" s="435">
        <v>661</v>
      </c>
      <c r="M134" s="435">
        <v>674</v>
      </c>
      <c r="N134" s="435">
        <v>690</v>
      </c>
      <c r="O134" s="435">
        <v>763</v>
      </c>
      <c r="P134" s="435">
        <v>741</v>
      </c>
      <c r="Q134" s="435">
        <v>695</v>
      </c>
      <c r="R134" s="435">
        <v>752</v>
      </c>
      <c r="S134" s="435">
        <v>791</v>
      </c>
      <c r="T134" s="432"/>
      <c r="U134" s="434" t="s">
        <v>704</v>
      </c>
      <c r="V134" s="435">
        <v>445</v>
      </c>
      <c r="W134" s="435">
        <v>469</v>
      </c>
      <c r="X134" s="435">
        <v>439</v>
      </c>
      <c r="Y134" s="435">
        <v>451</v>
      </c>
      <c r="Z134" s="435">
        <v>452</v>
      </c>
      <c r="AA134" s="435">
        <v>444</v>
      </c>
      <c r="AB134" s="435">
        <v>468</v>
      </c>
      <c r="AC134" s="435">
        <v>456</v>
      </c>
      <c r="AD134" s="435">
        <v>476</v>
      </c>
      <c r="AE134" s="435">
        <v>458</v>
      </c>
      <c r="AF134" s="435">
        <v>487</v>
      </c>
      <c r="AG134" s="435">
        <v>454</v>
      </c>
      <c r="AH134" s="435">
        <v>474</v>
      </c>
      <c r="AI134" s="435">
        <v>528</v>
      </c>
      <c r="AJ134" s="435">
        <v>506</v>
      </c>
      <c r="AK134" s="435">
        <v>533</v>
      </c>
      <c r="AL134" s="435">
        <v>564</v>
      </c>
      <c r="AM134" s="435">
        <v>561</v>
      </c>
    </row>
    <row r="135" spans="1:39" ht="15" customHeight="1" x14ac:dyDescent="0.15">
      <c r="A135" s="434" t="s">
        <v>705</v>
      </c>
      <c r="B135" s="435">
        <v>916</v>
      </c>
      <c r="C135" s="435">
        <v>893</v>
      </c>
      <c r="D135" s="435">
        <v>862</v>
      </c>
      <c r="E135" s="435">
        <v>802</v>
      </c>
      <c r="F135" s="435">
        <v>841</v>
      </c>
      <c r="G135" s="435">
        <v>851</v>
      </c>
      <c r="H135" s="435">
        <v>802</v>
      </c>
      <c r="I135" s="435">
        <v>809</v>
      </c>
      <c r="J135" s="435">
        <v>868</v>
      </c>
      <c r="K135" s="435">
        <v>839</v>
      </c>
      <c r="L135" s="435">
        <v>831</v>
      </c>
      <c r="M135" s="435">
        <v>902</v>
      </c>
      <c r="N135" s="435">
        <v>925</v>
      </c>
      <c r="O135" s="435">
        <v>873</v>
      </c>
      <c r="P135" s="435">
        <v>940</v>
      </c>
      <c r="Q135" s="435">
        <v>915</v>
      </c>
      <c r="R135" s="435">
        <v>894</v>
      </c>
      <c r="S135" s="435">
        <v>965</v>
      </c>
      <c r="T135" s="432"/>
      <c r="U135" s="434" t="s">
        <v>705</v>
      </c>
      <c r="V135" s="435">
        <v>559</v>
      </c>
      <c r="W135" s="435">
        <v>560</v>
      </c>
      <c r="X135" s="435">
        <v>546</v>
      </c>
      <c r="Y135" s="435">
        <v>539</v>
      </c>
      <c r="Z135" s="435">
        <v>550</v>
      </c>
      <c r="AA135" s="435">
        <v>538</v>
      </c>
      <c r="AB135" s="435">
        <v>563</v>
      </c>
      <c r="AC135" s="435">
        <v>569</v>
      </c>
      <c r="AD135" s="435">
        <v>572</v>
      </c>
      <c r="AE135" s="435">
        <v>578</v>
      </c>
      <c r="AF135" s="435">
        <v>605</v>
      </c>
      <c r="AG135" s="435">
        <v>602</v>
      </c>
      <c r="AH135" s="435">
        <v>625</v>
      </c>
      <c r="AI135" s="435">
        <v>614</v>
      </c>
      <c r="AJ135" s="435">
        <v>651</v>
      </c>
      <c r="AK135" s="435">
        <v>716</v>
      </c>
      <c r="AL135" s="435">
        <v>681</v>
      </c>
      <c r="AM135" s="435">
        <v>714</v>
      </c>
    </row>
    <row r="136" spans="1:39" ht="15" customHeight="1" x14ac:dyDescent="0.15">
      <c r="A136" s="434" t="s">
        <v>706</v>
      </c>
      <c r="B136" s="435">
        <v>1092</v>
      </c>
      <c r="C136" s="435">
        <v>976</v>
      </c>
      <c r="D136" s="435">
        <v>1006</v>
      </c>
      <c r="E136" s="435">
        <v>958</v>
      </c>
      <c r="F136" s="435">
        <v>990</v>
      </c>
      <c r="G136" s="435">
        <v>917</v>
      </c>
      <c r="H136" s="435">
        <v>894</v>
      </c>
      <c r="I136" s="435">
        <v>930</v>
      </c>
      <c r="J136" s="435">
        <v>944</v>
      </c>
      <c r="K136" s="435">
        <v>1007</v>
      </c>
      <c r="L136" s="435">
        <v>946</v>
      </c>
      <c r="M136" s="435">
        <v>1058</v>
      </c>
      <c r="N136" s="435">
        <v>1024</v>
      </c>
      <c r="O136" s="435">
        <v>1056</v>
      </c>
      <c r="P136" s="435">
        <v>1052</v>
      </c>
      <c r="Q136" s="435">
        <v>1048</v>
      </c>
      <c r="R136" s="435">
        <v>1078</v>
      </c>
      <c r="S136" s="435">
        <v>1238</v>
      </c>
      <c r="T136" s="432"/>
      <c r="U136" s="434" t="s">
        <v>706</v>
      </c>
      <c r="V136" s="435">
        <v>675</v>
      </c>
      <c r="W136" s="435">
        <v>629</v>
      </c>
      <c r="X136" s="435">
        <v>641</v>
      </c>
      <c r="Y136" s="435">
        <v>642</v>
      </c>
      <c r="Z136" s="435">
        <v>649</v>
      </c>
      <c r="AA136" s="435">
        <v>590</v>
      </c>
      <c r="AB136" s="435">
        <v>626</v>
      </c>
      <c r="AC136" s="435">
        <v>641</v>
      </c>
      <c r="AD136" s="435">
        <v>644</v>
      </c>
      <c r="AE136" s="435">
        <v>665</v>
      </c>
      <c r="AF136" s="435">
        <v>690</v>
      </c>
      <c r="AG136" s="435">
        <v>703</v>
      </c>
      <c r="AH136" s="435">
        <v>655</v>
      </c>
      <c r="AI136" s="435">
        <v>743</v>
      </c>
      <c r="AJ136" s="435">
        <v>724</v>
      </c>
      <c r="AK136" s="435">
        <v>804</v>
      </c>
      <c r="AL136" s="435">
        <v>826</v>
      </c>
      <c r="AM136" s="435">
        <v>903</v>
      </c>
    </row>
    <row r="137" spans="1:39" ht="15" customHeight="1" x14ac:dyDescent="0.15">
      <c r="A137" s="434" t="s">
        <v>707</v>
      </c>
      <c r="B137" s="435">
        <v>971</v>
      </c>
      <c r="C137" s="435">
        <v>961</v>
      </c>
      <c r="D137" s="435">
        <v>980</v>
      </c>
      <c r="E137" s="435">
        <v>902</v>
      </c>
      <c r="F137" s="435">
        <v>936</v>
      </c>
      <c r="G137" s="435">
        <v>949</v>
      </c>
      <c r="H137" s="435">
        <v>852</v>
      </c>
      <c r="I137" s="435">
        <v>947</v>
      </c>
      <c r="J137" s="435">
        <v>874</v>
      </c>
      <c r="K137" s="435">
        <v>943</v>
      </c>
      <c r="L137" s="435">
        <v>917</v>
      </c>
      <c r="M137" s="435">
        <v>1011</v>
      </c>
      <c r="N137" s="435">
        <v>1085</v>
      </c>
      <c r="O137" s="435">
        <v>1055</v>
      </c>
      <c r="P137" s="435">
        <v>1060</v>
      </c>
      <c r="Q137" s="435">
        <v>1116</v>
      </c>
      <c r="R137" s="435">
        <v>1145</v>
      </c>
      <c r="S137" s="435">
        <v>1213</v>
      </c>
      <c r="T137" s="432"/>
      <c r="U137" s="434" t="s">
        <v>707</v>
      </c>
      <c r="V137" s="435">
        <v>613</v>
      </c>
      <c r="W137" s="435">
        <v>635</v>
      </c>
      <c r="X137" s="435">
        <v>623</v>
      </c>
      <c r="Y137" s="435">
        <v>612</v>
      </c>
      <c r="Z137" s="435">
        <v>612</v>
      </c>
      <c r="AA137" s="435">
        <v>608</v>
      </c>
      <c r="AB137" s="435">
        <v>623</v>
      </c>
      <c r="AC137" s="435">
        <v>683</v>
      </c>
      <c r="AD137" s="435">
        <v>623</v>
      </c>
      <c r="AE137" s="435">
        <v>636</v>
      </c>
      <c r="AF137" s="435">
        <v>690</v>
      </c>
      <c r="AG137" s="435">
        <v>690</v>
      </c>
      <c r="AH137" s="435">
        <v>715</v>
      </c>
      <c r="AI137" s="435">
        <v>738</v>
      </c>
      <c r="AJ137" s="435">
        <v>743</v>
      </c>
      <c r="AK137" s="435">
        <v>868</v>
      </c>
      <c r="AL137" s="435">
        <v>878</v>
      </c>
      <c r="AM137" s="435">
        <v>884</v>
      </c>
    </row>
    <row r="138" spans="1:39" ht="15" customHeight="1" x14ac:dyDescent="0.15">
      <c r="A138" s="436"/>
      <c r="B138" s="437"/>
      <c r="C138" s="437"/>
      <c r="D138" s="437"/>
      <c r="E138" s="437"/>
      <c r="F138" s="437"/>
      <c r="G138" s="437"/>
      <c r="H138" s="437"/>
      <c r="I138" s="437"/>
      <c r="J138" s="437"/>
      <c r="K138" s="437"/>
      <c r="L138" s="437"/>
      <c r="M138" s="437"/>
      <c r="N138" s="437"/>
      <c r="O138" s="437"/>
      <c r="P138" s="437"/>
      <c r="Q138" s="437"/>
      <c r="R138" s="437"/>
      <c r="S138" s="437"/>
      <c r="T138" s="432"/>
      <c r="U138" s="436"/>
      <c r="V138" s="437"/>
      <c r="W138" s="437"/>
      <c r="X138" s="437"/>
      <c r="Y138" s="437"/>
      <c r="Z138" s="437"/>
      <c r="AA138" s="437"/>
      <c r="AB138" s="437"/>
      <c r="AC138" s="437"/>
      <c r="AD138" s="437"/>
      <c r="AE138" s="437"/>
      <c r="AF138" s="437"/>
      <c r="AG138" s="437"/>
      <c r="AH138" s="437"/>
      <c r="AI138" s="437"/>
      <c r="AJ138" s="437"/>
      <c r="AK138" s="437"/>
      <c r="AL138" s="437"/>
      <c r="AM138" s="437"/>
    </row>
    <row r="139" spans="1:39" ht="15" customHeight="1" x14ac:dyDescent="0.15">
      <c r="A139" s="431" t="s">
        <v>978</v>
      </c>
      <c r="B139" s="432"/>
      <c r="C139" s="432"/>
      <c r="D139" s="432"/>
      <c r="E139" s="432"/>
      <c r="F139" s="432"/>
      <c r="G139" s="432"/>
      <c r="H139" s="432"/>
      <c r="I139" s="432"/>
      <c r="J139" s="432"/>
      <c r="K139" s="432"/>
      <c r="L139" s="432"/>
      <c r="M139" s="432"/>
      <c r="N139" s="432"/>
      <c r="O139" s="432"/>
      <c r="P139" s="432"/>
      <c r="Q139" s="432"/>
      <c r="R139" s="432"/>
      <c r="S139" s="99" t="s">
        <v>737</v>
      </c>
      <c r="T139" s="432"/>
      <c r="U139" s="431" t="s">
        <v>978</v>
      </c>
      <c r="V139" s="432"/>
      <c r="W139" s="432"/>
      <c r="X139" s="432"/>
      <c r="Y139" s="432"/>
      <c r="Z139" s="432"/>
      <c r="AA139" s="432"/>
      <c r="AB139" s="432"/>
      <c r="AC139" s="432"/>
      <c r="AD139" s="432"/>
      <c r="AE139" s="432"/>
      <c r="AF139" s="432"/>
      <c r="AG139" s="432"/>
      <c r="AH139" s="432"/>
      <c r="AI139" s="432"/>
      <c r="AJ139" s="432"/>
      <c r="AK139" s="432"/>
      <c r="AL139" s="432"/>
      <c r="AM139" s="433" t="s">
        <v>738</v>
      </c>
    </row>
    <row r="140" spans="1:39" ht="15" customHeight="1" x14ac:dyDescent="0.15">
      <c r="A140" s="434"/>
      <c r="B140" s="434" t="s">
        <v>683</v>
      </c>
      <c r="C140" s="434" t="s">
        <v>684</v>
      </c>
      <c r="D140" s="434" t="s">
        <v>685</v>
      </c>
      <c r="E140" s="434" t="s">
        <v>686</v>
      </c>
      <c r="F140" s="434" t="s">
        <v>687</v>
      </c>
      <c r="G140" s="434" t="s">
        <v>688</v>
      </c>
      <c r="H140" s="434" t="s">
        <v>689</v>
      </c>
      <c r="I140" s="434" t="s">
        <v>690</v>
      </c>
      <c r="J140" s="434" t="s">
        <v>691</v>
      </c>
      <c r="K140" s="434" t="s">
        <v>692</v>
      </c>
      <c r="L140" s="434" t="s">
        <v>693</v>
      </c>
      <c r="M140" s="434" t="s">
        <v>694</v>
      </c>
      <c r="N140" s="434" t="s">
        <v>695</v>
      </c>
      <c r="O140" s="434" t="s">
        <v>696</v>
      </c>
      <c r="P140" s="434" t="s">
        <v>697</v>
      </c>
      <c r="Q140" s="434" t="s">
        <v>698</v>
      </c>
      <c r="R140" s="434" t="s">
        <v>699</v>
      </c>
      <c r="S140" s="434" t="s">
        <v>700</v>
      </c>
      <c r="T140" s="432"/>
      <c r="U140" s="434"/>
      <c r="V140" s="434" t="s">
        <v>683</v>
      </c>
      <c r="W140" s="434" t="s">
        <v>684</v>
      </c>
      <c r="X140" s="434" t="s">
        <v>685</v>
      </c>
      <c r="Y140" s="434" t="s">
        <v>686</v>
      </c>
      <c r="Z140" s="434" t="s">
        <v>687</v>
      </c>
      <c r="AA140" s="434" t="s">
        <v>688</v>
      </c>
      <c r="AB140" s="434" t="s">
        <v>689</v>
      </c>
      <c r="AC140" s="434" t="s">
        <v>690</v>
      </c>
      <c r="AD140" s="434" t="s">
        <v>691</v>
      </c>
      <c r="AE140" s="434" t="s">
        <v>692</v>
      </c>
      <c r="AF140" s="434" t="s">
        <v>693</v>
      </c>
      <c r="AG140" s="434" t="s">
        <v>694</v>
      </c>
      <c r="AH140" s="434" t="s">
        <v>695</v>
      </c>
      <c r="AI140" s="434" t="s">
        <v>696</v>
      </c>
      <c r="AJ140" s="434" t="s">
        <v>697</v>
      </c>
      <c r="AK140" s="434" t="s">
        <v>698</v>
      </c>
      <c r="AL140" s="434" t="s">
        <v>699</v>
      </c>
      <c r="AM140" s="434" t="s">
        <v>700</v>
      </c>
    </row>
    <row r="141" spans="1:39" ht="15" customHeight="1" x14ac:dyDescent="0.15">
      <c r="A141" s="434" t="s">
        <v>701</v>
      </c>
      <c r="B141" s="435">
        <v>1531</v>
      </c>
      <c r="C141" s="435">
        <v>1522</v>
      </c>
      <c r="D141" s="435">
        <v>1486</v>
      </c>
      <c r="E141" s="435">
        <v>1365</v>
      </c>
      <c r="F141" s="435">
        <v>1178</v>
      </c>
      <c r="G141" s="435">
        <v>1301</v>
      </c>
      <c r="H141" s="435">
        <v>1340</v>
      </c>
      <c r="I141" s="435">
        <v>1253</v>
      </c>
      <c r="J141" s="435">
        <v>1258</v>
      </c>
      <c r="K141" s="435">
        <v>1249</v>
      </c>
      <c r="L141" s="435">
        <v>1146</v>
      </c>
      <c r="M141" s="435">
        <v>1166</v>
      </c>
      <c r="N141" s="435">
        <v>1098</v>
      </c>
      <c r="O141" s="435">
        <v>1101</v>
      </c>
      <c r="P141" s="435">
        <v>1129</v>
      </c>
      <c r="Q141" s="435">
        <v>1107</v>
      </c>
      <c r="R141" s="435">
        <v>1009</v>
      </c>
      <c r="S141" s="435">
        <v>986</v>
      </c>
      <c r="T141" s="432"/>
      <c r="U141" s="434" t="s">
        <v>701</v>
      </c>
      <c r="V141" s="435">
        <v>801</v>
      </c>
      <c r="W141" s="435">
        <v>840</v>
      </c>
      <c r="X141" s="435">
        <v>770</v>
      </c>
      <c r="Y141" s="435">
        <v>739</v>
      </c>
      <c r="Z141" s="435">
        <v>731</v>
      </c>
      <c r="AA141" s="435">
        <v>721</v>
      </c>
      <c r="AB141" s="435">
        <v>725</v>
      </c>
      <c r="AC141" s="435">
        <v>684</v>
      </c>
      <c r="AD141" s="435">
        <v>684</v>
      </c>
      <c r="AE141" s="435">
        <v>673</v>
      </c>
      <c r="AF141" s="435">
        <v>690</v>
      </c>
      <c r="AG141" s="435">
        <v>665</v>
      </c>
      <c r="AH141" s="435">
        <v>692</v>
      </c>
      <c r="AI141" s="435">
        <v>695</v>
      </c>
      <c r="AJ141" s="435">
        <v>720</v>
      </c>
      <c r="AK141" s="435">
        <v>746</v>
      </c>
      <c r="AL141" s="435">
        <v>745</v>
      </c>
      <c r="AM141" s="435">
        <v>698</v>
      </c>
    </row>
    <row r="142" spans="1:39" ht="15" customHeight="1" x14ac:dyDescent="0.15">
      <c r="A142" s="434" t="s">
        <v>702</v>
      </c>
      <c r="B142" s="435">
        <v>964</v>
      </c>
      <c r="C142" s="435">
        <v>790</v>
      </c>
      <c r="D142" s="435">
        <v>959</v>
      </c>
      <c r="E142" s="435">
        <v>879</v>
      </c>
      <c r="F142" s="435">
        <v>686</v>
      </c>
      <c r="G142" s="435">
        <v>790</v>
      </c>
      <c r="H142" s="435">
        <v>883</v>
      </c>
      <c r="I142" s="435">
        <v>729</v>
      </c>
      <c r="J142" s="435">
        <v>850</v>
      </c>
      <c r="K142" s="435">
        <v>735</v>
      </c>
      <c r="L142" s="435">
        <v>750</v>
      </c>
      <c r="M142" s="435">
        <v>648</v>
      </c>
      <c r="N142" s="435">
        <v>610</v>
      </c>
      <c r="O142" s="435">
        <v>636</v>
      </c>
      <c r="P142" s="435">
        <v>643</v>
      </c>
      <c r="Q142" s="435">
        <v>754</v>
      </c>
      <c r="R142" s="435">
        <v>637</v>
      </c>
      <c r="S142" s="435">
        <v>664</v>
      </c>
      <c r="T142" s="432"/>
      <c r="U142" s="434" t="s">
        <v>702</v>
      </c>
      <c r="V142" s="435">
        <v>507</v>
      </c>
      <c r="W142" s="435">
        <v>431</v>
      </c>
      <c r="X142" s="435">
        <v>468</v>
      </c>
      <c r="Y142" s="435">
        <v>455</v>
      </c>
      <c r="Z142" s="435">
        <v>435</v>
      </c>
      <c r="AA142" s="435">
        <v>461</v>
      </c>
      <c r="AB142" s="435">
        <v>413</v>
      </c>
      <c r="AC142" s="435">
        <v>393</v>
      </c>
      <c r="AD142" s="435">
        <v>449</v>
      </c>
      <c r="AE142" s="435">
        <v>424</v>
      </c>
      <c r="AF142" s="435">
        <v>427</v>
      </c>
      <c r="AG142" s="435">
        <v>420</v>
      </c>
      <c r="AH142" s="435">
        <v>385</v>
      </c>
      <c r="AI142" s="435">
        <v>432</v>
      </c>
      <c r="AJ142" s="435">
        <v>406</v>
      </c>
      <c r="AK142" s="435">
        <v>483</v>
      </c>
      <c r="AL142" s="435">
        <v>458</v>
      </c>
      <c r="AM142" s="435">
        <v>452</v>
      </c>
    </row>
    <row r="143" spans="1:39" ht="15" customHeight="1" x14ac:dyDescent="0.15">
      <c r="A143" s="434" t="s">
        <v>703</v>
      </c>
      <c r="B143" s="435">
        <v>930</v>
      </c>
      <c r="C143" s="435">
        <v>892</v>
      </c>
      <c r="D143" s="435">
        <v>908</v>
      </c>
      <c r="E143" s="435">
        <v>821</v>
      </c>
      <c r="F143" s="435">
        <v>685</v>
      </c>
      <c r="G143" s="435">
        <v>821</v>
      </c>
      <c r="H143" s="435">
        <v>792</v>
      </c>
      <c r="I143" s="435">
        <v>798</v>
      </c>
      <c r="J143" s="435">
        <v>805</v>
      </c>
      <c r="K143" s="435">
        <v>796</v>
      </c>
      <c r="L143" s="435">
        <v>697</v>
      </c>
      <c r="M143" s="435">
        <v>686</v>
      </c>
      <c r="N143" s="435">
        <v>658</v>
      </c>
      <c r="O143" s="435">
        <v>638</v>
      </c>
      <c r="P143" s="435">
        <v>674</v>
      </c>
      <c r="Q143" s="435">
        <v>646</v>
      </c>
      <c r="R143" s="435">
        <v>583</v>
      </c>
      <c r="S143" s="435">
        <v>611</v>
      </c>
      <c r="T143" s="432"/>
      <c r="U143" s="434" t="s">
        <v>703</v>
      </c>
      <c r="V143" s="435">
        <v>496</v>
      </c>
      <c r="W143" s="435">
        <v>509</v>
      </c>
      <c r="X143" s="435">
        <v>478</v>
      </c>
      <c r="Y143" s="435">
        <v>465</v>
      </c>
      <c r="Z143" s="435">
        <v>429</v>
      </c>
      <c r="AA143" s="435">
        <v>455</v>
      </c>
      <c r="AB143" s="435">
        <v>431</v>
      </c>
      <c r="AC143" s="435">
        <v>433</v>
      </c>
      <c r="AD143" s="435">
        <v>442</v>
      </c>
      <c r="AE143" s="435">
        <v>424</v>
      </c>
      <c r="AF143" s="435">
        <v>425</v>
      </c>
      <c r="AG143" s="435">
        <v>407</v>
      </c>
      <c r="AH143" s="435">
        <v>421</v>
      </c>
      <c r="AI143" s="435">
        <v>418</v>
      </c>
      <c r="AJ143" s="435">
        <v>437</v>
      </c>
      <c r="AK143" s="435">
        <v>437</v>
      </c>
      <c r="AL143" s="435">
        <v>452</v>
      </c>
      <c r="AM143" s="435">
        <v>427</v>
      </c>
    </row>
    <row r="144" spans="1:39" ht="15" customHeight="1" x14ac:dyDescent="0.15">
      <c r="A144" s="434" t="s">
        <v>704</v>
      </c>
      <c r="B144" s="435">
        <v>1226</v>
      </c>
      <c r="C144" s="435">
        <v>1155</v>
      </c>
      <c r="D144" s="435">
        <v>1116</v>
      </c>
      <c r="E144" s="435">
        <v>992</v>
      </c>
      <c r="F144" s="435">
        <v>810</v>
      </c>
      <c r="G144" s="435">
        <v>908</v>
      </c>
      <c r="H144" s="435">
        <v>956</v>
      </c>
      <c r="I144" s="435">
        <v>831</v>
      </c>
      <c r="J144" s="435">
        <v>907</v>
      </c>
      <c r="K144" s="435">
        <v>927</v>
      </c>
      <c r="L144" s="435">
        <v>818</v>
      </c>
      <c r="M144" s="435">
        <v>831</v>
      </c>
      <c r="N144" s="435">
        <v>777</v>
      </c>
      <c r="O144" s="435">
        <v>799</v>
      </c>
      <c r="P144" s="435">
        <v>796</v>
      </c>
      <c r="Q144" s="435">
        <v>793</v>
      </c>
      <c r="R144" s="435">
        <v>694</v>
      </c>
      <c r="S144" s="435">
        <v>671</v>
      </c>
      <c r="T144" s="432"/>
      <c r="U144" s="434" t="s">
        <v>704</v>
      </c>
      <c r="V144" s="435">
        <v>651</v>
      </c>
      <c r="W144" s="435">
        <v>655</v>
      </c>
      <c r="X144" s="435">
        <v>587</v>
      </c>
      <c r="Y144" s="435">
        <v>539</v>
      </c>
      <c r="Z144" s="435">
        <v>515</v>
      </c>
      <c r="AA144" s="435">
        <v>508</v>
      </c>
      <c r="AB144" s="435">
        <v>525</v>
      </c>
      <c r="AC144" s="435">
        <v>471</v>
      </c>
      <c r="AD144" s="435">
        <v>507</v>
      </c>
      <c r="AE144" s="435">
        <v>499</v>
      </c>
      <c r="AF144" s="435">
        <v>508</v>
      </c>
      <c r="AG144" s="435">
        <v>480</v>
      </c>
      <c r="AH144" s="435">
        <v>497</v>
      </c>
      <c r="AI144" s="435">
        <v>528</v>
      </c>
      <c r="AJ144" s="435">
        <v>519</v>
      </c>
      <c r="AK144" s="435">
        <v>556</v>
      </c>
      <c r="AL144" s="435">
        <v>529</v>
      </c>
      <c r="AM144" s="435">
        <v>492</v>
      </c>
    </row>
    <row r="145" spans="1:39" ht="15" customHeight="1" x14ac:dyDescent="0.15">
      <c r="A145" s="434" t="s">
        <v>705</v>
      </c>
      <c r="B145" s="435">
        <v>1666</v>
      </c>
      <c r="C145" s="435">
        <v>1625</v>
      </c>
      <c r="D145" s="435">
        <v>1531</v>
      </c>
      <c r="E145" s="435">
        <v>1401</v>
      </c>
      <c r="F145" s="435">
        <v>1247</v>
      </c>
      <c r="G145" s="435">
        <v>1310</v>
      </c>
      <c r="H145" s="435">
        <v>1363</v>
      </c>
      <c r="I145" s="435">
        <v>1236</v>
      </c>
      <c r="J145" s="435">
        <v>1229</v>
      </c>
      <c r="K145" s="435">
        <v>1247</v>
      </c>
      <c r="L145" s="435">
        <v>1108</v>
      </c>
      <c r="M145" s="435">
        <v>1106</v>
      </c>
      <c r="N145" s="435">
        <v>969</v>
      </c>
      <c r="O145" s="435">
        <v>1005</v>
      </c>
      <c r="P145" s="435">
        <v>1030</v>
      </c>
      <c r="Q145" s="435">
        <v>965</v>
      </c>
      <c r="R145" s="435">
        <v>898</v>
      </c>
      <c r="S145" s="435">
        <v>842</v>
      </c>
      <c r="T145" s="432"/>
      <c r="U145" s="434" t="s">
        <v>705</v>
      </c>
      <c r="V145" s="435">
        <v>845</v>
      </c>
      <c r="W145" s="435">
        <v>872</v>
      </c>
      <c r="X145" s="435">
        <v>787</v>
      </c>
      <c r="Y145" s="435">
        <v>758</v>
      </c>
      <c r="Z145" s="435">
        <v>775</v>
      </c>
      <c r="AA145" s="435">
        <v>721</v>
      </c>
      <c r="AB145" s="435">
        <v>745</v>
      </c>
      <c r="AC145" s="435">
        <v>692</v>
      </c>
      <c r="AD145" s="435">
        <v>675</v>
      </c>
      <c r="AE145" s="435">
        <v>677</v>
      </c>
      <c r="AF145" s="435">
        <v>670</v>
      </c>
      <c r="AG145" s="435">
        <v>618</v>
      </c>
      <c r="AH145" s="435">
        <v>634</v>
      </c>
      <c r="AI145" s="435">
        <v>647</v>
      </c>
      <c r="AJ145" s="435">
        <v>678</v>
      </c>
      <c r="AK145" s="435">
        <v>690</v>
      </c>
      <c r="AL145" s="435">
        <v>670</v>
      </c>
      <c r="AM145" s="435">
        <v>622</v>
      </c>
    </row>
    <row r="146" spans="1:39" ht="15" customHeight="1" x14ac:dyDescent="0.15">
      <c r="A146" s="434" t="s">
        <v>706</v>
      </c>
      <c r="B146" s="435">
        <v>2152</v>
      </c>
      <c r="C146" s="435">
        <v>2174</v>
      </c>
      <c r="D146" s="435">
        <v>2078</v>
      </c>
      <c r="E146" s="435">
        <v>1965</v>
      </c>
      <c r="F146" s="435">
        <v>1669</v>
      </c>
      <c r="G146" s="435">
        <v>1726</v>
      </c>
      <c r="H146" s="435">
        <v>1839</v>
      </c>
      <c r="I146" s="435">
        <v>1671</v>
      </c>
      <c r="J146" s="435">
        <v>1628</v>
      </c>
      <c r="K146" s="435">
        <v>1624</v>
      </c>
      <c r="L146" s="435">
        <v>1501</v>
      </c>
      <c r="M146" s="435">
        <v>1550</v>
      </c>
      <c r="N146" s="435">
        <v>1352</v>
      </c>
      <c r="O146" s="435">
        <v>1419</v>
      </c>
      <c r="P146" s="435">
        <v>1459</v>
      </c>
      <c r="Q146" s="435">
        <v>1359</v>
      </c>
      <c r="R146" s="435">
        <v>1171</v>
      </c>
      <c r="S146" s="435">
        <v>1186</v>
      </c>
      <c r="T146" s="432"/>
      <c r="U146" s="434" t="s">
        <v>706</v>
      </c>
      <c r="V146" s="435">
        <v>1127</v>
      </c>
      <c r="W146" s="435">
        <v>1174</v>
      </c>
      <c r="X146" s="435">
        <v>1068</v>
      </c>
      <c r="Y146" s="435">
        <v>1050</v>
      </c>
      <c r="Z146" s="435">
        <v>1016</v>
      </c>
      <c r="AA146" s="435">
        <v>931</v>
      </c>
      <c r="AB146" s="435">
        <v>967</v>
      </c>
      <c r="AC146" s="435">
        <v>870</v>
      </c>
      <c r="AD146" s="435">
        <v>853</v>
      </c>
      <c r="AE146" s="435">
        <v>858</v>
      </c>
      <c r="AF146" s="435">
        <v>882</v>
      </c>
      <c r="AG146" s="435">
        <v>846</v>
      </c>
      <c r="AH146" s="435">
        <v>829</v>
      </c>
      <c r="AI146" s="435">
        <v>852</v>
      </c>
      <c r="AJ146" s="435">
        <v>882</v>
      </c>
      <c r="AK146" s="435">
        <v>874</v>
      </c>
      <c r="AL146" s="435">
        <v>839</v>
      </c>
      <c r="AM146" s="435">
        <v>832</v>
      </c>
    </row>
    <row r="147" spans="1:39" ht="15" customHeight="1" x14ac:dyDescent="0.15">
      <c r="A147" s="434" t="s">
        <v>707</v>
      </c>
      <c r="B147" s="435">
        <v>2235</v>
      </c>
      <c r="C147" s="435">
        <v>2298</v>
      </c>
      <c r="D147" s="435">
        <v>2274</v>
      </c>
      <c r="E147" s="435">
        <v>2117</v>
      </c>
      <c r="F147" s="435">
        <v>1892</v>
      </c>
      <c r="G147" s="435">
        <v>2019</v>
      </c>
      <c r="H147" s="435">
        <v>1982</v>
      </c>
      <c r="I147" s="435">
        <v>1941</v>
      </c>
      <c r="J147" s="435">
        <v>1927</v>
      </c>
      <c r="K147" s="435">
        <v>1819</v>
      </c>
      <c r="L147" s="435">
        <v>1694</v>
      </c>
      <c r="M147" s="435">
        <v>1685</v>
      </c>
      <c r="N147" s="435">
        <v>1703</v>
      </c>
      <c r="O147" s="435">
        <v>1559</v>
      </c>
      <c r="P147" s="435">
        <v>1568</v>
      </c>
      <c r="Q147" s="435">
        <v>1593</v>
      </c>
      <c r="R147" s="435">
        <v>1505</v>
      </c>
      <c r="S147" s="435">
        <v>1435</v>
      </c>
      <c r="T147" s="432"/>
      <c r="U147" s="434" t="s">
        <v>707</v>
      </c>
      <c r="V147" s="435">
        <v>1181</v>
      </c>
      <c r="W147" s="435">
        <v>1305</v>
      </c>
      <c r="X147" s="435">
        <v>1188</v>
      </c>
      <c r="Y147" s="435">
        <v>1140</v>
      </c>
      <c r="Z147" s="435">
        <v>1167</v>
      </c>
      <c r="AA147" s="435">
        <v>1151</v>
      </c>
      <c r="AB147" s="435">
        <v>1092</v>
      </c>
      <c r="AC147" s="435">
        <v>1067</v>
      </c>
      <c r="AD147" s="435">
        <v>1061</v>
      </c>
      <c r="AE147" s="435">
        <v>996</v>
      </c>
      <c r="AF147" s="435">
        <v>1021</v>
      </c>
      <c r="AG147" s="435">
        <v>990</v>
      </c>
      <c r="AH147" s="435">
        <v>1058</v>
      </c>
      <c r="AI147" s="435">
        <v>982</v>
      </c>
      <c r="AJ147" s="435">
        <v>1014</v>
      </c>
      <c r="AK147" s="435">
        <v>1059</v>
      </c>
      <c r="AL147" s="435">
        <v>1103</v>
      </c>
      <c r="AM147" s="435">
        <v>990</v>
      </c>
    </row>
    <row r="148" spans="1:39" ht="15" customHeight="1" x14ac:dyDescent="0.15">
      <c r="A148" s="436"/>
      <c r="B148" s="437"/>
      <c r="C148" s="437"/>
      <c r="D148" s="437"/>
      <c r="E148" s="437"/>
      <c r="F148" s="437"/>
      <c r="G148" s="437"/>
      <c r="H148" s="437"/>
      <c r="I148" s="437"/>
      <c r="J148" s="437"/>
      <c r="K148" s="437"/>
      <c r="L148" s="437"/>
      <c r="M148" s="437"/>
      <c r="N148" s="437"/>
      <c r="O148" s="437"/>
      <c r="P148" s="437"/>
      <c r="Q148" s="437"/>
      <c r="R148" s="437"/>
      <c r="S148" s="437"/>
      <c r="T148" s="432"/>
      <c r="U148" s="436"/>
      <c r="V148" s="437"/>
      <c r="W148" s="437"/>
      <c r="X148" s="437"/>
      <c r="Y148" s="437"/>
      <c r="Z148" s="437"/>
      <c r="AA148" s="437"/>
      <c r="AB148" s="437"/>
      <c r="AC148" s="437"/>
      <c r="AD148" s="437"/>
      <c r="AE148" s="437"/>
      <c r="AF148" s="437"/>
      <c r="AG148" s="437"/>
      <c r="AH148" s="437"/>
      <c r="AI148" s="437"/>
      <c r="AJ148" s="437"/>
      <c r="AK148" s="437"/>
      <c r="AL148" s="437"/>
      <c r="AM148" s="437"/>
    </row>
    <row r="149" spans="1:39" ht="15" customHeight="1" x14ac:dyDescent="0.15">
      <c r="A149" s="431" t="s">
        <v>979</v>
      </c>
      <c r="B149" s="432"/>
      <c r="C149" s="432"/>
      <c r="D149" s="432"/>
      <c r="E149" s="432"/>
      <c r="F149" s="432"/>
      <c r="G149" s="432"/>
      <c r="H149" s="432"/>
      <c r="I149" s="432"/>
      <c r="J149" s="432"/>
      <c r="K149" s="432"/>
      <c r="L149" s="432"/>
      <c r="M149" s="432"/>
      <c r="N149" s="432"/>
      <c r="O149" s="432"/>
      <c r="P149" s="432"/>
      <c r="Q149" s="432"/>
      <c r="R149" s="432"/>
      <c r="S149" s="99" t="s">
        <v>737</v>
      </c>
      <c r="T149" s="432"/>
      <c r="U149" s="431" t="s">
        <v>979</v>
      </c>
      <c r="V149" s="432"/>
      <c r="W149" s="432"/>
      <c r="X149" s="432"/>
      <c r="Y149" s="432"/>
      <c r="Z149" s="432"/>
      <c r="AA149" s="432"/>
      <c r="AB149" s="432"/>
      <c r="AC149" s="432"/>
      <c r="AD149" s="432"/>
      <c r="AE149" s="432"/>
      <c r="AF149" s="432"/>
      <c r="AG149" s="432"/>
      <c r="AH149" s="432"/>
      <c r="AI149" s="432"/>
      <c r="AJ149" s="432"/>
      <c r="AK149" s="432"/>
      <c r="AL149" s="432"/>
      <c r="AM149" s="433" t="s">
        <v>738</v>
      </c>
    </row>
    <row r="150" spans="1:39" ht="15" customHeight="1" x14ac:dyDescent="0.15">
      <c r="A150" s="434"/>
      <c r="B150" s="434" t="s">
        <v>683</v>
      </c>
      <c r="C150" s="434" t="s">
        <v>684</v>
      </c>
      <c r="D150" s="434" t="s">
        <v>685</v>
      </c>
      <c r="E150" s="434" t="s">
        <v>686</v>
      </c>
      <c r="F150" s="434" t="s">
        <v>687</v>
      </c>
      <c r="G150" s="434" t="s">
        <v>688</v>
      </c>
      <c r="H150" s="434" t="s">
        <v>689</v>
      </c>
      <c r="I150" s="434" t="s">
        <v>690</v>
      </c>
      <c r="J150" s="434" t="s">
        <v>691</v>
      </c>
      <c r="K150" s="434" t="s">
        <v>692</v>
      </c>
      <c r="L150" s="434" t="s">
        <v>693</v>
      </c>
      <c r="M150" s="434" t="s">
        <v>694</v>
      </c>
      <c r="N150" s="434" t="s">
        <v>695</v>
      </c>
      <c r="O150" s="434" t="s">
        <v>696</v>
      </c>
      <c r="P150" s="434" t="s">
        <v>697</v>
      </c>
      <c r="Q150" s="434" t="s">
        <v>698</v>
      </c>
      <c r="R150" s="434" t="s">
        <v>699</v>
      </c>
      <c r="S150" s="434" t="s">
        <v>700</v>
      </c>
      <c r="T150" s="432"/>
      <c r="U150" s="434"/>
      <c r="V150" s="434" t="s">
        <v>683</v>
      </c>
      <c r="W150" s="434" t="s">
        <v>684</v>
      </c>
      <c r="X150" s="434" t="s">
        <v>685</v>
      </c>
      <c r="Y150" s="434" t="s">
        <v>686</v>
      </c>
      <c r="Z150" s="434" t="s">
        <v>687</v>
      </c>
      <c r="AA150" s="434" t="s">
        <v>688</v>
      </c>
      <c r="AB150" s="434" t="s">
        <v>689</v>
      </c>
      <c r="AC150" s="434" t="s">
        <v>690</v>
      </c>
      <c r="AD150" s="434" t="s">
        <v>691</v>
      </c>
      <c r="AE150" s="434" t="s">
        <v>692</v>
      </c>
      <c r="AF150" s="434" t="s">
        <v>693</v>
      </c>
      <c r="AG150" s="434" t="s">
        <v>694</v>
      </c>
      <c r="AH150" s="434" t="s">
        <v>695</v>
      </c>
      <c r="AI150" s="434" t="s">
        <v>696</v>
      </c>
      <c r="AJ150" s="434" t="s">
        <v>697</v>
      </c>
      <c r="AK150" s="434" t="s">
        <v>698</v>
      </c>
      <c r="AL150" s="434" t="s">
        <v>699</v>
      </c>
      <c r="AM150" s="434" t="s">
        <v>700</v>
      </c>
    </row>
    <row r="151" spans="1:39" ht="15" customHeight="1" x14ac:dyDescent="0.15">
      <c r="A151" s="434" t="s">
        <v>708</v>
      </c>
      <c r="B151" s="435">
        <v>1717</v>
      </c>
      <c r="C151" s="435">
        <v>1732</v>
      </c>
      <c r="D151" s="435">
        <v>1775</v>
      </c>
      <c r="E151" s="435">
        <v>1685</v>
      </c>
      <c r="F151" s="435">
        <v>1629</v>
      </c>
      <c r="G151" s="435">
        <v>1809</v>
      </c>
      <c r="H151" s="435">
        <v>1823</v>
      </c>
      <c r="I151" s="435">
        <v>1792</v>
      </c>
      <c r="J151" s="435">
        <v>1801</v>
      </c>
      <c r="K151" s="435">
        <v>1884</v>
      </c>
      <c r="L151" s="435">
        <v>1722</v>
      </c>
      <c r="M151" s="435">
        <v>1855</v>
      </c>
      <c r="N151" s="435">
        <v>1926</v>
      </c>
      <c r="O151" s="435">
        <v>2026</v>
      </c>
      <c r="P151" s="435">
        <v>2001</v>
      </c>
      <c r="Q151" s="435">
        <v>1956</v>
      </c>
      <c r="R151" s="435">
        <v>1985</v>
      </c>
      <c r="S151" s="435">
        <v>2144</v>
      </c>
      <c r="T151" s="432"/>
      <c r="U151" s="434" t="s">
        <v>708</v>
      </c>
      <c r="V151" s="435">
        <v>698</v>
      </c>
      <c r="W151" s="435">
        <v>680</v>
      </c>
      <c r="X151" s="435">
        <v>683</v>
      </c>
      <c r="Y151" s="435">
        <v>676</v>
      </c>
      <c r="Z151" s="435">
        <v>682</v>
      </c>
      <c r="AA151" s="435">
        <v>635</v>
      </c>
      <c r="AB151" s="435">
        <v>658</v>
      </c>
      <c r="AC151" s="435">
        <v>700</v>
      </c>
      <c r="AD151" s="435">
        <v>646</v>
      </c>
      <c r="AE151" s="435">
        <v>656</v>
      </c>
      <c r="AF151" s="435">
        <v>698</v>
      </c>
      <c r="AG151" s="435">
        <v>672</v>
      </c>
      <c r="AH151" s="435">
        <v>759</v>
      </c>
      <c r="AI151" s="435">
        <v>829</v>
      </c>
      <c r="AJ151" s="435">
        <v>819</v>
      </c>
      <c r="AK151" s="435">
        <v>918</v>
      </c>
      <c r="AL151" s="435">
        <v>924</v>
      </c>
      <c r="AM151" s="435">
        <v>862</v>
      </c>
    </row>
    <row r="152" spans="1:39" ht="15" customHeight="1" x14ac:dyDescent="0.15">
      <c r="A152" s="434" t="s">
        <v>702</v>
      </c>
      <c r="B152" s="435">
        <v>1324</v>
      </c>
      <c r="C152" s="435">
        <v>1265</v>
      </c>
      <c r="D152" s="435">
        <v>1250</v>
      </c>
      <c r="E152" s="435">
        <v>1255</v>
      </c>
      <c r="F152" s="435">
        <v>1151</v>
      </c>
      <c r="G152" s="435">
        <v>1314</v>
      </c>
      <c r="H152" s="435">
        <v>1135</v>
      </c>
      <c r="I152" s="435">
        <v>1145</v>
      </c>
      <c r="J152" s="435">
        <v>1315</v>
      </c>
      <c r="K152" s="435">
        <v>1466</v>
      </c>
      <c r="L152" s="435">
        <v>1043</v>
      </c>
      <c r="M152" s="435">
        <v>861</v>
      </c>
      <c r="N152" s="435">
        <v>1155</v>
      </c>
      <c r="O152" s="435">
        <v>1063</v>
      </c>
      <c r="P152" s="435">
        <v>1129</v>
      </c>
      <c r="Q152" s="435">
        <v>1149</v>
      </c>
      <c r="R152" s="435">
        <v>1165</v>
      </c>
      <c r="S152" s="435">
        <v>950</v>
      </c>
      <c r="T152" s="432"/>
      <c r="U152" s="434" t="s">
        <v>702</v>
      </c>
      <c r="V152" s="435">
        <v>514</v>
      </c>
      <c r="W152" s="435">
        <v>490</v>
      </c>
      <c r="X152" s="435">
        <v>480</v>
      </c>
      <c r="Y152" s="435">
        <v>524</v>
      </c>
      <c r="Z152" s="435">
        <v>453</v>
      </c>
      <c r="AA152" s="435">
        <v>469</v>
      </c>
      <c r="AB152" s="435">
        <v>456</v>
      </c>
      <c r="AC152" s="435">
        <v>472</v>
      </c>
      <c r="AD152" s="435">
        <v>436</v>
      </c>
      <c r="AE152" s="435">
        <v>446</v>
      </c>
      <c r="AF152" s="435">
        <v>435</v>
      </c>
      <c r="AG152" s="435">
        <v>382</v>
      </c>
      <c r="AH152" s="435">
        <v>457</v>
      </c>
      <c r="AI152" s="435">
        <v>457</v>
      </c>
      <c r="AJ152" s="435">
        <v>401</v>
      </c>
      <c r="AK152" s="435">
        <v>512</v>
      </c>
      <c r="AL152" s="435">
        <v>524</v>
      </c>
      <c r="AM152" s="435">
        <v>467</v>
      </c>
    </row>
    <row r="153" spans="1:39" ht="15" customHeight="1" x14ac:dyDescent="0.15">
      <c r="A153" s="434" t="s">
        <v>703</v>
      </c>
      <c r="B153" s="435">
        <v>1262</v>
      </c>
      <c r="C153" s="435">
        <v>1286</v>
      </c>
      <c r="D153" s="435">
        <v>1290</v>
      </c>
      <c r="E153" s="435">
        <v>1260</v>
      </c>
      <c r="F153" s="435">
        <v>1237</v>
      </c>
      <c r="G153" s="435">
        <v>1366</v>
      </c>
      <c r="H153" s="435">
        <v>1329</v>
      </c>
      <c r="I153" s="435">
        <v>1259</v>
      </c>
      <c r="J153" s="435">
        <v>1269</v>
      </c>
      <c r="K153" s="435">
        <v>1321</v>
      </c>
      <c r="L153" s="435">
        <v>1108</v>
      </c>
      <c r="M153" s="435">
        <v>1221</v>
      </c>
      <c r="N153" s="435">
        <v>1191</v>
      </c>
      <c r="O153" s="435">
        <v>1222</v>
      </c>
      <c r="P153" s="435">
        <v>1222</v>
      </c>
      <c r="Q153" s="435">
        <v>1068</v>
      </c>
      <c r="R153" s="435">
        <v>1052</v>
      </c>
      <c r="S153" s="435">
        <v>1181</v>
      </c>
      <c r="T153" s="432"/>
      <c r="U153" s="434" t="s">
        <v>703</v>
      </c>
      <c r="V153" s="435">
        <v>519</v>
      </c>
      <c r="W153" s="435">
        <v>514</v>
      </c>
      <c r="X153" s="435">
        <v>509</v>
      </c>
      <c r="Y153" s="435">
        <v>503</v>
      </c>
      <c r="Z153" s="435">
        <v>502</v>
      </c>
      <c r="AA153" s="435">
        <v>481</v>
      </c>
      <c r="AB153" s="435">
        <v>474</v>
      </c>
      <c r="AC153" s="435">
        <v>490</v>
      </c>
      <c r="AD153" s="435">
        <v>455</v>
      </c>
      <c r="AE153" s="435">
        <v>461</v>
      </c>
      <c r="AF153" s="435">
        <v>441</v>
      </c>
      <c r="AG153" s="435">
        <v>461</v>
      </c>
      <c r="AH153" s="435">
        <v>493</v>
      </c>
      <c r="AI153" s="435">
        <v>485</v>
      </c>
      <c r="AJ153" s="435">
        <v>483</v>
      </c>
      <c r="AK153" s="435">
        <v>519</v>
      </c>
      <c r="AL153" s="435">
        <v>500</v>
      </c>
      <c r="AM153" s="435">
        <v>481</v>
      </c>
    </row>
    <row r="154" spans="1:39" ht="15" customHeight="1" x14ac:dyDescent="0.15">
      <c r="A154" s="434" t="s">
        <v>704</v>
      </c>
      <c r="B154" s="435">
        <v>1627</v>
      </c>
      <c r="C154" s="435">
        <v>1649</v>
      </c>
      <c r="D154" s="435">
        <v>1690</v>
      </c>
      <c r="E154" s="435">
        <v>1562</v>
      </c>
      <c r="F154" s="435">
        <v>1504</v>
      </c>
      <c r="G154" s="435">
        <v>1668</v>
      </c>
      <c r="H154" s="435">
        <v>1717</v>
      </c>
      <c r="I154" s="435">
        <v>1537</v>
      </c>
      <c r="J154" s="435">
        <v>1577</v>
      </c>
      <c r="K154" s="435">
        <v>1601</v>
      </c>
      <c r="L154" s="435">
        <v>1470</v>
      </c>
      <c r="M154" s="435">
        <v>1567</v>
      </c>
      <c r="N154" s="435">
        <v>1616</v>
      </c>
      <c r="O154" s="435">
        <v>1644</v>
      </c>
      <c r="P154" s="435">
        <v>1638</v>
      </c>
      <c r="Q154" s="435">
        <v>1544</v>
      </c>
      <c r="R154" s="435">
        <v>1479</v>
      </c>
      <c r="S154" s="435">
        <v>1658</v>
      </c>
      <c r="T154" s="432"/>
      <c r="U154" s="434" t="s">
        <v>704</v>
      </c>
      <c r="V154" s="435">
        <v>667</v>
      </c>
      <c r="W154" s="435">
        <v>653</v>
      </c>
      <c r="X154" s="435">
        <v>644</v>
      </c>
      <c r="Y154" s="435">
        <v>638</v>
      </c>
      <c r="Z154" s="435">
        <v>620</v>
      </c>
      <c r="AA154" s="435">
        <v>596</v>
      </c>
      <c r="AB154" s="435">
        <v>616</v>
      </c>
      <c r="AC154" s="435">
        <v>626</v>
      </c>
      <c r="AD154" s="435">
        <v>571</v>
      </c>
      <c r="AE154" s="435">
        <v>566</v>
      </c>
      <c r="AF154" s="435">
        <v>614</v>
      </c>
      <c r="AG154" s="435">
        <v>566</v>
      </c>
      <c r="AH154" s="435">
        <v>648</v>
      </c>
      <c r="AI154" s="435">
        <v>688</v>
      </c>
      <c r="AJ154" s="435">
        <v>668</v>
      </c>
      <c r="AK154" s="435">
        <v>729</v>
      </c>
      <c r="AL154" s="435">
        <v>717</v>
      </c>
      <c r="AM154" s="435">
        <v>678</v>
      </c>
    </row>
    <row r="155" spans="1:39" ht="15" customHeight="1" x14ac:dyDescent="0.15">
      <c r="A155" s="434" t="s">
        <v>705</v>
      </c>
      <c r="B155" s="435">
        <v>1917</v>
      </c>
      <c r="C155" s="435">
        <v>1927</v>
      </c>
      <c r="D155" s="435">
        <v>2056</v>
      </c>
      <c r="E155" s="435">
        <v>1886</v>
      </c>
      <c r="F155" s="435">
        <v>1813</v>
      </c>
      <c r="G155" s="435">
        <v>1985</v>
      </c>
      <c r="H155" s="435">
        <v>2008</v>
      </c>
      <c r="I155" s="435">
        <v>1924</v>
      </c>
      <c r="J155" s="435">
        <v>2010</v>
      </c>
      <c r="K155" s="435">
        <v>2092</v>
      </c>
      <c r="L155" s="435">
        <v>1868</v>
      </c>
      <c r="M155" s="435">
        <v>2009</v>
      </c>
      <c r="N155" s="435">
        <v>1900</v>
      </c>
      <c r="O155" s="435">
        <v>2158</v>
      </c>
      <c r="P155" s="435">
        <v>1996</v>
      </c>
      <c r="Q155" s="435">
        <v>2027</v>
      </c>
      <c r="R155" s="435">
        <v>2045</v>
      </c>
      <c r="S155" s="435">
        <v>2074</v>
      </c>
      <c r="T155" s="432"/>
      <c r="U155" s="434" t="s">
        <v>705</v>
      </c>
      <c r="V155" s="435">
        <v>776</v>
      </c>
      <c r="W155" s="435">
        <v>763</v>
      </c>
      <c r="X155" s="435">
        <v>784</v>
      </c>
      <c r="Y155" s="435">
        <v>735</v>
      </c>
      <c r="Z155" s="435">
        <v>769</v>
      </c>
      <c r="AA155" s="435">
        <v>703</v>
      </c>
      <c r="AB155" s="435">
        <v>735</v>
      </c>
      <c r="AC155" s="435">
        <v>748</v>
      </c>
      <c r="AD155" s="435">
        <v>722</v>
      </c>
      <c r="AE155" s="435">
        <v>725</v>
      </c>
      <c r="AF155" s="435">
        <v>767</v>
      </c>
      <c r="AG155" s="435">
        <v>710</v>
      </c>
      <c r="AH155" s="435">
        <v>786</v>
      </c>
      <c r="AI155" s="435">
        <v>890</v>
      </c>
      <c r="AJ155" s="435">
        <v>847</v>
      </c>
      <c r="AK155" s="435">
        <v>974</v>
      </c>
      <c r="AL155" s="435">
        <v>967</v>
      </c>
      <c r="AM155" s="435">
        <v>862</v>
      </c>
    </row>
    <row r="156" spans="1:39" ht="15" customHeight="1" x14ac:dyDescent="0.15">
      <c r="A156" s="434" t="s">
        <v>706</v>
      </c>
      <c r="B156" s="435">
        <v>2031</v>
      </c>
      <c r="C156" s="435">
        <v>2003</v>
      </c>
      <c r="D156" s="435">
        <v>2003</v>
      </c>
      <c r="E156" s="435">
        <v>2014</v>
      </c>
      <c r="F156" s="435">
        <v>1822</v>
      </c>
      <c r="G156" s="435">
        <v>2013</v>
      </c>
      <c r="H156" s="435">
        <v>2089</v>
      </c>
      <c r="I156" s="435">
        <v>2232</v>
      </c>
      <c r="J156" s="435">
        <v>2133</v>
      </c>
      <c r="K156" s="435">
        <v>2290</v>
      </c>
      <c r="L156" s="435">
        <v>2094</v>
      </c>
      <c r="M156" s="435">
        <v>2297</v>
      </c>
      <c r="N156" s="435">
        <v>2324</v>
      </c>
      <c r="O156" s="435">
        <v>2519</v>
      </c>
      <c r="P156" s="435">
        <v>2557</v>
      </c>
      <c r="Q156" s="435">
        <v>2522</v>
      </c>
      <c r="R156" s="435">
        <v>2460</v>
      </c>
      <c r="S156" s="435">
        <v>2700</v>
      </c>
      <c r="T156" s="432"/>
      <c r="U156" s="434" t="s">
        <v>706</v>
      </c>
      <c r="V156" s="435">
        <v>819</v>
      </c>
      <c r="W156" s="435">
        <v>762</v>
      </c>
      <c r="X156" s="435">
        <v>767</v>
      </c>
      <c r="Y156" s="435">
        <v>795</v>
      </c>
      <c r="Z156" s="435">
        <v>770</v>
      </c>
      <c r="AA156" s="435">
        <v>693</v>
      </c>
      <c r="AB156" s="435">
        <v>734</v>
      </c>
      <c r="AC156" s="435">
        <v>839</v>
      </c>
      <c r="AD156" s="435">
        <v>754</v>
      </c>
      <c r="AE156" s="435">
        <v>780</v>
      </c>
      <c r="AF156" s="435">
        <v>828</v>
      </c>
      <c r="AG156" s="435">
        <v>807</v>
      </c>
      <c r="AH156" s="435">
        <v>904</v>
      </c>
      <c r="AI156" s="435">
        <v>1019</v>
      </c>
      <c r="AJ156" s="435">
        <v>1025</v>
      </c>
      <c r="AK156" s="435">
        <v>1148</v>
      </c>
      <c r="AL156" s="435">
        <v>1136</v>
      </c>
      <c r="AM156" s="435">
        <v>1070</v>
      </c>
    </row>
    <row r="157" spans="1:39" ht="15" customHeight="1" x14ac:dyDescent="0.15">
      <c r="A157" s="434" t="s">
        <v>707</v>
      </c>
      <c r="B157" s="435">
        <v>1846</v>
      </c>
      <c r="C157" s="435">
        <v>1882</v>
      </c>
      <c r="D157" s="435">
        <v>1878</v>
      </c>
      <c r="E157" s="435">
        <v>1780</v>
      </c>
      <c r="F157" s="435">
        <v>1913</v>
      </c>
      <c r="G157" s="435">
        <v>2041</v>
      </c>
      <c r="H157" s="435">
        <v>2043</v>
      </c>
      <c r="I157" s="435">
        <v>2050</v>
      </c>
      <c r="J157" s="435">
        <v>2076</v>
      </c>
      <c r="K157" s="435">
        <v>2163</v>
      </c>
      <c r="L157" s="435">
        <v>2093</v>
      </c>
      <c r="M157" s="435">
        <v>2199</v>
      </c>
      <c r="N157" s="435">
        <v>2505</v>
      </c>
      <c r="O157" s="435">
        <v>2447</v>
      </c>
      <c r="P157" s="435">
        <v>2403</v>
      </c>
      <c r="Q157" s="435">
        <v>2326</v>
      </c>
      <c r="R157" s="435">
        <v>2542</v>
      </c>
      <c r="S157" s="435">
        <v>2767</v>
      </c>
      <c r="T157" s="432"/>
      <c r="U157" s="434" t="s">
        <v>707</v>
      </c>
      <c r="V157" s="435">
        <v>749</v>
      </c>
      <c r="W157" s="435">
        <v>738</v>
      </c>
      <c r="X157" s="435">
        <v>737</v>
      </c>
      <c r="Y157" s="435">
        <v>754</v>
      </c>
      <c r="Z157" s="435">
        <v>822</v>
      </c>
      <c r="AA157" s="435">
        <v>705</v>
      </c>
      <c r="AB157" s="435">
        <v>746</v>
      </c>
      <c r="AC157" s="435">
        <v>804</v>
      </c>
      <c r="AD157" s="435">
        <v>758</v>
      </c>
      <c r="AE157" s="435">
        <v>777</v>
      </c>
      <c r="AF157" s="435">
        <v>849</v>
      </c>
      <c r="AG157" s="435">
        <v>820</v>
      </c>
      <c r="AH157" s="435">
        <v>929</v>
      </c>
      <c r="AI157" s="435">
        <v>998</v>
      </c>
      <c r="AJ157" s="435">
        <v>998</v>
      </c>
      <c r="AK157" s="435">
        <v>1093</v>
      </c>
      <c r="AL157" s="435">
        <v>1149</v>
      </c>
      <c r="AM157" s="435">
        <v>1083</v>
      </c>
    </row>
    <row r="158" spans="1:39" ht="15" customHeight="1" x14ac:dyDescent="0.15">
      <c r="A158" s="436"/>
      <c r="B158" s="437"/>
      <c r="C158" s="437"/>
      <c r="D158" s="437"/>
      <c r="E158" s="437"/>
      <c r="F158" s="437"/>
      <c r="G158" s="437"/>
      <c r="H158" s="437"/>
      <c r="I158" s="437"/>
      <c r="J158" s="437"/>
      <c r="K158" s="437"/>
      <c r="L158" s="437"/>
      <c r="M158" s="437"/>
      <c r="N158" s="437"/>
      <c r="O158" s="437"/>
      <c r="P158" s="437"/>
      <c r="Q158" s="437"/>
      <c r="R158" s="437"/>
      <c r="S158" s="437"/>
      <c r="T158" s="432"/>
      <c r="U158" s="436"/>
      <c r="V158" s="437"/>
      <c r="W158" s="437"/>
      <c r="X158" s="437"/>
      <c r="Y158" s="437"/>
      <c r="Z158" s="437"/>
      <c r="AA158" s="437"/>
      <c r="AB158" s="437"/>
      <c r="AC158" s="437"/>
      <c r="AD158" s="437"/>
      <c r="AE158" s="437"/>
      <c r="AF158" s="437"/>
      <c r="AG158" s="437"/>
      <c r="AH158" s="437"/>
      <c r="AI158" s="437"/>
      <c r="AJ158" s="437"/>
      <c r="AK158" s="437"/>
      <c r="AL158" s="437"/>
      <c r="AM158" s="437"/>
    </row>
    <row r="159" spans="1:39" ht="15" customHeight="1" x14ac:dyDescent="0.15">
      <c r="A159" s="431" t="s">
        <v>980</v>
      </c>
      <c r="B159" s="432"/>
      <c r="C159" s="432"/>
      <c r="D159" s="432"/>
      <c r="E159" s="432"/>
      <c r="F159" s="432"/>
      <c r="G159" s="432"/>
      <c r="H159" s="432"/>
      <c r="I159" s="432"/>
      <c r="J159" s="432"/>
      <c r="K159" s="432"/>
      <c r="L159" s="432"/>
      <c r="M159" s="432"/>
      <c r="N159" s="432"/>
      <c r="O159" s="432"/>
      <c r="P159" s="432"/>
      <c r="Q159" s="432"/>
      <c r="R159" s="432"/>
      <c r="S159" s="99" t="s">
        <v>737</v>
      </c>
      <c r="T159" s="432"/>
      <c r="U159" s="431" t="s">
        <v>980</v>
      </c>
      <c r="V159" s="432"/>
      <c r="W159" s="432"/>
      <c r="X159" s="432"/>
      <c r="Y159" s="432"/>
      <c r="Z159" s="432"/>
      <c r="AA159" s="432"/>
      <c r="AB159" s="432"/>
      <c r="AC159" s="432"/>
      <c r="AD159" s="432"/>
      <c r="AE159" s="432"/>
      <c r="AF159" s="432"/>
      <c r="AG159" s="432"/>
      <c r="AH159" s="432"/>
      <c r="AI159" s="432"/>
      <c r="AJ159" s="432"/>
      <c r="AK159" s="432"/>
      <c r="AL159" s="432"/>
      <c r="AM159" s="433" t="s">
        <v>738</v>
      </c>
    </row>
    <row r="160" spans="1:39" ht="15" customHeight="1" x14ac:dyDescent="0.15">
      <c r="A160" s="439"/>
      <c r="B160" s="434" t="s">
        <v>683</v>
      </c>
      <c r="C160" s="434" t="s">
        <v>684</v>
      </c>
      <c r="D160" s="434" t="s">
        <v>685</v>
      </c>
      <c r="E160" s="434" t="s">
        <v>686</v>
      </c>
      <c r="F160" s="434" t="s">
        <v>687</v>
      </c>
      <c r="G160" s="434" t="s">
        <v>688</v>
      </c>
      <c r="H160" s="434" t="s">
        <v>689</v>
      </c>
      <c r="I160" s="434" t="s">
        <v>690</v>
      </c>
      <c r="J160" s="434" t="s">
        <v>691</v>
      </c>
      <c r="K160" s="434" t="s">
        <v>692</v>
      </c>
      <c r="L160" s="434" t="s">
        <v>693</v>
      </c>
      <c r="M160" s="434" t="s">
        <v>694</v>
      </c>
      <c r="N160" s="434" t="s">
        <v>695</v>
      </c>
      <c r="O160" s="434" t="s">
        <v>696</v>
      </c>
      <c r="P160" s="434" t="s">
        <v>697</v>
      </c>
      <c r="Q160" s="434" t="s">
        <v>698</v>
      </c>
      <c r="R160" s="434" t="s">
        <v>699</v>
      </c>
      <c r="S160" s="434" t="s">
        <v>700</v>
      </c>
      <c r="T160" s="432"/>
      <c r="U160" s="439"/>
      <c r="V160" s="434" t="s">
        <v>683</v>
      </c>
      <c r="W160" s="434" t="s">
        <v>684</v>
      </c>
      <c r="X160" s="434" t="s">
        <v>685</v>
      </c>
      <c r="Y160" s="434" t="s">
        <v>686</v>
      </c>
      <c r="Z160" s="434" t="s">
        <v>687</v>
      </c>
      <c r="AA160" s="434" t="s">
        <v>688</v>
      </c>
      <c r="AB160" s="434" t="s">
        <v>689</v>
      </c>
      <c r="AC160" s="434" t="s">
        <v>690</v>
      </c>
      <c r="AD160" s="434" t="s">
        <v>691</v>
      </c>
      <c r="AE160" s="434" t="s">
        <v>692</v>
      </c>
      <c r="AF160" s="434" t="s">
        <v>693</v>
      </c>
      <c r="AG160" s="434" t="s">
        <v>694</v>
      </c>
      <c r="AH160" s="434" t="s">
        <v>695</v>
      </c>
      <c r="AI160" s="434" t="s">
        <v>696</v>
      </c>
      <c r="AJ160" s="434" t="s">
        <v>697</v>
      </c>
      <c r="AK160" s="434" t="s">
        <v>698</v>
      </c>
      <c r="AL160" s="434" t="s">
        <v>699</v>
      </c>
      <c r="AM160" s="434" t="s">
        <v>700</v>
      </c>
    </row>
    <row r="161" spans="1:39" ht="15" customHeight="1" x14ac:dyDescent="0.15">
      <c r="A161" s="434" t="s">
        <v>708</v>
      </c>
      <c r="B161" s="435">
        <v>4078</v>
      </c>
      <c r="C161" s="435">
        <v>3881</v>
      </c>
      <c r="D161" s="435">
        <v>3827</v>
      </c>
      <c r="E161" s="435">
        <v>3717</v>
      </c>
      <c r="F161" s="435">
        <v>3648</v>
      </c>
      <c r="G161" s="435">
        <v>3585</v>
      </c>
      <c r="H161" s="435">
        <v>3608</v>
      </c>
      <c r="I161" s="435">
        <v>3690</v>
      </c>
      <c r="J161" s="435">
        <v>3786</v>
      </c>
      <c r="K161" s="435">
        <v>3676</v>
      </c>
      <c r="L161" s="435">
        <v>3482</v>
      </c>
      <c r="M161" s="435">
        <v>3507</v>
      </c>
      <c r="N161" s="435">
        <v>3523</v>
      </c>
      <c r="O161" s="435">
        <v>3547</v>
      </c>
      <c r="P161" s="435">
        <v>3548</v>
      </c>
      <c r="Q161" s="435">
        <v>3383</v>
      </c>
      <c r="R161" s="435">
        <v>3169</v>
      </c>
      <c r="S161" s="435">
        <v>3209</v>
      </c>
      <c r="T161" s="432"/>
      <c r="U161" s="434" t="s">
        <v>708</v>
      </c>
      <c r="V161" s="435">
        <v>902</v>
      </c>
      <c r="W161" s="435">
        <v>824</v>
      </c>
      <c r="X161" s="435">
        <v>734</v>
      </c>
      <c r="Y161" s="435">
        <v>806</v>
      </c>
      <c r="Z161" s="435">
        <v>804</v>
      </c>
      <c r="AA161" s="435">
        <v>801</v>
      </c>
      <c r="AB161" s="435">
        <v>793</v>
      </c>
      <c r="AC161" s="435">
        <v>758</v>
      </c>
      <c r="AD161" s="435">
        <v>790</v>
      </c>
      <c r="AE161" s="435">
        <v>818</v>
      </c>
      <c r="AF161" s="435">
        <v>879</v>
      </c>
      <c r="AG161" s="435">
        <v>917</v>
      </c>
      <c r="AH161" s="435">
        <v>779</v>
      </c>
      <c r="AI161" s="435">
        <v>757</v>
      </c>
      <c r="AJ161" s="435">
        <v>819</v>
      </c>
      <c r="AK161" s="435">
        <v>898</v>
      </c>
      <c r="AL161" s="435">
        <v>958</v>
      </c>
      <c r="AM161" s="435">
        <v>924</v>
      </c>
    </row>
    <row r="162" spans="1:39" ht="15" customHeight="1" x14ac:dyDescent="0.15">
      <c r="A162" s="434" t="s">
        <v>702</v>
      </c>
      <c r="B162" s="435">
        <v>3066</v>
      </c>
      <c r="C162" s="435">
        <v>2615</v>
      </c>
      <c r="D162" s="435">
        <v>3002</v>
      </c>
      <c r="E162" s="435">
        <v>3029</v>
      </c>
      <c r="F162" s="435">
        <v>2790</v>
      </c>
      <c r="G162" s="435">
        <v>2829</v>
      </c>
      <c r="H162" s="435">
        <v>2652</v>
      </c>
      <c r="I162" s="435">
        <v>2720</v>
      </c>
      <c r="J162" s="435">
        <v>2951</v>
      </c>
      <c r="K162" s="435">
        <v>2627</v>
      </c>
      <c r="L162" s="435">
        <v>2435</v>
      </c>
      <c r="M162" s="435">
        <v>2733</v>
      </c>
      <c r="N162" s="435">
        <v>2287</v>
      </c>
      <c r="O162" s="435">
        <v>2365</v>
      </c>
      <c r="P162" s="435">
        <v>2462</v>
      </c>
      <c r="Q162" s="435">
        <v>2425</v>
      </c>
      <c r="R162" s="435">
        <v>2085</v>
      </c>
      <c r="S162" s="435">
        <v>2305</v>
      </c>
      <c r="T162" s="432"/>
      <c r="U162" s="434" t="s">
        <v>702</v>
      </c>
      <c r="V162" s="435">
        <v>670</v>
      </c>
      <c r="W162" s="435">
        <v>569</v>
      </c>
      <c r="X162" s="435">
        <v>597</v>
      </c>
      <c r="Y162" s="435">
        <v>641</v>
      </c>
      <c r="Z162" s="435">
        <v>627</v>
      </c>
      <c r="AA162" s="435">
        <v>642</v>
      </c>
      <c r="AB162" s="435">
        <v>562</v>
      </c>
      <c r="AC162" s="435">
        <v>567</v>
      </c>
      <c r="AD162" s="435">
        <v>569</v>
      </c>
      <c r="AE162" s="435">
        <v>559</v>
      </c>
      <c r="AF162" s="435">
        <v>597</v>
      </c>
      <c r="AG162" s="435">
        <v>631</v>
      </c>
      <c r="AH162" s="435">
        <v>492</v>
      </c>
      <c r="AI162" s="435">
        <v>532</v>
      </c>
      <c r="AJ162" s="435">
        <v>536</v>
      </c>
      <c r="AK162" s="435">
        <v>590</v>
      </c>
      <c r="AL162" s="435">
        <v>666</v>
      </c>
      <c r="AM162" s="435">
        <v>617</v>
      </c>
    </row>
    <row r="163" spans="1:39" ht="15" customHeight="1" x14ac:dyDescent="0.15">
      <c r="A163" s="434" t="s">
        <v>703</v>
      </c>
      <c r="B163" s="435">
        <v>3035</v>
      </c>
      <c r="C163" s="435">
        <v>2776</v>
      </c>
      <c r="D163" s="435">
        <v>2908</v>
      </c>
      <c r="E163" s="435">
        <v>2665</v>
      </c>
      <c r="F163" s="435">
        <v>2793</v>
      </c>
      <c r="G163" s="435">
        <v>2545</v>
      </c>
      <c r="H163" s="435">
        <v>2552</v>
      </c>
      <c r="I163" s="435">
        <v>2773</v>
      </c>
      <c r="J163" s="435">
        <v>2782</v>
      </c>
      <c r="K163" s="435">
        <v>2773</v>
      </c>
      <c r="L163" s="435">
        <v>2506</v>
      </c>
      <c r="M163" s="435">
        <v>2450</v>
      </c>
      <c r="N163" s="435">
        <v>2591</v>
      </c>
      <c r="O163" s="435">
        <v>2433</v>
      </c>
      <c r="P163" s="435">
        <v>2447</v>
      </c>
      <c r="Q163" s="435">
        <v>2370</v>
      </c>
      <c r="R163" s="435">
        <v>2026</v>
      </c>
      <c r="S163" s="435">
        <v>2061</v>
      </c>
      <c r="T163" s="432"/>
      <c r="U163" s="434" t="s">
        <v>703</v>
      </c>
      <c r="V163" s="435">
        <v>677</v>
      </c>
      <c r="W163" s="435">
        <v>603</v>
      </c>
      <c r="X163" s="435">
        <v>542</v>
      </c>
      <c r="Y163" s="435">
        <v>590</v>
      </c>
      <c r="Z163" s="435">
        <v>593</v>
      </c>
      <c r="AA163" s="435">
        <v>574</v>
      </c>
      <c r="AB163" s="435">
        <v>574</v>
      </c>
      <c r="AC163" s="435">
        <v>568</v>
      </c>
      <c r="AD163" s="435">
        <v>579</v>
      </c>
      <c r="AE163" s="435">
        <v>602</v>
      </c>
      <c r="AF163" s="435">
        <v>619</v>
      </c>
      <c r="AG163" s="435">
        <v>652</v>
      </c>
      <c r="AH163" s="435">
        <v>565</v>
      </c>
      <c r="AI163" s="435">
        <v>528</v>
      </c>
      <c r="AJ163" s="435">
        <v>556</v>
      </c>
      <c r="AK163" s="435">
        <v>619</v>
      </c>
      <c r="AL163" s="435">
        <v>633</v>
      </c>
      <c r="AM163" s="435">
        <v>601</v>
      </c>
    </row>
    <row r="164" spans="1:39" ht="15" customHeight="1" x14ac:dyDescent="0.15">
      <c r="A164" s="434" t="s">
        <v>704</v>
      </c>
      <c r="B164" s="435">
        <v>3564</v>
      </c>
      <c r="C164" s="435">
        <v>3523</v>
      </c>
      <c r="D164" s="435">
        <v>3355</v>
      </c>
      <c r="E164" s="435">
        <v>3386</v>
      </c>
      <c r="F164" s="435">
        <v>3214</v>
      </c>
      <c r="G164" s="435">
        <v>3146</v>
      </c>
      <c r="H164" s="435">
        <v>3123</v>
      </c>
      <c r="I164" s="435">
        <v>3104</v>
      </c>
      <c r="J164" s="435">
        <v>3105</v>
      </c>
      <c r="K164" s="435">
        <v>3056</v>
      </c>
      <c r="L164" s="435">
        <v>3046</v>
      </c>
      <c r="M164" s="435">
        <v>2971</v>
      </c>
      <c r="N164" s="435">
        <v>3056</v>
      </c>
      <c r="O164" s="435">
        <v>3028</v>
      </c>
      <c r="P164" s="435">
        <v>3015</v>
      </c>
      <c r="Q164" s="435">
        <v>2834</v>
      </c>
      <c r="R164" s="435">
        <v>2682</v>
      </c>
      <c r="S164" s="435">
        <v>2555</v>
      </c>
      <c r="T164" s="432"/>
      <c r="U164" s="434" t="s">
        <v>704</v>
      </c>
      <c r="V164" s="435">
        <v>806</v>
      </c>
      <c r="W164" s="435">
        <v>756</v>
      </c>
      <c r="X164" s="435">
        <v>647</v>
      </c>
      <c r="Y164" s="435">
        <v>737</v>
      </c>
      <c r="Z164" s="435">
        <v>721</v>
      </c>
      <c r="AA164" s="435">
        <v>704</v>
      </c>
      <c r="AB164" s="435">
        <v>693</v>
      </c>
      <c r="AC164" s="435">
        <v>639</v>
      </c>
      <c r="AD164" s="435">
        <v>673</v>
      </c>
      <c r="AE164" s="435">
        <v>681</v>
      </c>
      <c r="AF164" s="435">
        <v>772</v>
      </c>
      <c r="AG164" s="435">
        <v>786</v>
      </c>
      <c r="AH164" s="435">
        <v>677</v>
      </c>
      <c r="AI164" s="435">
        <v>672</v>
      </c>
      <c r="AJ164" s="435">
        <v>690</v>
      </c>
      <c r="AK164" s="435">
        <v>751</v>
      </c>
      <c r="AL164" s="435">
        <v>794</v>
      </c>
      <c r="AM164" s="435">
        <v>751</v>
      </c>
    </row>
    <row r="165" spans="1:39" ht="15" customHeight="1" x14ac:dyDescent="0.15">
      <c r="A165" s="434" t="s">
        <v>705</v>
      </c>
      <c r="B165" s="435">
        <v>4574</v>
      </c>
      <c r="C165" s="435">
        <v>4251</v>
      </c>
      <c r="D165" s="435">
        <v>4049</v>
      </c>
      <c r="E165" s="435">
        <v>3959</v>
      </c>
      <c r="F165" s="435">
        <v>4032</v>
      </c>
      <c r="G165" s="435">
        <v>3704</v>
      </c>
      <c r="H165" s="435">
        <v>3764</v>
      </c>
      <c r="I165" s="435">
        <v>3742</v>
      </c>
      <c r="J165" s="435">
        <v>3930</v>
      </c>
      <c r="K165" s="435">
        <v>3690</v>
      </c>
      <c r="L165" s="435">
        <v>3541</v>
      </c>
      <c r="M165" s="435">
        <v>3343</v>
      </c>
      <c r="N165" s="435">
        <v>3282</v>
      </c>
      <c r="O165" s="435">
        <v>3262</v>
      </c>
      <c r="P165" s="435">
        <v>3360</v>
      </c>
      <c r="Q165" s="435">
        <v>3341</v>
      </c>
      <c r="R165" s="435">
        <v>2897</v>
      </c>
      <c r="S165" s="435">
        <v>3039</v>
      </c>
      <c r="T165" s="432"/>
      <c r="U165" s="434" t="s">
        <v>705</v>
      </c>
      <c r="V165" s="435">
        <v>1008</v>
      </c>
      <c r="W165" s="435">
        <v>894</v>
      </c>
      <c r="X165" s="435">
        <v>778</v>
      </c>
      <c r="Y165" s="435">
        <v>864</v>
      </c>
      <c r="Z165" s="435">
        <v>872</v>
      </c>
      <c r="AA165" s="435">
        <v>820</v>
      </c>
      <c r="AB165" s="435">
        <v>839</v>
      </c>
      <c r="AC165" s="435">
        <v>768</v>
      </c>
      <c r="AD165" s="435">
        <v>810</v>
      </c>
      <c r="AE165" s="435">
        <v>839</v>
      </c>
      <c r="AF165" s="435">
        <v>889</v>
      </c>
      <c r="AG165" s="435">
        <v>910</v>
      </c>
      <c r="AH165" s="435">
        <v>748</v>
      </c>
      <c r="AI165" s="435">
        <v>714</v>
      </c>
      <c r="AJ165" s="435">
        <v>797</v>
      </c>
      <c r="AK165" s="435">
        <v>879</v>
      </c>
      <c r="AL165" s="435">
        <v>912</v>
      </c>
      <c r="AM165" s="435">
        <v>883</v>
      </c>
    </row>
    <row r="166" spans="1:39" ht="15" customHeight="1" x14ac:dyDescent="0.15">
      <c r="A166" s="434" t="s">
        <v>706</v>
      </c>
      <c r="B166" s="435">
        <v>4895</v>
      </c>
      <c r="C166" s="435">
        <v>4698</v>
      </c>
      <c r="D166" s="435">
        <v>4676</v>
      </c>
      <c r="E166" s="435">
        <v>4611</v>
      </c>
      <c r="F166" s="435">
        <v>4331</v>
      </c>
      <c r="G166" s="435">
        <v>4284</v>
      </c>
      <c r="H166" s="435">
        <v>4429</v>
      </c>
      <c r="I166" s="435">
        <v>4368</v>
      </c>
      <c r="J166" s="435">
        <v>4703</v>
      </c>
      <c r="K166" s="435">
        <v>4543</v>
      </c>
      <c r="L166" s="435">
        <v>4153</v>
      </c>
      <c r="M166" s="435">
        <v>4268</v>
      </c>
      <c r="N166" s="435">
        <v>4176</v>
      </c>
      <c r="O166" s="435">
        <v>4637</v>
      </c>
      <c r="P166" s="435">
        <v>4342</v>
      </c>
      <c r="Q166" s="435">
        <v>4067</v>
      </c>
      <c r="R166" s="435">
        <v>3730</v>
      </c>
      <c r="S166" s="435">
        <v>3784</v>
      </c>
      <c r="T166" s="432"/>
      <c r="U166" s="434" t="s">
        <v>706</v>
      </c>
      <c r="V166" s="435">
        <v>1077</v>
      </c>
      <c r="W166" s="435">
        <v>983</v>
      </c>
      <c r="X166" s="435">
        <v>906</v>
      </c>
      <c r="Y166" s="435">
        <v>960</v>
      </c>
      <c r="Z166" s="435">
        <v>961</v>
      </c>
      <c r="AA166" s="435">
        <v>960</v>
      </c>
      <c r="AB166" s="435">
        <v>959</v>
      </c>
      <c r="AC166" s="435">
        <v>901</v>
      </c>
      <c r="AD166" s="435">
        <v>965</v>
      </c>
      <c r="AE166" s="435">
        <v>987</v>
      </c>
      <c r="AF166" s="435">
        <v>1065</v>
      </c>
      <c r="AG166" s="435">
        <v>1099</v>
      </c>
      <c r="AH166" s="435">
        <v>914</v>
      </c>
      <c r="AI166" s="435">
        <v>925</v>
      </c>
      <c r="AJ166" s="435">
        <v>977</v>
      </c>
      <c r="AK166" s="435">
        <v>1057</v>
      </c>
      <c r="AL166" s="435">
        <v>1113</v>
      </c>
      <c r="AM166" s="435">
        <v>1069</v>
      </c>
    </row>
    <row r="167" spans="1:39" ht="15" customHeight="1" x14ac:dyDescent="0.15">
      <c r="A167" s="434" t="s">
        <v>707</v>
      </c>
      <c r="B167" s="435">
        <v>4971</v>
      </c>
      <c r="C167" s="435">
        <v>4650</v>
      </c>
      <c r="D167" s="435">
        <v>4672</v>
      </c>
      <c r="E167" s="435">
        <v>4314</v>
      </c>
      <c r="F167" s="435">
        <v>4182</v>
      </c>
      <c r="G167" s="435">
        <v>4496</v>
      </c>
      <c r="H167" s="435">
        <v>4455</v>
      </c>
      <c r="I167" s="435">
        <v>4709</v>
      </c>
      <c r="J167" s="435">
        <v>4672</v>
      </c>
      <c r="K167" s="435">
        <v>4571</v>
      </c>
      <c r="L167" s="435">
        <v>4249</v>
      </c>
      <c r="M167" s="435">
        <v>4483</v>
      </c>
      <c r="N167" s="435">
        <v>4404</v>
      </c>
      <c r="O167" s="435">
        <v>4114</v>
      </c>
      <c r="P167" s="435">
        <v>4262</v>
      </c>
      <c r="Q167" s="435">
        <v>3946</v>
      </c>
      <c r="R167" s="435">
        <v>4020</v>
      </c>
      <c r="S167" s="435">
        <v>4124</v>
      </c>
      <c r="T167" s="432"/>
      <c r="U167" s="434" t="s">
        <v>707</v>
      </c>
      <c r="V167" s="435">
        <v>1062</v>
      </c>
      <c r="W167" s="435">
        <v>987</v>
      </c>
      <c r="X167" s="435">
        <v>878</v>
      </c>
      <c r="Y167" s="435">
        <v>971</v>
      </c>
      <c r="Z167" s="435">
        <v>956</v>
      </c>
      <c r="AA167" s="435">
        <v>1000</v>
      </c>
      <c r="AB167" s="435">
        <v>956</v>
      </c>
      <c r="AC167" s="435">
        <v>962</v>
      </c>
      <c r="AD167" s="435">
        <v>978</v>
      </c>
      <c r="AE167" s="435">
        <v>1051</v>
      </c>
      <c r="AF167" s="435">
        <v>1069</v>
      </c>
      <c r="AG167" s="435">
        <v>1139</v>
      </c>
      <c r="AH167" s="435">
        <v>968</v>
      </c>
      <c r="AI167" s="435">
        <v>894</v>
      </c>
      <c r="AJ167" s="435">
        <v>1007</v>
      </c>
      <c r="AK167" s="435">
        <v>1093</v>
      </c>
      <c r="AL167" s="435">
        <v>1201</v>
      </c>
      <c r="AM167" s="435">
        <v>1183</v>
      </c>
    </row>
    <row r="168" spans="1:39" ht="15" customHeight="1" x14ac:dyDescent="0.15">
      <c r="A168" s="436"/>
      <c r="B168" s="437"/>
      <c r="C168" s="437"/>
      <c r="D168" s="437"/>
      <c r="E168" s="437"/>
      <c r="F168" s="437"/>
      <c r="G168" s="437"/>
      <c r="H168" s="437"/>
      <c r="I168" s="437"/>
      <c r="J168" s="437"/>
      <c r="K168" s="437"/>
      <c r="L168" s="437"/>
      <c r="M168" s="437"/>
      <c r="N168" s="437"/>
      <c r="O168" s="437"/>
      <c r="P168" s="437"/>
      <c r="Q168" s="437"/>
      <c r="R168" s="437"/>
      <c r="S168" s="437"/>
      <c r="T168" s="432"/>
      <c r="U168" s="436"/>
      <c r="V168" s="437"/>
      <c r="W168" s="437"/>
      <c r="X168" s="437"/>
      <c r="Y168" s="437"/>
      <c r="Z168" s="437"/>
      <c r="AA168" s="437"/>
      <c r="AB168" s="437"/>
      <c r="AC168" s="437"/>
      <c r="AD168" s="437"/>
      <c r="AE168" s="437"/>
      <c r="AF168" s="437"/>
      <c r="AG168" s="437"/>
      <c r="AH168" s="437"/>
      <c r="AI168" s="437"/>
      <c r="AJ168" s="437"/>
      <c r="AK168" s="437"/>
      <c r="AL168" s="437"/>
      <c r="AM168" s="437"/>
    </row>
    <row r="169" spans="1:39" ht="15" customHeight="1" x14ac:dyDescent="0.15">
      <c r="A169" s="431" t="s">
        <v>571</v>
      </c>
      <c r="B169" s="432"/>
      <c r="C169" s="432"/>
      <c r="D169" s="432"/>
      <c r="E169" s="432"/>
      <c r="F169" s="432"/>
      <c r="G169" s="432"/>
      <c r="H169" s="432"/>
      <c r="I169" s="432"/>
      <c r="J169" s="432"/>
      <c r="K169" s="432"/>
      <c r="L169" s="432"/>
      <c r="M169" s="432"/>
      <c r="N169" s="432"/>
      <c r="O169" s="432"/>
      <c r="P169" s="432"/>
      <c r="Q169" s="432"/>
      <c r="R169" s="432"/>
      <c r="S169" s="99" t="s">
        <v>737</v>
      </c>
      <c r="T169" s="432"/>
      <c r="U169" s="431" t="s">
        <v>571</v>
      </c>
      <c r="V169" s="432"/>
      <c r="W169" s="432"/>
      <c r="X169" s="432"/>
      <c r="Y169" s="432"/>
      <c r="Z169" s="432"/>
      <c r="AA169" s="432"/>
      <c r="AB169" s="432"/>
      <c r="AC169" s="432"/>
      <c r="AD169" s="432"/>
      <c r="AE169" s="432"/>
      <c r="AF169" s="432"/>
      <c r="AG169" s="432"/>
      <c r="AH169" s="432"/>
      <c r="AI169" s="432"/>
      <c r="AJ169" s="432"/>
      <c r="AK169" s="432"/>
      <c r="AL169" s="432"/>
      <c r="AM169" s="433" t="s">
        <v>738</v>
      </c>
    </row>
    <row r="170" spans="1:39" ht="15" customHeight="1" x14ac:dyDescent="0.15">
      <c r="A170" s="439"/>
      <c r="B170" s="434" t="s">
        <v>683</v>
      </c>
      <c r="C170" s="434" t="s">
        <v>684</v>
      </c>
      <c r="D170" s="434" t="s">
        <v>685</v>
      </c>
      <c r="E170" s="434" t="s">
        <v>686</v>
      </c>
      <c r="F170" s="434" t="s">
        <v>687</v>
      </c>
      <c r="G170" s="434" t="s">
        <v>688</v>
      </c>
      <c r="H170" s="434" t="s">
        <v>689</v>
      </c>
      <c r="I170" s="434" t="s">
        <v>690</v>
      </c>
      <c r="J170" s="434" t="s">
        <v>691</v>
      </c>
      <c r="K170" s="434" t="s">
        <v>692</v>
      </c>
      <c r="L170" s="434" t="s">
        <v>693</v>
      </c>
      <c r="M170" s="434" t="s">
        <v>694</v>
      </c>
      <c r="N170" s="434" t="s">
        <v>695</v>
      </c>
      <c r="O170" s="434" t="s">
        <v>696</v>
      </c>
      <c r="P170" s="434" t="s">
        <v>697</v>
      </c>
      <c r="Q170" s="434" t="s">
        <v>698</v>
      </c>
      <c r="R170" s="434" t="s">
        <v>699</v>
      </c>
      <c r="S170" s="434" t="s">
        <v>700</v>
      </c>
      <c r="T170" s="432"/>
      <c r="U170" s="439"/>
      <c r="V170" s="434" t="s">
        <v>683</v>
      </c>
      <c r="W170" s="434" t="s">
        <v>684</v>
      </c>
      <c r="X170" s="434" t="s">
        <v>685</v>
      </c>
      <c r="Y170" s="434" t="s">
        <v>686</v>
      </c>
      <c r="Z170" s="434" t="s">
        <v>687</v>
      </c>
      <c r="AA170" s="434" t="s">
        <v>688</v>
      </c>
      <c r="AB170" s="434" t="s">
        <v>689</v>
      </c>
      <c r="AC170" s="434" t="s">
        <v>690</v>
      </c>
      <c r="AD170" s="434" t="s">
        <v>691</v>
      </c>
      <c r="AE170" s="434" t="s">
        <v>692</v>
      </c>
      <c r="AF170" s="434" t="s">
        <v>693</v>
      </c>
      <c r="AG170" s="434" t="s">
        <v>694</v>
      </c>
      <c r="AH170" s="434" t="s">
        <v>695</v>
      </c>
      <c r="AI170" s="434" t="s">
        <v>696</v>
      </c>
      <c r="AJ170" s="434" t="s">
        <v>697</v>
      </c>
      <c r="AK170" s="434" t="s">
        <v>698</v>
      </c>
      <c r="AL170" s="434" t="s">
        <v>699</v>
      </c>
      <c r="AM170" s="434" t="s">
        <v>700</v>
      </c>
    </row>
    <row r="171" spans="1:39" ht="15" customHeight="1" x14ac:dyDescent="0.15">
      <c r="A171" s="434" t="s">
        <v>708</v>
      </c>
      <c r="B171" s="435">
        <v>1021</v>
      </c>
      <c r="C171" s="435">
        <v>1061</v>
      </c>
      <c r="D171" s="435">
        <v>1150</v>
      </c>
      <c r="E171" s="435">
        <v>1100</v>
      </c>
      <c r="F171" s="435">
        <v>1027</v>
      </c>
      <c r="G171" s="435">
        <v>962</v>
      </c>
      <c r="H171" s="435">
        <v>1080</v>
      </c>
      <c r="I171" s="435">
        <v>1080</v>
      </c>
      <c r="J171" s="435">
        <v>1183</v>
      </c>
      <c r="K171" s="435">
        <v>1250</v>
      </c>
      <c r="L171" s="435">
        <v>1108</v>
      </c>
      <c r="M171" s="435">
        <v>1158</v>
      </c>
      <c r="N171" s="435">
        <v>1225</v>
      </c>
      <c r="O171" s="435">
        <v>1211</v>
      </c>
      <c r="P171" s="435">
        <v>1364</v>
      </c>
      <c r="Q171" s="435">
        <v>1311</v>
      </c>
      <c r="R171" s="435">
        <v>1228</v>
      </c>
      <c r="S171" s="435">
        <v>1442</v>
      </c>
      <c r="T171" s="432"/>
      <c r="U171" s="434" t="s">
        <v>708</v>
      </c>
      <c r="V171" s="435">
        <v>456</v>
      </c>
      <c r="W171" s="435">
        <v>470</v>
      </c>
      <c r="X171" s="435">
        <v>524</v>
      </c>
      <c r="Y171" s="435">
        <v>480</v>
      </c>
      <c r="Z171" s="435">
        <v>484</v>
      </c>
      <c r="AA171" s="435">
        <v>462</v>
      </c>
      <c r="AB171" s="435">
        <v>476</v>
      </c>
      <c r="AC171" s="435">
        <v>491</v>
      </c>
      <c r="AD171" s="435">
        <v>513</v>
      </c>
      <c r="AE171" s="435">
        <v>507</v>
      </c>
      <c r="AF171" s="435">
        <v>506</v>
      </c>
      <c r="AG171" s="435">
        <v>513</v>
      </c>
      <c r="AH171" s="435">
        <v>568</v>
      </c>
      <c r="AI171" s="435">
        <v>575</v>
      </c>
      <c r="AJ171" s="435">
        <v>623</v>
      </c>
      <c r="AK171" s="435">
        <v>680</v>
      </c>
      <c r="AL171" s="435">
        <v>704</v>
      </c>
      <c r="AM171" s="435">
        <v>745</v>
      </c>
    </row>
    <row r="172" spans="1:39" ht="15" customHeight="1" x14ac:dyDescent="0.15">
      <c r="A172" s="434" t="s">
        <v>702</v>
      </c>
      <c r="B172" s="435">
        <v>619</v>
      </c>
      <c r="C172" s="435">
        <v>610</v>
      </c>
      <c r="D172" s="435">
        <v>661</v>
      </c>
      <c r="E172" s="435">
        <v>818</v>
      </c>
      <c r="F172" s="435">
        <v>710</v>
      </c>
      <c r="G172" s="435">
        <v>530</v>
      </c>
      <c r="H172" s="435">
        <v>679</v>
      </c>
      <c r="I172" s="435">
        <v>717</v>
      </c>
      <c r="J172" s="435">
        <v>843</v>
      </c>
      <c r="K172" s="435">
        <v>793</v>
      </c>
      <c r="L172" s="435">
        <v>710</v>
      </c>
      <c r="M172" s="435">
        <v>674</v>
      </c>
      <c r="N172" s="435">
        <v>635</v>
      </c>
      <c r="O172" s="435">
        <v>754</v>
      </c>
      <c r="P172" s="435">
        <v>775</v>
      </c>
      <c r="Q172" s="435">
        <v>568</v>
      </c>
      <c r="R172" s="435">
        <v>531</v>
      </c>
      <c r="S172" s="435">
        <v>701</v>
      </c>
      <c r="T172" s="432"/>
      <c r="U172" s="434" t="s">
        <v>702</v>
      </c>
      <c r="V172" s="435">
        <v>266</v>
      </c>
      <c r="W172" s="435">
        <v>267</v>
      </c>
      <c r="X172" s="435">
        <v>309</v>
      </c>
      <c r="Y172" s="435">
        <v>326</v>
      </c>
      <c r="Z172" s="435">
        <v>313</v>
      </c>
      <c r="AA172" s="435">
        <v>244</v>
      </c>
      <c r="AB172" s="435">
        <v>280</v>
      </c>
      <c r="AC172" s="435">
        <v>330</v>
      </c>
      <c r="AD172" s="435">
        <v>345</v>
      </c>
      <c r="AE172" s="435">
        <v>329</v>
      </c>
      <c r="AF172" s="435">
        <v>296</v>
      </c>
      <c r="AG172" s="435">
        <v>294</v>
      </c>
      <c r="AH172" s="435">
        <v>279</v>
      </c>
      <c r="AI172" s="435">
        <v>352</v>
      </c>
      <c r="AJ172" s="435">
        <v>334</v>
      </c>
      <c r="AK172" s="435">
        <v>305</v>
      </c>
      <c r="AL172" s="435">
        <v>270</v>
      </c>
      <c r="AM172" s="435">
        <v>385</v>
      </c>
    </row>
    <row r="173" spans="1:39" ht="15" customHeight="1" x14ac:dyDescent="0.15">
      <c r="A173" s="434" t="s">
        <v>703</v>
      </c>
      <c r="B173" s="435">
        <v>826</v>
      </c>
      <c r="C173" s="435">
        <v>862</v>
      </c>
      <c r="D173" s="435">
        <v>868</v>
      </c>
      <c r="E173" s="435">
        <v>911</v>
      </c>
      <c r="F173" s="435">
        <v>824</v>
      </c>
      <c r="G173" s="435">
        <v>740</v>
      </c>
      <c r="H173" s="435">
        <v>856</v>
      </c>
      <c r="I173" s="435">
        <v>865</v>
      </c>
      <c r="J173" s="435">
        <v>877</v>
      </c>
      <c r="K173" s="435">
        <v>943</v>
      </c>
      <c r="L173" s="435">
        <v>802</v>
      </c>
      <c r="M173" s="435">
        <v>841</v>
      </c>
      <c r="N173" s="435">
        <v>901</v>
      </c>
      <c r="O173" s="435">
        <v>874</v>
      </c>
      <c r="P173" s="435">
        <v>908</v>
      </c>
      <c r="Q173" s="435">
        <v>784</v>
      </c>
      <c r="R173" s="435">
        <v>805</v>
      </c>
      <c r="S173" s="435">
        <v>904</v>
      </c>
      <c r="T173" s="432"/>
      <c r="U173" s="434" t="s">
        <v>703</v>
      </c>
      <c r="V173" s="435">
        <v>376</v>
      </c>
      <c r="W173" s="435">
        <v>384</v>
      </c>
      <c r="X173" s="435">
        <v>409</v>
      </c>
      <c r="Y173" s="435">
        <v>402</v>
      </c>
      <c r="Z173" s="435">
        <v>390</v>
      </c>
      <c r="AA173" s="435">
        <v>343</v>
      </c>
      <c r="AB173" s="435">
        <v>369</v>
      </c>
      <c r="AC173" s="435">
        <v>400</v>
      </c>
      <c r="AD173" s="435">
        <v>380</v>
      </c>
      <c r="AE173" s="435">
        <v>381</v>
      </c>
      <c r="AF173" s="435">
        <v>352</v>
      </c>
      <c r="AG173" s="435">
        <v>389</v>
      </c>
      <c r="AH173" s="435">
        <v>412</v>
      </c>
      <c r="AI173" s="435">
        <v>405</v>
      </c>
      <c r="AJ173" s="435">
        <v>406</v>
      </c>
      <c r="AK173" s="435">
        <v>414</v>
      </c>
      <c r="AL173" s="435">
        <v>458</v>
      </c>
      <c r="AM173" s="435">
        <v>470</v>
      </c>
    </row>
    <row r="174" spans="1:39" ht="15" customHeight="1" x14ac:dyDescent="0.15">
      <c r="A174" s="434" t="s">
        <v>704</v>
      </c>
      <c r="B174" s="435">
        <v>892</v>
      </c>
      <c r="C174" s="435">
        <v>910</v>
      </c>
      <c r="D174" s="435">
        <v>967</v>
      </c>
      <c r="E174" s="435">
        <v>946</v>
      </c>
      <c r="F174" s="435">
        <v>884</v>
      </c>
      <c r="G174" s="435">
        <v>867</v>
      </c>
      <c r="H174" s="435">
        <v>939</v>
      </c>
      <c r="I174" s="435">
        <v>888</v>
      </c>
      <c r="J174" s="435">
        <v>1017</v>
      </c>
      <c r="K174" s="435">
        <v>1059</v>
      </c>
      <c r="L174" s="435">
        <v>962</v>
      </c>
      <c r="M174" s="435">
        <v>968</v>
      </c>
      <c r="N174" s="435">
        <v>1032</v>
      </c>
      <c r="O174" s="435">
        <v>983</v>
      </c>
      <c r="P174" s="435">
        <v>1123</v>
      </c>
      <c r="Q174" s="435">
        <v>1047</v>
      </c>
      <c r="R174" s="435">
        <v>868</v>
      </c>
      <c r="S174" s="435">
        <v>1077</v>
      </c>
      <c r="T174" s="432"/>
      <c r="U174" s="434" t="s">
        <v>704</v>
      </c>
      <c r="V174" s="435">
        <v>405</v>
      </c>
      <c r="W174" s="435">
        <v>408</v>
      </c>
      <c r="X174" s="435">
        <v>446</v>
      </c>
      <c r="Y174" s="435">
        <v>415</v>
      </c>
      <c r="Z174" s="435">
        <v>422</v>
      </c>
      <c r="AA174" s="435">
        <v>409</v>
      </c>
      <c r="AB174" s="435">
        <v>413</v>
      </c>
      <c r="AC174" s="435">
        <v>411</v>
      </c>
      <c r="AD174" s="435">
        <v>449</v>
      </c>
      <c r="AE174" s="435">
        <v>434</v>
      </c>
      <c r="AF174" s="435">
        <v>450</v>
      </c>
      <c r="AG174" s="435">
        <v>427</v>
      </c>
      <c r="AH174" s="435">
        <v>475</v>
      </c>
      <c r="AI174" s="435">
        <v>485</v>
      </c>
      <c r="AJ174" s="435">
        <v>501</v>
      </c>
      <c r="AK174" s="435">
        <v>537</v>
      </c>
      <c r="AL174" s="435">
        <v>540</v>
      </c>
      <c r="AM174" s="435">
        <v>572</v>
      </c>
    </row>
    <row r="175" spans="1:39" ht="15" customHeight="1" x14ac:dyDescent="0.15">
      <c r="A175" s="434" t="s">
        <v>705</v>
      </c>
      <c r="B175" s="435">
        <v>1064</v>
      </c>
      <c r="C175" s="435">
        <v>1093</v>
      </c>
      <c r="D175" s="435">
        <v>1194</v>
      </c>
      <c r="E175" s="435">
        <v>1118</v>
      </c>
      <c r="F175" s="435">
        <v>989</v>
      </c>
      <c r="G175" s="435">
        <v>913</v>
      </c>
      <c r="H175" s="435">
        <v>1061</v>
      </c>
      <c r="I175" s="435">
        <v>1066</v>
      </c>
      <c r="J175" s="435">
        <v>1281</v>
      </c>
      <c r="K175" s="435">
        <v>1265</v>
      </c>
      <c r="L175" s="435">
        <v>1094</v>
      </c>
      <c r="M175" s="435">
        <v>1105</v>
      </c>
      <c r="N175" s="435">
        <v>1196</v>
      </c>
      <c r="O175" s="435">
        <v>1152</v>
      </c>
      <c r="P175" s="435">
        <v>1336</v>
      </c>
      <c r="Q175" s="435">
        <v>1225</v>
      </c>
      <c r="R175" s="435">
        <v>1169</v>
      </c>
      <c r="S175" s="435">
        <v>1394</v>
      </c>
      <c r="T175" s="432"/>
      <c r="U175" s="434" t="s">
        <v>705</v>
      </c>
      <c r="V175" s="435">
        <v>467</v>
      </c>
      <c r="W175" s="435">
        <v>479</v>
      </c>
      <c r="X175" s="435">
        <v>543</v>
      </c>
      <c r="Y175" s="435">
        <v>489</v>
      </c>
      <c r="Z175" s="435">
        <v>473</v>
      </c>
      <c r="AA175" s="435">
        <v>440</v>
      </c>
      <c r="AB175" s="435">
        <v>481</v>
      </c>
      <c r="AC175" s="435">
        <v>492</v>
      </c>
      <c r="AD175" s="435">
        <v>540</v>
      </c>
      <c r="AE175" s="435">
        <v>511</v>
      </c>
      <c r="AF175" s="435">
        <v>497</v>
      </c>
      <c r="AG175" s="435">
        <v>495</v>
      </c>
      <c r="AH175" s="435">
        <v>566</v>
      </c>
      <c r="AI175" s="435">
        <v>537</v>
      </c>
      <c r="AJ175" s="435">
        <v>639</v>
      </c>
      <c r="AK175" s="435">
        <v>666</v>
      </c>
      <c r="AL175" s="435">
        <v>669</v>
      </c>
      <c r="AM175" s="435">
        <v>721</v>
      </c>
    </row>
    <row r="176" spans="1:39" ht="15" customHeight="1" x14ac:dyDescent="0.15">
      <c r="A176" s="434" t="s">
        <v>706</v>
      </c>
      <c r="B176" s="435">
        <v>1295</v>
      </c>
      <c r="C176" s="435">
        <v>1348</v>
      </c>
      <c r="D176" s="435">
        <v>1465</v>
      </c>
      <c r="E176" s="435">
        <v>1382</v>
      </c>
      <c r="F176" s="435">
        <v>1357</v>
      </c>
      <c r="G176" s="435">
        <v>1180</v>
      </c>
      <c r="H176" s="435">
        <v>1358</v>
      </c>
      <c r="I176" s="435">
        <v>1267</v>
      </c>
      <c r="J176" s="435">
        <v>1382</v>
      </c>
      <c r="K176" s="435">
        <v>1515</v>
      </c>
      <c r="L176" s="435">
        <v>1308</v>
      </c>
      <c r="M176" s="435">
        <v>1405</v>
      </c>
      <c r="N176" s="435">
        <v>1399</v>
      </c>
      <c r="O176" s="435">
        <v>1495</v>
      </c>
      <c r="P176" s="435">
        <v>1638</v>
      </c>
      <c r="Q176" s="435">
        <v>1638</v>
      </c>
      <c r="R176" s="435">
        <v>1472</v>
      </c>
      <c r="S176" s="435">
        <v>1719</v>
      </c>
      <c r="T176" s="432"/>
      <c r="U176" s="434" t="s">
        <v>706</v>
      </c>
      <c r="V176" s="435">
        <v>581</v>
      </c>
      <c r="W176" s="435">
        <v>595</v>
      </c>
      <c r="X176" s="435">
        <v>648</v>
      </c>
      <c r="Y176" s="435">
        <v>593</v>
      </c>
      <c r="Z176" s="435">
        <v>622</v>
      </c>
      <c r="AA176" s="435">
        <v>565</v>
      </c>
      <c r="AB176" s="435">
        <v>581</v>
      </c>
      <c r="AC176" s="435">
        <v>567</v>
      </c>
      <c r="AD176" s="435">
        <v>600</v>
      </c>
      <c r="AE176" s="435">
        <v>602</v>
      </c>
      <c r="AF176" s="435">
        <v>584</v>
      </c>
      <c r="AG176" s="435">
        <v>607</v>
      </c>
      <c r="AH176" s="435">
        <v>630</v>
      </c>
      <c r="AI176" s="435">
        <v>707</v>
      </c>
      <c r="AJ176" s="435">
        <v>737</v>
      </c>
      <c r="AK176" s="435">
        <v>828</v>
      </c>
      <c r="AL176" s="435">
        <v>806</v>
      </c>
      <c r="AM176" s="435">
        <v>897</v>
      </c>
    </row>
    <row r="177" spans="1:39" ht="15" customHeight="1" x14ac:dyDescent="0.15">
      <c r="A177" s="434" t="s">
        <v>707</v>
      </c>
      <c r="B177" s="435">
        <v>1268</v>
      </c>
      <c r="C177" s="435">
        <v>1314</v>
      </c>
      <c r="D177" s="435">
        <v>1516</v>
      </c>
      <c r="E177" s="435">
        <v>1315</v>
      </c>
      <c r="F177" s="435">
        <v>1262</v>
      </c>
      <c r="G177" s="435">
        <v>1244</v>
      </c>
      <c r="H177" s="435">
        <v>1308</v>
      </c>
      <c r="I177" s="435">
        <v>1432</v>
      </c>
      <c r="J177" s="435">
        <v>1434</v>
      </c>
      <c r="K177" s="435">
        <v>1567</v>
      </c>
      <c r="L177" s="435">
        <v>1434</v>
      </c>
      <c r="M177" s="435">
        <v>1497</v>
      </c>
      <c r="N177" s="435">
        <v>1593</v>
      </c>
      <c r="O177" s="435">
        <v>1495</v>
      </c>
      <c r="P177" s="435">
        <v>1715</v>
      </c>
      <c r="Q177" s="435">
        <v>1691</v>
      </c>
      <c r="R177" s="435">
        <v>1674</v>
      </c>
      <c r="S177" s="435">
        <v>1914</v>
      </c>
      <c r="T177" s="432"/>
      <c r="U177" s="434" t="s">
        <v>707</v>
      </c>
      <c r="V177" s="435">
        <v>552</v>
      </c>
      <c r="W177" s="435">
        <v>580</v>
      </c>
      <c r="X177" s="435">
        <v>690</v>
      </c>
      <c r="Y177" s="435">
        <v>587</v>
      </c>
      <c r="Z177" s="435">
        <v>598</v>
      </c>
      <c r="AA177" s="435">
        <v>625</v>
      </c>
      <c r="AB177" s="435">
        <v>595</v>
      </c>
      <c r="AC177" s="435">
        <v>632</v>
      </c>
      <c r="AD177" s="435">
        <v>630</v>
      </c>
      <c r="AE177" s="435">
        <v>654</v>
      </c>
      <c r="AF177" s="435">
        <v>678</v>
      </c>
      <c r="AG177" s="435">
        <v>660</v>
      </c>
      <c r="AH177" s="435">
        <v>758</v>
      </c>
      <c r="AI177" s="435">
        <v>713</v>
      </c>
      <c r="AJ177" s="435">
        <v>788</v>
      </c>
      <c r="AK177" s="435">
        <v>875</v>
      </c>
      <c r="AL177" s="435">
        <v>955</v>
      </c>
      <c r="AM177" s="435">
        <v>963</v>
      </c>
    </row>
    <row r="178" spans="1:39" ht="15" customHeight="1" x14ac:dyDescent="0.15">
      <c r="A178" s="436"/>
      <c r="B178" s="437"/>
      <c r="C178" s="437"/>
      <c r="D178" s="437"/>
      <c r="E178" s="437"/>
      <c r="F178" s="437"/>
      <c r="G178" s="437"/>
      <c r="H178" s="437"/>
      <c r="I178" s="437"/>
      <c r="J178" s="437"/>
      <c r="K178" s="437"/>
      <c r="L178" s="437"/>
      <c r="M178" s="437"/>
      <c r="N178" s="437"/>
      <c r="O178" s="437"/>
      <c r="P178" s="437"/>
      <c r="Q178" s="437"/>
      <c r="R178" s="437"/>
      <c r="S178" s="437"/>
      <c r="T178" s="432"/>
      <c r="U178" s="436"/>
      <c r="V178" s="437"/>
      <c r="W178" s="437"/>
      <c r="X178" s="437"/>
      <c r="Y178" s="437"/>
      <c r="Z178" s="437"/>
      <c r="AA178" s="437"/>
      <c r="AB178" s="437"/>
      <c r="AC178" s="437"/>
      <c r="AD178" s="437"/>
      <c r="AE178" s="437"/>
      <c r="AF178" s="437"/>
      <c r="AG178" s="437"/>
      <c r="AH178" s="437"/>
      <c r="AI178" s="437"/>
      <c r="AJ178" s="437"/>
      <c r="AK178" s="437"/>
      <c r="AL178" s="437"/>
      <c r="AM178" s="437"/>
    </row>
    <row r="179" spans="1:39" ht="15" customHeight="1" x14ac:dyDescent="0.15">
      <c r="A179" s="431" t="s">
        <v>709</v>
      </c>
      <c r="B179" s="432"/>
      <c r="C179" s="432"/>
      <c r="D179" s="432"/>
      <c r="E179" s="432"/>
      <c r="F179" s="432"/>
      <c r="G179" s="432"/>
      <c r="H179" s="432"/>
      <c r="I179" s="432"/>
      <c r="J179" s="432"/>
      <c r="K179" s="432"/>
      <c r="L179" s="432"/>
      <c r="M179" s="432"/>
      <c r="N179" s="432"/>
      <c r="O179" s="432"/>
      <c r="P179" s="432"/>
      <c r="Q179" s="432"/>
      <c r="R179" s="432"/>
      <c r="S179" s="99" t="s">
        <v>737</v>
      </c>
      <c r="T179" s="432"/>
      <c r="U179" s="431" t="s">
        <v>709</v>
      </c>
      <c r="V179" s="432"/>
      <c r="W179" s="432"/>
      <c r="X179" s="432"/>
      <c r="Y179" s="432"/>
      <c r="Z179" s="432"/>
      <c r="AA179" s="432"/>
      <c r="AB179" s="432"/>
      <c r="AC179" s="432"/>
      <c r="AD179" s="432"/>
      <c r="AE179" s="432"/>
      <c r="AF179" s="432"/>
      <c r="AG179" s="432"/>
      <c r="AH179" s="432"/>
      <c r="AI179" s="432"/>
      <c r="AJ179" s="432"/>
      <c r="AK179" s="432"/>
      <c r="AL179" s="432"/>
      <c r="AM179" s="433" t="s">
        <v>738</v>
      </c>
    </row>
    <row r="180" spans="1:39" ht="15" customHeight="1" x14ac:dyDescent="0.15">
      <c r="A180" s="439"/>
      <c r="B180" s="434" t="s">
        <v>683</v>
      </c>
      <c r="C180" s="434" t="s">
        <v>684</v>
      </c>
      <c r="D180" s="434" t="s">
        <v>685</v>
      </c>
      <c r="E180" s="434" t="s">
        <v>686</v>
      </c>
      <c r="F180" s="434" t="s">
        <v>687</v>
      </c>
      <c r="G180" s="434" t="s">
        <v>688</v>
      </c>
      <c r="H180" s="434" t="s">
        <v>689</v>
      </c>
      <c r="I180" s="434" t="s">
        <v>690</v>
      </c>
      <c r="J180" s="434" t="s">
        <v>691</v>
      </c>
      <c r="K180" s="434" t="s">
        <v>692</v>
      </c>
      <c r="L180" s="434" t="s">
        <v>693</v>
      </c>
      <c r="M180" s="434" t="s">
        <v>694</v>
      </c>
      <c r="N180" s="434" t="s">
        <v>695</v>
      </c>
      <c r="O180" s="434" t="s">
        <v>696</v>
      </c>
      <c r="P180" s="434" t="s">
        <v>697</v>
      </c>
      <c r="Q180" s="434" t="s">
        <v>698</v>
      </c>
      <c r="R180" s="434" t="s">
        <v>699</v>
      </c>
      <c r="S180" s="434" t="s">
        <v>700</v>
      </c>
      <c r="T180" s="432"/>
      <c r="U180" s="439"/>
      <c r="V180" s="434" t="s">
        <v>683</v>
      </c>
      <c r="W180" s="434" t="s">
        <v>684</v>
      </c>
      <c r="X180" s="434" t="s">
        <v>685</v>
      </c>
      <c r="Y180" s="434" t="s">
        <v>686</v>
      </c>
      <c r="Z180" s="434" t="s">
        <v>687</v>
      </c>
      <c r="AA180" s="434" t="s">
        <v>688</v>
      </c>
      <c r="AB180" s="434" t="s">
        <v>689</v>
      </c>
      <c r="AC180" s="434" t="s">
        <v>690</v>
      </c>
      <c r="AD180" s="434" t="s">
        <v>691</v>
      </c>
      <c r="AE180" s="434" t="s">
        <v>692</v>
      </c>
      <c r="AF180" s="434" t="s">
        <v>693</v>
      </c>
      <c r="AG180" s="434" t="s">
        <v>694</v>
      </c>
      <c r="AH180" s="434" t="s">
        <v>695</v>
      </c>
      <c r="AI180" s="434" t="s">
        <v>696</v>
      </c>
      <c r="AJ180" s="434" t="s">
        <v>697</v>
      </c>
      <c r="AK180" s="434" t="s">
        <v>698</v>
      </c>
      <c r="AL180" s="434" t="s">
        <v>699</v>
      </c>
      <c r="AM180" s="434" t="s">
        <v>700</v>
      </c>
    </row>
    <row r="181" spans="1:39" ht="15" customHeight="1" x14ac:dyDescent="0.15">
      <c r="A181" s="434" t="s">
        <v>708</v>
      </c>
      <c r="B181" s="435">
        <v>418</v>
      </c>
      <c r="C181" s="435">
        <v>418</v>
      </c>
      <c r="D181" s="435">
        <v>418</v>
      </c>
      <c r="E181" s="435">
        <v>369</v>
      </c>
      <c r="F181" s="435">
        <v>345</v>
      </c>
      <c r="G181" s="435">
        <v>395</v>
      </c>
      <c r="H181" s="435">
        <v>374</v>
      </c>
      <c r="I181" s="435">
        <v>373</v>
      </c>
      <c r="J181" s="435">
        <v>398</v>
      </c>
      <c r="K181" s="435">
        <v>464</v>
      </c>
      <c r="L181" s="435">
        <v>415</v>
      </c>
      <c r="M181" s="435">
        <v>437</v>
      </c>
      <c r="N181" s="435">
        <v>416</v>
      </c>
      <c r="O181" s="435">
        <v>511</v>
      </c>
      <c r="P181" s="435">
        <v>460</v>
      </c>
      <c r="Q181" s="435">
        <v>396</v>
      </c>
      <c r="R181" s="435">
        <v>409</v>
      </c>
      <c r="S181" s="435">
        <v>441</v>
      </c>
      <c r="T181" s="432"/>
      <c r="U181" s="434" t="s">
        <v>708</v>
      </c>
      <c r="V181" s="435">
        <v>246</v>
      </c>
      <c r="W181" s="435">
        <v>241</v>
      </c>
      <c r="X181" s="435">
        <v>241</v>
      </c>
      <c r="Y181" s="435">
        <v>235</v>
      </c>
      <c r="Z181" s="435">
        <v>241</v>
      </c>
      <c r="AA181" s="435">
        <v>253</v>
      </c>
      <c r="AB181" s="435">
        <v>252</v>
      </c>
      <c r="AC181" s="435">
        <v>259</v>
      </c>
      <c r="AD181" s="435">
        <v>279</v>
      </c>
      <c r="AE181" s="435">
        <v>301</v>
      </c>
      <c r="AF181" s="435">
        <v>292</v>
      </c>
      <c r="AG181" s="435">
        <v>310</v>
      </c>
      <c r="AH181" s="435">
        <v>295</v>
      </c>
      <c r="AI181" s="435">
        <v>349</v>
      </c>
      <c r="AJ181" s="435">
        <v>350</v>
      </c>
      <c r="AK181" s="435">
        <v>340</v>
      </c>
      <c r="AL181" s="435">
        <v>367</v>
      </c>
      <c r="AM181" s="435">
        <v>371</v>
      </c>
    </row>
    <row r="182" spans="1:39" ht="15" customHeight="1" x14ac:dyDescent="0.15">
      <c r="A182" s="434" t="s">
        <v>702</v>
      </c>
      <c r="B182" s="435">
        <v>167</v>
      </c>
      <c r="C182" s="435">
        <v>164</v>
      </c>
      <c r="D182" s="435">
        <v>181</v>
      </c>
      <c r="E182" s="435">
        <v>150</v>
      </c>
      <c r="F182" s="435">
        <v>125</v>
      </c>
      <c r="G182" s="435">
        <v>144</v>
      </c>
      <c r="H182" s="435">
        <v>135</v>
      </c>
      <c r="I182" s="435">
        <v>148</v>
      </c>
      <c r="J182" s="435">
        <v>130</v>
      </c>
      <c r="K182" s="435">
        <v>167</v>
      </c>
      <c r="L182" s="435">
        <v>153</v>
      </c>
      <c r="M182" s="435">
        <v>194</v>
      </c>
      <c r="N182" s="435">
        <v>160</v>
      </c>
      <c r="O182" s="435">
        <v>203</v>
      </c>
      <c r="P182" s="435">
        <v>193</v>
      </c>
      <c r="Q182" s="435">
        <v>131</v>
      </c>
      <c r="R182" s="435">
        <v>163</v>
      </c>
      <c r="S182" s="435">
        <v>236</v>
      </c>
      <c r="T182" s="432"/>
      <c r="U182" s="434" t="s">
        <v>702</v>
      </c>
      <c r="V182" s="435">
        <v>97</v>
      </c>
      <c r="W182" s="435">
        <v>93</v>
      </c>
      <c r="X182" s="435">
        <v>99</v>
      </c>
      <c r="Y182" s="435">
        <v>88</v>
      </c>
      <c r="Z182" s="435">
        <v>95</v>
      </c>
      <c r="AA182" s="435">
        <v>86</v>
      </c>
      <c r="AB182" s="435">
        <v>93</v>
      </c>
      <c r="AC182" s="435">
        <v>113</v>
      </c>
      <c r="AD182" s="435">
        <v>90</v>
      </c>
      <c r="AE182" s="435">
        <v>101</v>
      </c>
      <c r="AF182" s="435">
        <v>98</v>
      </c>
      <c r="AG182" s="435">
        <v>124</v>
      </c>
      <c r="AH182" s="435">
        <v>98</v>
      </c>
      <c r="AI182" s="435">
        <v>153</v>
      </c>
      <c r="AJ182" s="435">
        <v>122</v>
      </c>
      <c r="AK182" s="435">
        <v>110</v>
      </c>
      <c r="AL182" s="435">
        <v>156</v>
      </c>
      <c r="AM182" s="435">
        <v>188</v>
      </c>
    </row>
    <row r="183" spans="1:39" ht="15" customHeight="1" x14ac:dyDescent="0.15">
      <c r="A183" s="434" t="s">
        <v>703</v>
      </c>
      <c r="B183" s="435">
        <v>208</v>
      </c>
      <c r="C183" s="435">
        <v>196</v>
      </c>
      <c r="D183" s="435">
        <v>200</v>
      </c>
      <c r="E183" s="435">
        <v>184</v>
      </c>
      <c r="F183" s="435">
        <v>160</v>
      </c>
      <c r="G183" s="435">
        <v>187</v>
      </c>
      <c r="H183" s="435">
        <v>186</v>
      </c>
      <c r="I183" s="435">
        <v>208</v>
      </c>
      <c r="J183" s="435">
        <v>189</v>
      </c>
      <c r="K183" s="435">
        <v>235</v>
      </c>
      <c r="L183" s="435">
        <v>207</v>
      </c>
      <c r="M183" s="435">
        <v>231</v>
      </c>
      <c r="N183" s="435">
        <v>236</v>
      </c>
      <c r="O183" s="435">
        <v>249</v>
      </c>
      <c r="P183" s="435">
        <v>240</v>
      </c>
      <c r="Q183" s="435">
        <v>224</v>
      </c>
      <c r="R183" s="435">
        <v>222</v>
      </c>
      <c r="S183" s="435">
        <v>224</v>
      </c>
      <c r="T183" s="432"/>
      <c r="U183" s="434" t="s">
        <v>703</v>
      </c>
      <c r="V183" s="435">
        <v>126</v>
      </c>
      <c r="W183" s="435">
        <v>119</v>
      </c>
      <c r="X183" s="435">
        <v>118</v>
      </c>
      <c r="Y183" s="435">
        <v>120</v>
      </c>
      <c r="Z183" s="435">
        <v>111</v>
      </c>
      <c r="AA183" s="435">
        <v>121</v>
      </c>
      <c r="AB183" s="435">
        <v>126</v>
      </c>
      <c r="AC183" s="435">
        <v>145</v>
      </c>
      <c r="AD183" s="435">
        <v>135</v>
      </c>
      <c r="AE183" s="435">
        <v>153</v>
      </c>
      <c r="AF183" s="435">
        <v>144</v>
      </c>
      <c r="AG183" s="435">
        <v>167</v>
      </c>
      <c r="AH183" s="435">
        <v>165</v>
      </c>
      <c r="AI183" s="435">
        <v>175</v>
      </c>
      <c r="AJ183" s="435">
        <v>187</v>
      </c>
      <c r="AK183" s="435">
        <v>179</v>
      </c>
      <c r="AL183" s="435">
        <v>199</v>
      </c>
      <c r="AM183" s="435">
        <v>188</v>
      </c>
    </row>
    <row r="184" spans="1:39" ht="15" customHeight="1" x14ac:dyDescent="0.15">
      <c r="A184" s="434" t="s">
        <v>704</v>
      </c>
      <c r="B184" s="435">
        <v>293</v>
      </c>
      <c r="C184" s="435">
        <v>290</v>
      </c>
      <c r="D184" s="435">
        <v>274</v>
      </c>
      <c r="E184" s="435">
        <v>244</v>
      </c>
      <c r="F184" s="435">
        <v>239</v>
      </c>
      <c r="G184" s="435">
        <v>284</v>
      </c>
      <c r="H184" s="435">
        <v>259</v>
      </c>
      <c r="I184" s="435">
        <v>233</v>
      </c>
      <c r="J184" s="435">
        <v>256</v>
      </c>
      <c r="K184" s="435">
        <v>295</v>
      </c>
      <c r="L184" s="435">
        <v>281</v>
      </c>
      <c r="M184" s="435">
        <v>288</v>
      </c>
      <c r="N184" s="435">
        <v>284</v>
      </c>
      <c r="O184" s="435">
        <v>365</v>
      </c>
      <c r="P184" s="435">
        <v>328</v>
      </c>
      <c r="Q184" s="435">
        <v>280</v>
      </c>
      <c r="R184" s="435">
        <v>286</v>
      </c>
      <c r="S184" s="435">
        <v>313</v>
      </c>
      <c r="T184" s="432"/>
      <c r="U184" s="434" t="s">
        <v>704</v>
      </c>
      <c r="V184" s="435">
        <v>177</v>
      </c>
      <c r="W184" s="435">
        <v>171</v>
      </c>
      <c r="X184" s="435">
        <v>163</v>
      </c>
      <c r="Y184" s="435">
        <v>158</v>
      </c>
      <c r="Z184" s="435">
        <v>157</v>
      </c>
      <c r="AA184" s="435">
        <v>171</v>
      </c>
      <c r="AB184" s="435">
        <v>175</v>
      </c>
      <c r="AC184" s="435">
        <v>161</v>
      </c>
      <c r="AD184" s="435">
        <v>185</v>
      </c>
      <c r="AE184" s="435">
        <v>201</v>
      </c>
      <c r="AF184" s="435">
        <v>206</v>
      </c>
      <c r="AG184" s="435">
        <v>201</v>
      </c>
      <c r="AH184" s="435">
        <v>204</v>
      </c>
      <c r="AI184" s="435">
        <v>252</v>
      </c>
      <c r="AJ184" s="435">
        <v>247</v>
      </c>
      <c r="AK184" s="435">
        <v>238</v>
      </c>
      <c r="AL184" s="435">
        <v>249</v>
      </c>
      <c r="AM184" s="435">
        <v>257</v>
      </c>
    </row>
    <row r="185" spans="1:39" ht="15" customHeight="1" x14ac:dyDescent="0.15">
      <c r="A185" s="434" t="s">
        <v>705</v>
      </c>
      <c r="B185" s="435">
        <v>525</v>
      </c>
      <c r="C185" s="435">
        <v>518</v>
      </c>
      <c r="D185" s="435">
        <v>498</v>
      </c>
      <c r="E185" s="435">
        <v>422</v>
      </c>
      <c r="F185" s="435">
        <v>399</v>
      </c>
      <c r="G185" s="435">
        <v>422</v>
      </c>
      <c r="H185" s="435">
        <v>400</v>
      </c>
      <c r="I185" s="435">
        <v>394</v>
      </c>
      <c r="J185" s="435">
        <v>416</v>
      </c>
      <c r="K185" s="435">
        <v>466</v>
      </c>
      <c r="L185" s="435">
        <v>414</v>
      </c>
      <c r="M185" s="435">
        <v>404</v>
      </c>
      <c r="N185" s="435">
        <v>412</v>
      </c>
      <c r="O185" s="435">
        <v>457</v>
      </c>
      <c r="P185" s="435">
        <v>395</v>
      </c>
      <c r="Q185" s="435">
        <v>347</v>
      </c>
      <c r="R185" s="435">
        <v>383</v>
      </c>
      <c r="S185" s="435">
        <v>389</v>
      </c>
      <c r="T185" s="432"/>
      <c r="U185" s="434" t="s">
        <v>705</v>
      </c>
      <c r="V185" s="435">
        <v>302</v>
      </c>
      <c r="W185" s="435">
        <v>294</v>
      </c>
      <c r="X185" s="435">
        <v>285</v>
      </c>
      <c r="Y185" s="435">
        <v>268</v>
      </c>
      <c r="Z185" s="435">
        <v>283</v>
      </c>
      <c r="AA185" s="435">
        <v>275</v>
      </c>
      <c r="AB185" s="435">
        <v>273</v>
      </c>
      <c r="AC185" s="435">
        <v>278</v>
      </c>
      <c r="AD185" s="435">
        <v>296</v>
      </c>
      <c r="AE185" s="435">
        <v>310</v>
      </c>
      <c r="AF185" s="435">
        <v>297</v>
      </c>
      <c r="AG185" s="435">
        <v>288</v>
      </c>
      <c r="AH185" s="435">
        <v>296</v>
      </c>
      <c r="AI185" s="435">
        <v>313</v>
      </c>
      <c r="AJ185" s="435">
        <v>315</v>
      </c>
      <c r="AK185" s="435">
        <v>307</v>
      </c>
      <c r="AL185" s="435">
        <v>342</v>
      </c>
      <c r="AM185" s="435">
        <v>326</v>
      </c>
    </row>
    <row r="186" spans="1:39" ht="15" customHeight="1" x14ac:dyDescent="0.15">
      <c r="A186" s="434" t="s">
        <v>706</v>
      </c>
      <c r="B186" s="435">
        <v>625</v>
      </c>
      <c r="C186" s="435">
        <v>611</v>
      </c>
      <c r="D186" s="435">
        <v>626</v>
      </c>
      <c r="E186" s="435">
        <v>594</v>
      </c>
      <c r="F186" s="435">
        <v>532</v>
      </c>
      <c r="G186" s="435">
        <v>565</v>
      </c>
      <c r="H186" s="435">
        <v>572</v>
      </c>
      <c r="I186" s="435">
        <v>546</v>
      </c>
      <c r="J186" s="435">
        <v>610</v>
      </c>
      <c r="K186" s="435">
        <v>758</v>
      </c>
      <c r="L186" s="435">
        <v>579</v>
      </c>
      <c r="M186" s="435">
        <v>666</v>
      </c>
      <c r="N186" s="435">
        <v>549</v>
      </c>
      <c r="O186" s="435">
        <v>709</v>
      </c>
      <c r="P186" s="435">
        <v>603</v>
      </c>
      <c r="Q186" s="435">
        <v>538</v>
      </c>
      <c r="R186" s="435">
        <v>517</v>
      </c>
      <c r="S186" s="435">
        <v>558</v>
      </c>
      <c r="T186" s="432"/>
      <c r="U186" s="434" t="s">
        <v>706</v>
      </c>
      <c r="V186" s="435">
        <v>371</v>
      </c>
      <c r="W186" s="435">
        <v>350</v>
      </c>
      <c r="X186" s="435">
        <v>356</v>
      </c>
      <c r="Y186" s="435">
        <v>365</v>
      </c>
      <c r="Z186" s="435">
        <v>374</v>
      </c>
      <c r="AA186" s="435">
        <v>361</v>
      </c>
      <c r="AB186" s="435">
        <v>377</v>
      </c>
      <c r="AC186" s="435">
        <v>379</v>
      </c>
      <c r="AD186" s="435">
        <v>415</v>
      </c>
      <c r="AE186" s="435">
        <v>472</v>
      </c>
      <c r="AF186" s="435">
        <v>406</v>
      </c>
      <c r="AG186" s="435">
        <v>467</v>
      </c>
      <c r="AH186" s="435">
        <v>381</v>
      </c>
      <c r="AI186" s="435">
        <v>467</v>
      </c>
      <c r="AJ186" s="435">
        <v>455</v>
      </c>
      <c r="AK186" s="435">
        <v>454</v>
      </c>
      <c r="AL186" s="435">
        <v>471</v>
      </c>
      <c r="AM186" s="435">
        <v>491</v>
      </c>
    </row>
    <row r="187" spans="1:39" ht="15" customHeight="1" x14ac:dyDescent="0.15">
      <c r="A187" s="434" t="s">
        <v>707</v>
      </c>
      <c r="B187" s="435">
        <v>587</v>
      </c>
      <c r="C187" s="435">
        <v>596</v>
      </c>
      <c r="D187" s="435">
        <v>610</v>
      </c>
      <c r="E187" s="435">
        <v>518</v>
      </c>
      <c r="F187" s="435">
        <v>500</v>
      </c>
      <c r="G187" s="435">
        <v>579</v>
      </c>
      <c r="H187" s="435">
        <v>514</v>
      </c>
      <c r="I187" s="435">
        <v>536</v>
      </c>
      <c r="J187" s="435">
        <v>587</v>
      </c>
      <c r="K187" s="435">
        <v>622</v>
      </c>
      <c r="L187" s="435">
        <v>633</v>
      </c>
      <c r="M187" s="435">
        <v>600</v>
      </c>
      <c r="N187" s="435">
        <v>581</v>
      </c>
      <c r="O187" s="435">
        <v>729</v>
      </c>
      <c r="P187" s="435">
        <v>670</v>
      </c>
      <c r="Q187" s="435">
        <v>534</v>
      </c>
      <c r="R187" s="435">
        <v>564</v>
      </c>
      <c r="S187" s="435">
        <v>626</v>
      </c>
      <c r="T187" s="432"/>
      <c r="U187" s="434" t="s">
        <v>707</v>
      </c>
      <c r="V187" s="435">
        <v>343</v>
      </c>
      <c r="W187" s="435">
        <v>343</v>
      </c>
      <c r="X187" s="435">
        <v>360</v>
      </c>
      <c r="Y187" s="435">
        <v>338</v>
      </c>
      <c r="Z187" s="435">
        <v>351</v>
      </c>
      <c r="AA187" s="435">
        <v>386</v>
      </c>
      <c r="AB187" s="435">
        <v>352</v>
      </c>
      <c r="AC187" s="435">
        <v>364</v>
      </c>
      <c r="AD187" s="435">
        <v>409</v>
      </c>
      <c r="AE187" s="435">
        <v>405</v>
      </c>
      <c r="AF187" s="435">
        <v>431</v>
      </c>
      <c r="AG187" s="435">
        <v>432</v>
      </c>
      <c r="AH187" s="435">
        <v>418</v>
      </c>
      <c r="AI187" s="435">
        <v>505</v>
      </c>
      <c r="AJ187" s="435">
        <v>506</v>
      </c>
      <c r="AK187" s="435">
        <v>466</v>
      </c>
      <c r="AL187" s="435">
        <v>509</v>
      </c>
      <c r="AM187" s="435">
        <v>513</v>
      </c>
    </row>
    <row r="188" spans="1:39" ht="15" customHeight="1" x14ac:dyDescent="0.15">
      <c r="A188" s="436"/>
      <c r="B188" s="437"/>
      <c r="C188" s="437"/>
      <c r="D188" s="437"/>
      <c r="E188" s="437"/>
      <c r="F188" s="437"/>
      <c r="G188" s="437"/>
      <c r="H188" s="437"/>
      <c r="I188" s="437"/>
      <c r="J188" s="437"/>
      <c r="K188" s="437"/>
      <c r="L188" s="437"/>
      <c r="M188" s="437"/>
      <c r="N188" s="437"/>
      <c r="O188" s="437"/>
      <c r="P188" s="437"/>
      <c r="Q188" s="437"/>
      <c r="R188" s="437"/>
      <c r="S188" s="437"/>
      <c r="T188" s="432"/>
      <c r="U188" s="436"/>
      <c r="V188" s="437"/>
      <c r="W188" s="437"/>
      <c r="X188" s="437"/>
      <c r="Y188" s="437"/>
      <c r="Z188" s="437"/>
      <c r="AA188" s="437"/>
      <c r="AB188" s="437"/>
      <c r="AC188" s="437"/>
      <c r="AD188" s="437"/>
      <c r="AE188" s="437"/>
      <c r="AF188" s="437"/>
      <c r="AG188" s="437"/>
      <c r="AH188" s="437"/>
      <c r="AI188" s="437"/>
      <c r="AJ188" s="437"/>
      <c r="AK188" s="437"/>
      <c r="AL188" s="437"/>
      <c r="AM188" s="437"/>
    </row>
    <row r="189" spans="1:39" ht="15" customHeight="1" x14ac:dyDescent="0.15">
      <c r="A189" s="436"/>
      <c r="B189" s="437"/>
      <c r="C189" s="437"/>
      <c r="D189" s="437"/>
      <c r="E189" s="437"/>
      <c r="F189" s="437"/>
      <c r="G189" s="437"/>
      <c r="H189" s="437"/>
      <c r="I189" s="437"/>
      <c r="J189" s="437"/>
      <c r="K189" s="437"/>
      <c r="L189" s="437"/>
      <c r="M189" s="437"/>
      <c r="N189" s="437"/>
      <c r="O189" s="437"/>
      <c r="P189" s="437"/>
      <c r="Q189" s="437"/>
      <c r="R189" s="437"/>
      <c r="S189" s="437"/>
      <c r="T189" s="432"/>
      <c r="U189" s="436"/>
      <c r="V189" s="437"/>
      <c r="W189" s="437"/>
      <c r="X189" s="437"/>
      <c r="Y189" s="437"/>
      <c r="Z189" s="437"/>
      <c r="AA189" s="437"/>
      <c r="AB189" s="437"/>
      <c r="AC189" s="437"/>
      <c r="AD189" s="437"/>
      <c r="AE189" s="437"/>
      <c r="AF189" s="437"/>
      <c r="AG189" s="437"/>
      <c r="AH189" s="437"/>
      <c r="AI189" s="437"/>
      <c r="AJ189" s="437"/>
      <c r="AK189" s="437"/>
      <c r="AL189" s="437"/>
      <c r="AM189" s="437"/>
    </row>
    <row r="190" spans="1:39" ht="15" customHeight="1" x14ac:dyDescent="0.15">
      <c r="A190" s="436"/>
      <c r="B190" s="437"/>
      <c r="C190" s="437"/>
      <c r="D190" s="437"/>
      <c r="E190" s="437"/>
      <c r="F190" s="437"/>
      <c r="G190" s="437"/>
      <c r="H190" s="437"/>
      <c r="I190" s="437"/>
      <c r="J190" s="437"/>
      <c r="K190" s="437"/>
      <c r="L190" s="437"/>
      <c r="M190" s="437"/>
      <c r="N190" s="437"/>
      <c r="O190" s="437"/>
      <c r="P190" s="437"/>
      <c r="Q190" s="437"/>
      <c r="R190" s="437"/>
      <c r="S190" s="437"/>
      <c r="T190" s="432"/>
      <c r="U190" s="436"/>
      <c r="V190" s="437"/>
      <c r="W190" s="437"/>
      <c r="X190" s="437"/>
      <c r="Y190" s="437"/>
      <c r="Z190" s="437"/>
      <c r="AA190" s="437"/>
      <c r="AB190" s="437"/>
      <c r="AC190" s="437"/>
      <c r="AD190" s="437"/>
      <c r="AE190" s="437"/>
      <c r="AF190" s="437"/>
      <c r="AG190" s="437"/>
      <c r="AH190" s="437"/>
      <c r="AI190" s="437"/>
      <c r="AJ190" s="437"/>
      <c r="AK190" s="437"/>
      <c r="AL190" s="437"/>
      <c r="AM190" s="437"/>
    </row>
    <row r="191" spans="1:39" ht="15" customHeight="1" x14ac:dyDescent="0.15">
      <c r="A191" s="431" t="s">
        <v>710</v>
      </c>
      <c r="B191" s="432"/>
      <c r="C191" s="432"/>
      <c r="D191" s="432"/>
      <c r="E191" s="432"/>
      <c r="F191" s="432"/>
      <c r="G191" s="432"/>
      <c r="H191" s="432"/>
      <c r="I191" s="432"/>
      <c r="J191" s="432"/>
      <c r="K191" s="432"/>
      <c r="L191" s="432"/>
      <c r="M191" s="432"/>
      <c r="N191" s="432"/>
      <c r="O191" s="432"/>
      <c r="P191" s="432"/>
      <c r="Q191" s="432"/>
      <c r="R191" s="432"/>
      <c r="S191" s="99" t="s">
        <v>737</v>
      </c>
      <c r="T191" s="432"/>
      <c r="U191" s="431" t="s">
        <v>710</v>
      </c>
      <c r="V191" s="432"/>
      <c r="W191" s="432"/>
      <c r="X191" s="432"/>
      <c r="Y191" s="432"/>
      <c r="Z191" s="432"/>
      <c r="AA191" s="432"/>
      <c r="AB191" s="432"/>
      <c r="AC191" s="432"/>
      <c r="AD191" s="432"/>
      <c r="AE191" s="432"/>
      <c r="AF191" s="432"/>
      <c r="AG191" s="432"/>
      <c r="AH191" s="432"/>
      <c r="AI191" s="432"/>
      <c r="AJ191" s="432"/>
      <c r="AK191" s="432"/>
      <c r="AL191" s="432"/>
      <c r="AM191" s="433" t="s">
        <v>738</v>
      </c>
    </row>
    <row r="192" spans="1:39" ht="15" customHeight="1" x14ac:dyDescent="0.15">
      <c r="A192" s="439"/>
      <c r="B192" s="434" t="s">
        <v>683</v>
      </c>
      <c r="C192" s="434" t="s">
        <v>684</v>
      </c>
      <c r="D192" s="434" t="s">
        <v>685</v>
      </c>
      <c r="E192" s="434" t="s">
        <v>686</v>
      </c>
      <c r="F192" s="434" t="s">
        <v>687</v>
      </c>
      <c r="G192" s="434" t="s">
        <v>688</v>
      </c>
      <c r="H192" s="434" t="s">
        <v>689</v>
      </c>
      <c r="I192" s="434" t="s">
        <v>690</v>
      </c>
      <c r="J192" s="434" t="s">
        <v>691</v>
      </c>
      <c r="K192" s="434" t="s">
        <v>692</v>
      </c>
      <c r="L192" s="434" t="s">
        <v>693</v>
      </c>
      <c r="M192" s="434" t="s">
        <v>694</v>
      </c>
      <c r="N192" s="434" t="s">
        <v>695</v>
      </c>
      <c r="O192" s="434" t="s">
        <v>696</v>
      </c>
      <c r="P192" s="434" t="s">
        <v>697</v>
      </c>
      <c r="Q192" s="434" t="s">
        <v>698</v>
      </c>
      <c r="R192" s="434" t="s">
        <v>699</v>
      </c>
      <c r="S192" s="434" t="s">
        <v>700</v>
      </c>
      <c r="T192" s="432"/>
      <c r="U192" s="439"/>
      <c r="V192" s="434" t="s">
        <v>683</v>
      </c>
      <c r="W192" s="434" t="s">
        <v>684</v>
      </c>
      <c r="X192" s="434" t="s">
        <v>685</v>
      </c>
      <c r="Y192" s="434" t="s">
        <v>686</v>
      </c>
      <c r="Z192" s="434" t="s">
        <v>687</v>
      </c>
      <c r="AA192" s="434" t="s">
        <v>688</v>
      </c>
      <c r="AB192" s="434" t="s">
        <v>689</v>
      </c>
      <c r="AC192" s="434" t="s">
        <v>690</v>
      </c>
      <c r="AD192" s="434" t="s">
        <v>691</v>
      </c>
      <c r="AE192" s="434" t="s">
        <v>692</v>
      </c>
      <c r="AF192" s="434" t="s">
        <v>693</v>
      </c>
      <c r="AG192" s="434" t="s">
        <v>694</v>
      </c>
      <c r="AH192" s="434" t="s">
        <v>695</v>
      </c>
      <c r="AI192" s="434" t="s">
        <v>696</v>
      </c>
      <c r="AJ192" s="434" t="s">
        <v>697</v>
      </c>
      <c r="AK192" s="434" t="s">
        <v>698</v>
      </c>
      <c r="AL192" s="434" t="s">
        <v>699</v>
      </c>
      <c r="AM192" s="434" t="s">
        <v>700</v>
      </c>
    </row>
    <row r="193" spans="1:39" ht="15" customHeight="1" x14ac:dyDescent="0.15">
      <c r="A193" s="434" t="s">
        <v>708</v>
      </c>
      <c r="B193" s="435">
        <v>1244</v>
      </c>
      <c r="C193" s="435">
        <v>1229</v>
      </c>
      <c r="D193" s="435">
        <v>1151</v>
      </c>
      <c r="E193" s="435">
        <v>1027</v>
      </c>
      <c r="F193" s="435">
        <v>1042</v>
      </c>
      <c r="G193" s="435">
        <v>1023</v>
      </c>
      <c r="H193" s="435">
        <v>914</v>
      </c>
      <c r="I193" s="435">
        <v>935</v>
      </c>
      <c r="J193" s="435">
        <v>1069</v>
      </c>
      <c r="K193" s="435">
        <v>1107</v>
      </c>
      <c r="L193" s="435">
        <v>966</v>
      </c>
      <c r="M193" s="435">
        <v>907</v>
      </c>
      <c r="N193" s="435">
        <v>934</v>
      </c>
      <c r="O193" s="435">
        <v>995</v>
      </c>
      <c r="P193" s="435">
        <v>960</v>
      </c>
      <c r="Q193" s="435">
        <v>910</v>
      </c>
      <c r="R193" s="435">
        <v>900</v>
      </c>
      <c r="S193" s="435">
        <v>964</v>
      </c>
      <c r="T193" s="432"/>
      <c r="U193" s="434" t="s">
        <v>708</v>
      </c>
      <c r="V193" s="435">
        <v>384</v>
      </c>
      <c r="W193" s="435">
        <v>352</v>
      </c>
      <c r="X193" s="435">
        <v>360</v>
      </c>
      <c r="Y193" s="435">
        <v>344</v>
      </c>
      <c r="Z193" s="435">
        <v>322</v>
      </c>
      <c r="AA193" s="435">
        <v>305</v>
      </c>
      <c r="AB193" s="435">
        <v>300</v>
      </c>
      <c r="AC193" s="435">
        <v>315</v>
      </c>
      <c r="AD193" s="435">
        <v>341</v>
      </c>
      <c r="AE193" s="435">
        <v>332</v>
      </c>
      <c r="AF193" s="435">
        <v>310</v>
      </c>
      <c r="AG193" s="435">
        <v>310</v>
      </c>
      <c r="AH193" s="435">
        <v>312</v>
      </c>
      <c r="AI193" s="435">
        <v>310</v>
      </c>
      <c r="AJ193" s="435">
        <v>316</v>
      </c>
      <c r="AK193" s="435">
        <v>358</v>
      </c>
      <c r="AL193" s="435">
        <v>353</v>
      </c>
      <c r="AM193" s="435">
        <v>348</v>
      </c>
    </row>
    <row r="194" spans="1:39" ht="15" customHeight="1" x14ac:dyDescent="0.15">
      <c r="A194" s="434" t="s">
        <v>702</v>
      </c>
      <c r="B194" s="435">
        <v>534</v>
      </c>
      <c r="C194" s="435">
        <v>473</v>
      </c>
      <c r="D194" s="435">
        <v>428</v>
      </c>
      <c r="E194" s="435">
        <v>477</v>
      </c>
      <c r="F194" s="435">
        <v>415</v>
      </c>
      <c r="G194" s="435">
        <v>488</v>
      </c>
      <c r="H194" s="435">
        <v>395</v>
      </c>
      <c r="I194" s="435">
        <v>529</v>
      </c>
      <c r="J194" s="435">
        <v>351</v>
      </c>
      <c r="K194" s="435">
        <v>584</v>
      </c>
      <c r="L194" s="435">
        <v>457</v>
      </c>
      <c r="M194" s="435">
        <v>431</v>
      </c>
      <c r="N194" s="435">
        <v>354</v>
      </c>
      <c r="O194" s="435">
        <v>395</v>
      </c>
      <c r="P194" s="435">
        <v>558</v>
      </c>
      <c r="Q194" s="435">
        <v>473</v>
      </c>
      <c r="R194" s="435">
        <v>509</v>
      </c>
      <c r="S194" s="435">
        <v>487</v>
      </c>
      <c r="T194" s="432"/>
      <c r="U194" s="434" t="s">
        <v>702</v>
      </c>
      <c r="V194" s="435">
        <v>154</v>
      </c>
      <c r="W194" s="435">
        <v>124</v>
      </c>
      <c r="X194" s="435">
        <v>133</v>
      </c>
      <c r="Y194" s="435">
        <v>126</v>
      </c>
      <c r="Z194" s="435">
        <v>125</v>
      </c>
      <c r="AA194" s="435">
        <v>128</v>
      </c>
      <c r="AB194" s="435">
        <v>117</v>
      </c>
      <c r="AC194" s="435">
        <v>155</v>
      </c>
      <c r="AD194" s="435">
        <v>115</v>
      </c>
      <c r="AE194" s="435">
        <v>147</v>
      </c>
      <c r="AF194" s="435">
        <v>136</v>
      </c>
      <c r="AG194" s="435">
        <v>137</v>
      </c>
      <c r="AH194" s="435">
        <v>123</v>
      </c>
      <c r="AI194" s="435">
        <v>144</v>
      </c>
      <c r="AJ194" s="435">
        <v>120</v>
      </c>
      <c r="AK194" s="435">
        <v>167</v>
      </c>
      <c r="AL194" s="435">
        <v>188</v>
      </c>
      <c r="AM194" s="435">
        <v>181</v>
      </c>
    </row>
    <row r="195" spans="1:39" ht="15" customHeight="1" x14ac:dyDescent="0.15">
      <c r="A195" s="434" t="s">
        <v>703</v>
      </c>
      <c r="B195" s="435">
        <v>574</v>
      </c>
      <c r="C195" s="435">
        <v>561</v>
      </c>
      <c r="D195" s="435">
        <v>568</v>
      </c>
      <c r="E195" s="435">
        <v>466</v>
      </c>
      <c r="F195" s="435">
        <v>489</v>
      </c>
      <c r="G195" s="435">
        <v>508</v>
      </c>
      <c r="H195" s="435">
        <v>442</v>
      </c>
      <c r="I195" s="435">
        <v>486</v>
      </c>
      <c r="J195" s="435">
        <v>495</v>
      </c>
      <c r="K195" s="435">
        <v>540</v>
      </c>
      <c r="L195" s="435">
        <v>515</v>
      </c>
      <c r="M195" s="435">
        <v>432</v>
      </c>
      <c r="N195" s="435">
        <v>473</v>
      </c>
      <c r="O195" s="435">
        <v>521</v>
      </c>
      <c r="P195" s="435">
        <v>566</v>
      </c>
      <c r="Q195" s="435">
        <v>477</v>
      </c>
      <c r="R195" s="435">
        <v>546</v>
      </c>
      <c r="S195" s="435">
        <v>553</v>
      </c>
      <c r="T195" s="432"/>
      <c r="U195" s="434" t="s">
        <v>703</v>
      </c>
      <c r="V195" s="435">
        <v>184</v>
      </c>
      <c r="W195" s="435">
        <v>170</v>
      </c>
      <c r="X195" s="435">
        <v>177</v>
      </c>
      <c r="Y195" s="435">
        <v>157</v>
      </c>
      <c r="Z195" s="435">
        <v>148</v>
      </c>
      <c r="AA195" s="435">
        <v>146</v>
      </c>
      <c r="AB195" s="435">
        <v>134</v>
      </c>
      <c r="AC195" s="435">
        <v>160</v>
      </c>
      <c r="AD195" s="435">
        <v>161</v>
      </c>
      <c r="AE195" s="435">
        <v>172</v>
      </c>
      <c r="AF195" s="435">
        <v>149</v>
      </c>
      <c r="AG195" s="435">
        <v>150</v>
      </c>
      <c r="AH195" s="435">
        <v>165</v>
      </c>
      <c r="AI195" s="435">
        <v>161</v>
      </c>
      <c r="AJ195" s="435">
        <v>185</v>
      </c>
      <c r="AK195" s="435">
        <v>196</v>
      </c>
      <c r="AL195" s="435">
        <v>207</v>
      </c>
      <c r="AM195" s="435">
        <v>201</v>
      </c>
    </row>
    <row r="196" spans="1:39" ht="15" customHeight="1" x14ac:dyDescent="0.15">
      <c r="A196" s="434" t="s">
        <v>704</v>
      </c>
      <c r="B196" s="435">
        <v>743</v>
      </c>
      <c r="C196" s="435">
        <v>810</v>
      </c>
      <c r="D196" s="435">
        <v>706</v>
      </c>
      <c r="E196" s="435">
        <v>599</v>
      </c>
      <c r="F196" s="435">
        <v>601</v>
      </c>
      <c r="G196" s="435">
        <v>556</v>
      </c>
      <c r="H196" s="435">
        <v>528</v>
      </c>
      <c r="I196" s="435">
        <v>553</v>
      </c>
      <c r="J196" s="435">
        <v>580</v>
      </c>
      <c r="K196" s="435">
        <v>627</v>
      </c>
      <c r="L196" s="435">
        <v>610</v>
      </c>
      <c r="M196" s="435">
        <v>513</v>
      </c>
      <c r="N196" s="435">
        <v>561</v>
      </c>
      <c r="O196" s="435">
        <v>580</v>
      </c>
      <c r="P196" s="435">
        <v>524</v>
      </c>
      <c r="Q196" s="435">
        <v>510</v>
      </c>
      <c r="R196" s="435">
        <v>527</v>
      </c>
      <c r="S196" s="435">
        <v>532</v>
      </c>
      <c r="T196" s="432"/>
      <c r="U196" s="434" t="s">
        <v>704</v>
      </c>
      <c r="V196" s="435">
        <v>236</v>
      </c>
      <c r="W196" s="435">
        <v>227</v>
      </c>
      <c r="X196" s="435">
        <v>231</v>
      </c>
      <c r="Y196" s="435">
        <v>197</v>
      </c>
      <c r="Z196" s="435">
        <v>189</v>
      </c>
      <c r="AA196" s="435">
        <v>168</v>
      </c>
      <c r="AB196" s="435">
        <v>192</v>
      </c>
      <c r="AC196" s="435">
        <v>176</v>
      </c>
      <c r="AD196" s="435">
        <v>191</v>
      </c>
      <c r="AE196" s="435">
        <v>187</v>
      </c>
      <c r="AF196" s="435">
        <v>190</v>
      </c>
      <c r="AG196" s="435">
        <v>184</v>
      </c>
      <c r="AH196" s="435">
        <v>188</v>
      </c>
      <c r="AI196" s="435">
        <v>181</v>
      </c>
      <c r="AJ196" s="435">
        <v>180</v>
      </c>
      <c r="AK196" s="435">
        <v>200</v>
      </c>
      <c r="AL196" s="435">
        <v>205</v>
      </c>
      <c r="AM196" s="435">
        <v>194</v>
      </c>
    </row>
    <row r="197" spans="1:39" ht="15" customHeight="1" x14ac:dyDescent="0.15">
      <c r="A197" s="434" t="s">
        <v>705</v>
      </c>
      <c r="B197" s="435">
        <v>1176</v>
      </c>
      <c r="C197" s="435">
        <v>1057</v>
      </c>
      <c r="D197" s="435">
        <v>993</v>
      </c>
      <c r="E197" s="435">
        <v>897</v>
      </c>
      <c r="F197" s="435">
        <v>970</v>
      </c>
      <c r="G197" s="435">
        <v>922</v>
      </c>
      <c r="H197" s="435">
        <v>836</v>
      </c>
      <c r="I197" s="435">
        <v>718</v>
      </c>
      <c r="J197" s="435">
        <v>911</v>
      </c>
      <c r="K197" s="435">
        <v>889</v>
      </c>
      <c r="L197" s="435">
        <v>758</v>
      </c>
      <c r="M197" s="435">
        <v>758</v>
      </c>
      <c r="N197" s="435">
        <v>681</v>
      </c>
      <c r="O197" s="435">
        <v>718</v>
      </c>
      <c r="P197" s="435">
        <v>682</v>
      </c>
      <c r="Q197" s="435">
        <v>644</v>
      </c>
      <c r="R197" s="435">
        <v>627</v>
      </c>
      <c r="S197" s="435">
        <v>630</v>
      </c>
      <c r="T197" s="432"/>
      <c r="U197" s="434" t="s">
        <v>705</v>
      </c>
      <c r="V197" s="435">
        <v>364</v>
      </c>
      <c r="W197" s="435">
        <v>310</v>
      </c>
      <c r="X197" s="435">
        <v>306</v>
      </c>
      <c r="Y197" s="435">
        <v>310</v>
      </c>
      <c r="Z197" s="435">
        <v>297</v>
      </c>
      <c r="AA197" s="435">
        <v>260</v>
      </c>
      <c r="AB197" s="435">
        <v>274</v>
      </c>
      <c r="AC197" s="435">
        <v>249</v>
      </c>
      <c r="AD197" s="435">
        <v>288</v>
      </c>
      <c r="AE197" s="435">
        <v>285</v>
      </c>
      <c r="AF197" s="435">
        <v>248</v>
      </c>
      <c r="AG197" s="435">
        <v>259</v>
      </c>
      <c r="AH197" s="435">
        <v>243</v>
      </c>
      <c r="AI197" s="435">
        <v>233</v>
      </c>
      <c r="AJ197" s="435">
        <v>239</v>
      </c>
      <c r="AK197" s="435">
        <v>258</v>
      </c>
      <c r="AL197" s="435">
        <v>262</v>
      </c>
      <c r="AM197" s="435">
        <v>238</v>
      </c>
    </row>
    <row r="198" spans="1:39" ht="15" customHeight="1" x14ac:dyDescent="0.15">
      <c r="A198" s="434" t="s">
        <v>706</v>
      </c>
      <c r="B198" s="435">
        <v>2047</v>
      </c>
      <c r="C198" s="435">
        <v>2085</v>
      </c>
      <c r="D198" s="435">
        <v>1829</v>
      </c>
      <c r="E198" s="435">
        <v>1498</v>
      </c>
      <c r="F198" s="435">
        <v>1517</v>
      </c>
      <c r="G198" s="435">
        <v>1440</v>
      </c>
      <c r="H198" s="435">
        <v>1218</v>
      </c>
      <c r="I198" s="435">
        <v>1271</v>
      </c>
      <c r="J198" s="435">
        <v>1425</v>
      </c>
      <c r="K198" s="435">
        <v>1437</v>
      </c>
      <c r="L198" s="435">
        <v>1294</v>
      </c>
      <c r="M198" s="435">
        <v>1169</v>
      </c>
      <c r="N198" s="435">
        <v>1175</v>
      </c>
      <c r="O198" s="435">
        <v>1233</v>
      </c>
      <c r="P198" s="435">
        <v>1169</v>
      </c>
      <c r="Q198" s="435">
        <v>1225</v>
      </c>
      <c r="R198" s="435">
        <v>1018</v>
      </c>
      <c r="S198" s="435">
        <v>1128</v>
      </c>
      <c r="T198" s="432"/>
      <c r="U198" s="434" t="s">
        <v>706</v>
      </c>
      <c r="V198" s="435">
        <v>615</v>
      </c>
      <c r="W198" s="435">
        <v>573</v>
      </c>
      <c r="X198" s="435">
        <v>562</v>
      </c>
      <c r="Y198" s="435">
        <v>526</v>
      </c>
      <c r="Z198" s="435">
        <v>467</v>
      </c>
      <c r="AA198" s="435">
        <v>426</v>
      </c>
      <c r="AB198" s="435">
        <v>390</v>
      </c>
      <c r="AC198" s="435">
        <v>424</v>
      </c>
      <c r="AD198" s="435">
        <v>432</v>
      </c>
      <c r="AE198" s="435">
        <v>403</v>
      </c>
      <c r="AF198" s="435">
        <v>415</v>
      </c>
      <c r="AG198" s="435">
        <v>394</v>
      </c>
      <c r="AH198" s="435">
        <v>386</v>
      </c>
      <c r="AI198" s="435">
        <v>381</v>
      </c>
      <c r="AJ198" s="435">
        <v>376</v>
      </c>
      <c r="AK198" s="435">
        <v>446</v>
      </c>
      <c r="AL198" s="435">
        <v>401</v>
      </c>
      <c r="AM198" s="435">
        <v>399</v>
      </c>
    </row>
    <row r="199" spans="1:39" ht="15" customHeight="1" x14ac:dyDescent="0.15">
      <c r="A199" s="434" t="s">
        <v>707</v>
      </c>
      <c r="B199" s="435">
        <v>2878</v>
      </c>
      <c r="C199" s="435">
        <v>2491</v>
      </c>
      <c r="D199" s="435">
        <v>2485</v>
      </c>
      <c r="E199" s="435">
        <v>2539</v>
      </c>
      <c r="F199" s="435">
        <v>2349</v>
      </c>
      <c r="G199" s="435">
        <v>2141</v>
      </c>
      <c r="H199" s="435">
        <v>1909</v>
      </c>
      <c r="I199" s="435">
        <v>1971</v>
      </c>
      <c r="J199" s="435">
        <v>2355</v>
      </c>
      <c r="K199" s="435">
        <v>2401</v>
      </c>
      <c r="L199" s="435">
        <v>1824</v>
      </c>
      <c r="M199" s="435">
        <v>1727</v>
      </c>
      <c r="N199" s="435">
        <v>1775</v>
      </c>
      <c r="O199" s="435">
        <v>1856</v>
      </c>
      <c r="P199" s="435">
        <v>1730</v>
      </c>
      <c r="Q199" s="435">
        <v>1507</v>
      </c>
      <c r="R199" s="435">
        <v>1589</v>
      </c>
      <c r="S199" s="435">
        <v>1730</v>
      </c>
      <c r="T199" s="432"/>
      <c r="U199" s="434" t="s">
        <v>707</v>
      </c>
      <c r="V199" s="435">
        <v>889</v>
      </c>
      <c r="W199" s="435">
        <v>736</v>
      </c>
      <c r="X199" s="435">
        <v>785</v>
      </c>
      <c r="Y199" s="435">
        <v>802</v>
      </c>
      <c r="Z199" s="435">
        <v>738</v>
      </c>
      <c r="AA199" s="435">
        <v>677</v>
      </c>
      <c r="AB199" s="435">
        <v>630</v>
      </c>
      <c r="AC199" s="435">
        <v>683</v>
      </c>
      <c r="AD199" s="435">
        <v>772</v>
      </c>
      <c r="AE199" s="435">
        <v>730</v>
      </c>
      <c r="AF199" s="435">
        <v>606</v>
      </c>
      <c r="AG199" s="435">
        <v>587</v>
      </c>
      <c r="AH199" s="435">
        <v>575</v>
      </c>
      <c r="AI199" s="435">
        <v>574</v>
      </c>
      <c r="AJ199" s="435">
        <v>563</v>
      </c>
      <c r="AK199" s="435">
        <v>619</v>
      </c>
      <c r="AL199" s="435">
        <v>613</v>
      </c>
      <c r="AM199" s="435">
        <v>621</v>
      </c>
    </row>
    <row r="200" spans="1:39" ht="15" customHeight="1" x14ac:dyDescent="0.15">
      <c r="A200" s="436"/>
      <c r="B200" s="437"/>
      <c r="C200" s="437"/>
      <c r="D200" s="437"/>
      <c r="E200" s="437"/>
      <c r="F200" s="437"/>
      <c r="G200" s="437"/>
      <c r="H200" s="437"/>
      <c r="I200" s="437"/>
      <c r="J200" s="437"/>
      <c r="K200" s="437"/>
      <c r="L200" s="437"/>
      <c r="M200" s="437"/>
      <c r="N200" s="437"/>
      <c r="O200" s="437"/>
      <c r="P200" s="437"/>
      <c r="Q200" s="437"/>
      <c r="R200" s="437"/>
      <c r="S200" s="437"/>
      <c r="T200" s="432"/>
      <c r="U200" s="436"/>
      <c r="V200" s="437"/>
      <c r="W200" s="437"/>
      <c r="X200" s="437"/>
      <c r="Y200" s="437"/>
      <c r="Z200" s="437"/>
      <c r="AA200" s="437"/>
      <c r="AB200" s="437"/>
      <c r="AC200" s="437"/>
      <c r="AD200" s="437"/>
      <c r="AE200" s="437"/>
      <c r="AF200" s="437"/>
      <c r="AG200" s="437"/>
      <c r="AH200" s="437"/>
      <c r="AI200" s="437"/>
      <c r="AJ200" s="437"/>
      <c r="AK200" s="437"/>
      <c r="AL200" s="437"/>
      <c r="AM200" s="437"/>
    </row>
    <row r="201" spans="1:39" ht="15" customHeight="1" x14ac:dyDescent="0.15">
      <c r="A201" s="431" t="s">
        <v>711</v>
      </c>
      <c r="B201" s="432"/>
      <c r="C201" s="432"/>
      <c r="D201" s="432"/>
      <c r="E201" s="432"/>
      <c r="F201" s="432"/>
      <c r="G201" s="432"/>
      <c r="H201" s="432"/>
      <c r="I201" s="432"/>
      <c r="J201" s="432"/>
      <c r="K201" s="432"/>
      <c r="L201" s="432"/>
      <c r="M201" s="432"/>
      <c r="N201" s="432"/>
      <c r="O201" s="432"/>
      <c r="P201" s="432"/>
      <c r="Q201" s="440"/>
      <c r="R201" s="440"/>
      <c r="S201" s="99" t="s">
        <v>737</v>
      </c>
      <c r="T201" s="432"/>
      <c r="U201" s="431" t="s">
        <v>711</v>
      </c>
      <c r="V201" s="432"/>
      <c r="W201" s="432"/>
      <c r="X201" s="432"/>
      <c r="Y201" s="432"/>
      <c r="Z201" s="432"/>
      <c r="AA201" s="432"/>
      <c r="AB201" s="432"/>
      <c r="AC201" s="432"/>
      <c r="AD201" s="432"/>
      <c r="AE201" s="432"/>
      <c r="AF201" s="432"/>
      <c r="AG201" s="432"/>
      <c r="AH201" s="432"/>
      <c r="AI201" s="432"/>
      <c r="AJ201" s="432"/>
      <c r="AK201" s="440"/>
      <c r="AL201" s="440"/>
      <c r="AM201" s="433" t="s">
        <v>738</v>
      </c>
    </row>
    <row r="202" spans="1:39" ht="15" customHeight="1" x14ac:dyDescent="0.15">
      <c r="A202" s="439"/>
      <c r="B202" s="434" t="s">
        <v>683</v>
      </c>
      <c r="C202" s="434" t="s">
        <v>684</v>
      </c>
      <c r="D202" s="434" t="s">
        <v>685</v>
      </c>
      <c r="E202" s="434" t="s">
        <v>686</v>
      </c>
      <c r="F202" s="434" t="s">
        <v>687</v>
      </c>
      <c r="G202" s="434" t="s">
        <v>688</v>
      </c>
      <c r="H202" s="434" t="s">
        <v>689</v>
      </c>
      <c r="I202" s="434" t="s">
        <v>690</v>
      </c>
      <c r="J202" s="434" t="s">
        <v>691</v>
      </c>
      <c r="K202" s="434" t="s">
        <v>692</v>
      </c>
      <c r="L202" s="434" t="s">
        <v>693</v>
      </c>
      <c r="M202" s="434" t="s">
        <v>694</v>
      </c>
      <c r="N202" s="434" t="s">
        <v>695</v>
      </c>
      <c r="O202" s="434" t="s">
        <v>696</v>
      </c>
      <c r="P202" s="434" t="s">
        <v>697</v>
      </c>
      <c r="Q202" s="434" t="s">
        <v>698</v>
      </c>
      <c r="R202" s="434" t="s">
        <v>699</v>
      </c>
      <c r="S202" s="434" t="s">
        <v>700</v>
      </c>
      <c r="T202" s="432"/>
      <c r="U202" s="439"/>
      <c r="V202" s="434" t="s">
        <v>683</v>
      </c>
      <c r="W202" s="434" t="s">
        <v>684</v>
      </c>
      <c r="X202" s="434" t="s">
        <v>685</v>
      </c>
      <c r="Y202" s="434" t="s">
        <v>686</v>
      </c>
      <c r="Z202" s="434" t="s">
        <v>687</v>
      </c>
      <c r="AA202" s="434" t="s">
        <v>688</v>
      </c>
      <c r="AB202" s="434" t="s">
        <v>689</v>
      </c>
      <c r="AC202" s="434" t="s">
        <v>690</v>
      </c>
      <c r="AD202" s="434" t="s">
        <v>691</v>
      </c>
      <c r="AE202" s="434" t="s">
        <v>692</v>
      </c>
      <c r="AF202" s="434" t="s">
        <v>693</v>
      </c>
      <c r="AG202" s="434" t="s">
        <v>694</v>
      </c>
      <c r="AH202" s="434" t="s">
        <v>695</v>
      </c>
      <c r="AI202" s="434" t="s">
        <v>696</v>
      </c>
      <c r="AJ202" s="434" t="s">
        <v>697</v>
      </c>
      <c r="AK202" s="434" t="s">
        <v>698</v>
      </c>
      <c r="AL202" s="434" t="s">
        <v>699</v>
      </c>
      <c r="AM202" s="434" t="s">
        <v>700</v>
      </c>
    </row>
    <row r="203" spans="1:39" ht="15" customHeight="1" x14ac:dyDescent="0.15">
      <c r="A203" s="434" t="s">
        <v>708</v>
      </c>
      <c r="B203" s="435">
        <v>730</v>
      </c>
      <c r="C203" s="435">
        <v>711</v>
      </c>
      <c r="D203" s="435">
        <v>695</v>
      </c>
      <c r="E203" s="435">
        <v>664</v>
      </c>
      <c r="F203" s="435">
        <v>711</v>
      </c>
      <c r="G203" s="435">
        <v>696</v>
      </c>
      <c r="H203" s="435">
        <v>664</v>
      </c>
      <c r="I203" s="435">
        <v>682</v>
      </c>
      <c r="J203" s="435">
        <v>672</v>
      </c>
      <c r="K203" s="435">
        <v>661</v>
      </c>
      <c r="L203" s="435">
        <v>654</v>
      </c>
      <c r="M203" s="435">
        <v>629</v>
      </c>
      <c r="N203" s="435">
        <v>631</v>
      </c>
      <c r="O203" s="435">
        <v>668</v>
      </c>
      <c r="P203" s="435">
        <v>607</v>
      </c>
      <c r="Q203" s="435">
        <v>611</v>
      </c>
      <c r="R203" s="435">
        <v>569</v>
      </c>
      <c r="S203" s="435">
        <v>550</v>
      </c>
      <c r="T203" s="432"/>
      <c r="U203" s="434" t="s">
        <v>708</v>
      </c>
      <c r="V203" s="435">
        <v>370</v>
      </c>
      <c r="W203" s="435">
        <v>359</v>
      </c>
      <c r="X203" s="435">
        <v>382</v>
      </c>
      <c r="Y203" s="435">
        <v>394</v>
      </c>
      <c r="Z203" s="435">
        <v>387</v>
      </c>
      <c r="AA203" s="435">
        <v>358</v>
      </c>
      <c r="AB203" s="435">
        <v>378</v>
      </c>
      <c r="AC203" s="435">
        <v>372</v>
      </c>
      <c r="AD203" s="435">
        <v>376</v>
      </c>
      <c r="AE203" s="435">
        <v>360</v>
      </c>
      <c r="AF203" s="435">
        <v>345</v>
      </c>
      <c r="AG203" s="435">
        <v>361</v>
      </c>
      <c r="AH203" s="435">
        <v>373</v>
      </c>
      <c r="AI203" s="435">
        <v>359</v>
      </c>
      <c r="AJ203" s="435">
        <v>373</v>
      </c>
      <c r="AK203" s="435">
        <v>380</v>
      </c>
      <c r="AL203" s="435">
        <v>381</v>
      </c>
      <c r="AM203" s="435">
        <v>380</v>
      </c>
    </row>
    <row r="204" spans="1:39" ht="15" customHeight="1" x14ac:dyDescent="0.15">
      <c r="A204" s="434" t="s">
        <v>702</v>
      </c>
      <c r="B204" s="435">
        <v>358</v>
      </c>
      <c r="C204" s="435">
        <v>366</v>
      </c>
      <c r="D204" s="435">
        <v>341</v>
      </c>
      <c r="E204" s="435">
        <v>349</v>
      </c>
      <c r="F204" s="435">
        <v>264</v>
      </c>
      <c r="G204" s="435">
        <v>367</v>
      </c>
      <c r="H204" s="435">
        <v>279</v>
      </c>
      <c r="I204" s="435">
        <v>328</v>
      </c>
      <c r="J204" s="435">
        <v>241</v>
      </c>
      <c r="K204" s="435">
        <v>329</v>
      </c>
      <c r="L204" s="435">
        <v>285</v>
      </c>
      <c r="M204" s="435">
        <v>255</v>
      </c>
      <c r="N204" s="435">
        <v>266</v>
      </c>
      <c r="O204" s="435">
        <v>283</v>
      </c>
      <c r="P204" s="435">
        <v>218</v>
      </c>
      <c r="Q204" s="435">
        <v>315</v>
      </c>
      <c r="R204" s="435">
        <v>196</v>
      </c>
      <c r="S204" s="435">
        <v>184</v>
      </c>
      <c r="T204" s="432"/>
      <c r="U204" s="434" t="s">
        <v>702</v>
      </c>
      <c r="V204" s="435">
        <v>166</v>
      </c>
      <c r="W204" s="435">
        <v>188</v>
      </c>
      <c r="X204" s="435">
        <v>175</v>
      </c>
      <c r="Y204" s="435">
        <v>174</v>
      </c>
      <c r="Z204" s="435">
        <v>154</v>
      </c>
      <c r="AA204" s="435">
        <v>159</v>
      </c>
      <c r="AB204" s="435">
        <v>150</v>
      </c>
      <c r="AC204" s="435">
        <v>171</v>
      </c>
      <c r="AD204" s="435">
        <v>137</v>
      </c>
      <c r="AE204" s="435">
        <v>167</v>
      </c>
      <c r="AF204" s="435">
        <v>134</v>
      </c>
      <c r="AG204" s="435">
        <v>140</v>
      </c>
      <c r="AH204" s="435">
        <v>145</v>
      </c>
      <c r="AI204" s="435">
        <v>161</v>
      </c>
      <c r="AJ204" s="435">
        <v>134</v>
      </c>
      <c r="AK204" s="435">
        <v>134</v>
      </c>
      <c r="AL204" s="435">
        <v>139</v>
      </c>
      <c r="AM204" s="435">
        <v>127</v>
      </c>
    </row>
    <row r="205" spans="1:39" ht="15" customHeight="1" x14ac:dyDescent="0.15">
      <c r="A205" s="434" t="s">
        <v>703</v>
      </c>
      <c r="B205" s="435">
        <v>392</v>
      </c>
      <c r="C205" s="435">
        <v>367</v>
      </c>
      <c r="D205" s="435">
        <v>344</v>
      </c>
      <c r="E205" s="435">
        <v>325</v>
      </c>
      <c r="F205" s="435">
        <v>412</v>
      </c>
      <c r="G205" s="435">
        <v>354</v>
      </c>
      <c r="H205" s="435">
        <v>324</v>
      </c>
      <c r="I205" s="435">
        <v>333</v>
      </c>
      <c r="J205" s="435">
        <v>342</v>
      </c>
      <c r="K205" s="435">
        <v>334</v>
      </c>
      <c r="L205" s="435">
        <v>316</v>
      </c>
      <c r="M205" s="435">
        <v>295</v>
      </c>
      <c r="N205" s="435">
        <v>312</v>
      </c>
      <c r="O205" s="435">
        <v>313</v>
      </c>
      <c r="P205" s="435">
        <v>290</v>
      </c>
      <c r="Q205" s="435">
        <v>273</v>
      </c>
      <c r="R205" s="435">
        <v>261</v>
      </c>
      <c r="S205" s="435">
        <v>234</v>
      </c>
      <c r="T205" s="432"/>
      <c r="U205" s="434" t="s">
        <v>703</v>
      </c>
      <c r="V205" s="435">
        <v>200</v>
      </c>
      <c r="W205" s="435">
        <v>187</v>
      </c>
      <c r="X205" s="435">
        <v>191</v>
      </c>
      <c r="Y205" s="435">
        <v>192</v>
      </c>
      <c r="Z205" s="435">
        <v>198</v>
      </c>
      <c r="AA205" s="435">
        <v>179</v>
      </c>
      <c r="AB205" s="435">
        <v>184</v>
      </c>
      <c r="AC205" s="435">
        <v>188</v>
      </c>
      <c r="AD205" s="435">
        <v>196</v>
      </c>
      <c r="AE205" s="435">
        <v>181</v>
      </c>
      <c r="AF205" s="435">
        <v>161</v>
      </c>
      <c r="AG205" s="435">
        <v>179</v>
      </c>
      <c r="AH205" s="435">
        <v>196</v>
      </c>
      <c r="AI205" s="435">
        <v>172</v>
      </c>
      <c r="AJ205" s="435">
        <v>173</v>
      </c>
      <c r="AK205" s="435">
        <v>171</v>
      </c>
      <c r="AL205" s="435">
        <v>169</v>
      </c>
      <c r="AM205" s="435">
        <v>161</v>
      </c>
    </row>
    <row r="206" spans="1:39" ht="15" customHeight="1" x14ac:dyDescent="0.15">
      <c r="A206" s="434" t="s">
        <v>704</v>
      </c>
      <c r="B206" s="435">
        <v>564</v>
      </c>
      <c r="C206" s="435">
        <v>548</v>
      </c>
      <c r="D206" s="435">
        <v>519</v>
      </c>
      <c r="E206" s="435">
        <v>483</v>
      </c>
      <c r="F206" s="435">
        <v>468</v>
      </c>
      <c r="G206" s="435">
        <v>471</v>
      </c>
      <c r="H206" s="435">
        <v>479</v>
      </c>
      <c r="I206" s="435">
        <v>431</v>
      </c>
      <c r="J206" s="435">
        <v>454</v>
      </c>
      <c r="K206" s="435">
        <v>437</v>
      </c>
      <c r="L206" s="435">
        <v>443</v>
      </c>
      <c r="M206" s="435">
        <v>373</v>
      </c>
      <c r="N206" s="435">
        <v>410</v>
      </c>
      <c r="O206" s="435">
        <v>423</v>
      </c>
      <c r="P206" s="435">
        <v>379</v>
      </c>
      <c r="Q206" s="435">
        <v>370</v>
      </c>
      <c r="R206" s="435">
        <v>361</v>
      </c>
      <c r="S206" s="435">
        <v>332</v>
      </c>
      <c r="T206" s="432"/>
      <c r="U206" s="434" t="s">
        <v>704</v>
      </c>
      <c r="V206" s="435">
        <v>293</v>
      </c>
      <c r="W206" s="435">
        <v>284</v>
      </c>
      <c r="X206" s="435">
        <v>295</v>
      </c>
      <c r="Y206" s="435">
        <v>291</v>
      </c>
      <c r="Z206" s="435">
        <v>270</v>
      </c>
      <c r="AA206" s="435">
        <v>251</v>
      </c>
      <c r="AB206" s="435">
        <v>266</v>
      </c>
      <c r="AC206" s="435">
        <v>243</v>
      </c>
      <c r="AD206" s="435">
        <v>253</v>
      </c>
      <c r="AE206" s="435">
        <v>240</v>
      </c>
      <c r="AF206" s="435">
        <v>239</v>
      </c>
      <c r="AG206" s="435">
        <v>223</v>
      </c>
      <c r="AH206" s="435">
        <v>244</v>
      </c>
      <c r="AI206" s="435">
        <v>230</v>
      </c>
      <c r="AJ206" s="435">
        <v>227</v>
      </c>
      <c r="AK206" s="435">
        <v>243</v>
      </c>
      <c r="AL206" s="435">
        <v>238</v>
      </c>
      <c r="AM206" s="435">
        <v>239</v>
      </c>
    </row>
    <row r="207" spans="1:39" ht="15" customHeight="1" x14ac:dyDescent="0.15">
      <c r="A207" s="434" t="s">
        <v>705</v>
      </c>
      <c r="B207" s="435">
        <v>854</v>
      </c>
      <c r="C207" s="435">
        <v>812</v>
      </c>
      <c r="D207" s="435">
        <v>802</v>
      </c>
      <c r="E207" s="435">
        <v>731</v>
      </c>
      <c r="F207" s="435">
        <v>793</v>
      </c>
      <c r="G207" s="435">
        <v>785</v>
      </c>
      <c r="H207" s="435">
        <v>702</v>
      </c>
      <c r="I207" s="435">
        <v>685</v>
      </c>
      <c r="J207" s="435">
        <v>674</v>
      </c>
      <c r="K207" s="435">
        <v>676</v>
      </c>
      <c r="L207" s="435">
        <v>652</v>
      </c>
      <c r="M207" s="435">
        <v>573</v>
      </c>
      <c r="N207" s="435">
        <v>588</v>
      </c>
      <c r="O207" s="435">
        <v>568</v>
      </c>
      <c r="P207" s="435">
        <v>500</v>
      </c>
      <c r="Q207" s="435">
        <v>520</v>
      </c>
      <c r="R207" s="435">
        <v>462</v>
      </c>
      <c r="S207" s="435">
        <v>455</v>
      </c>
      <c r="T207" s="432"/>
      <c r="U207" s="434" t="s">
        <v>705</v>
      </c>
      <c r="V207" s="435">
        <v>439</v>
      </c>
      <c r="W207" s="435">
        <v>409</v>
      </c>
      <c r="X207" s="435">
        <v>438</v>
      </c>
      <c r="Y207" s="435">
        <v>444</v>
      </c>
      <c r="Z207" s="435">
        <v>439</v>
      </c>
      <c r="AA207" s="435">
        <v>396</v>
      </c>
      <c r="AB207" s="435">
        <v>409</v>
      </c>
      <c r="AC207" s="435">
        <v>397</v>
      </c>
      <c r="AD207" s="435">
        <v>388</v>
      </c>
      <c r="AE207" s="435">
        <v>377</v>
      </c>
      <c r="AF207" s="435">
        <v>349</v>
      </c>
      <c r="AG207" s="435">
        <v>342</v>
      </c>
      <c r="AH207" s="435">
        <v>354</v>
      </c>
      <c r="AI207" s="435">
        <v>333</v>
      </c>
      <c r="AJ207" s="435">
        <v>340</v>
      </c>
      <c r="AK207" s="435">
        <v>340</v>
      </c>
      <c r="AL207" s="435">
        <v>318</v>
      </c>
      <c r="AM207" s="435">
        <v>325</v>
      </c>
    </row>
    <row r="208" spans="1:39" ht="15" customHeight="1" x14ac:dyDescent="0.15">
      <c r="A208" s="434" t="s">
        <v>706</v>
      </c>
      <c r="B208" s="435">
        <v>1067</v>
      </c>
      <c r="C208" s="435">
        <v>1038</v>
      </c>
      <c r="D208" s="435">
        <v>1011</v>
      </c>
      <c r="E208" s="435">
        <v>1002</v>
      </c>
      <c r="F208" s="435">
        <v>1102</v>
      </c>
      <c r="G208" s="435">
        <v>981</v>
      </c>
      <c r="H208" s="435">
        <v>968</v>
      </c>
      <c r="I208" s="435">
        <v>998</v>
      </c>
      <c r="J208" s="435">
        <v>1034</v>
      </c>
      <c r="K208" s="435">
        <v>983</v>
      </c>
      <c r="L208" s="435">
        <v>948</v>
      </c>
      <c r="M208" s="435">
        <v>928</v>
      </c>
      <c r="N208" s="435">
        <v>832</v>
      </c>
      <c r="O208" s="435">
        <v>974</v>
      </c>
      <c r="P208" s="435">
        <v>845</v>
      </c>
      <c r="Q208" s="435">
        <v>820</v>
      </c>
      <c r="R208" s="435">
        <v>750</v>
      </c>
      <c r="S208" s="435">
        <v>701</v>
      </c>
      <c r="T208" s="432"/>
      <c r="U208" s="434" t="s">
        <v>706</v>
      </c>
      <c r="V208" s="435">
        <v>535</v>
      </c>
      <c r="W208" s="435">
        <v>519</v>
      </c>
      <c r="X208" s="435">
        <v>546</v>
      </c>
      <c r="Y208" s="435">
        <v>593</v>
      </c>
      <c r="Z208" s="435">
        <v>592</v>
      </c>
      <c r="AA208" s="435">
        <v>504</v>
      </c>
      <c r="AB208" s="435">
        <v>550</v>
      </c>
      <c r="AC208" s="435">
        <v>530</v>
      </c>
      <c r="AD208" s="435">
        <v>543</v>
      </c>
      <c r="AE208" s="435">
        <v>524</v>
      </c>
      <c r="AF208" s="435">
        <v>498</v>
      </c>
      <c r="AG208" s="435">
        <v>528</v>
      </c>
      <c r="AH208" s="435">
        <v>497</v>
      </c>
      <c r="AI208" s="435">
        <v>499</v>
      </c>
      <c r="AJ208" s="435">
        <v>514</v>
      </c>
      <c r="AK208" s="435">
        <v>506</v>
      </c>
      <c r="AL208" s="435">
        <v>493</v>
      </c>
      <c r="AM208" s="435">
        <v>496</v>
      </c>
    </row>
    <row r="209" spans="1:39" ht="15" customHeight="1" x14ac:dyDescent="0.15">
      <c r="A209" s="434" t="s">
        <v>707</v>
      </c>
      <c r="B209" s="435">
        <v>1019</v>
      </c>
      <c r="C209" s="435">
        <v>966</v>
      </c>
      <c r="D209" s="435">
        <v>967</v>
      </c>
      <c r="E209" s="435">
        <v>973</v>
      </c>
      <c r="F209" s="435">
        <v>990</v>
      </c>
      <c r="G209" s="435">
        <v>974</v>
      </c>
      <c r="H209" s="435">
        <v>964</v>
      </c>
      <c r="I209" s="435">
        <v>1065</v>
      </c>
      <c r="J209" s="435">
        <v>958</v>
      </c>
      <c r="K209" s="435">
        <v>959</v>
      </c>
      <c r="L209" s="435">
        <v>960</v>
      </c>
      <c r="M209" s="435">
        <v>991</v>
      </c>
      <c r="N209" s="435">
        <v>981</v>
      </c>
      <c r="O209" s="435">
        <v>994</v>
      </c>
      <c r="P209" s="435">
        <v>941</v>
      </c>
      <c r="Q209" s="435">
        <v>939</v>
      </c>
      <c r="R209" s="435">
        <v>875</v>
      </c>
      <c r="S209" s="435">
        <v>891</v>
      </c>
      <c r="T209" s="432"/>
      <c r="U209" s="434" t="s">
        <v>707</v>
      </c>
      <c r="V209" s="435">
        <v>497</v>
      </c>
      <c r="W209" s="435">
        <v>483</v>
      </c>
      <c r="X209" s="435">
        <v>535</v>
      </c>
      <c r="Y209" s="435">
        <v>566</v>
      </c>
      <c r="Z209" s="435">
        <v>544</v>
      </c>
      <c r="AA209" s="435">
        <v>509</v>
      </c>
      <c r="AB209" s="435">
        <v>544</v>
      </c>
      <c r="AC209" s="435">
        <v>548</v>
      </c>
      <c r="AD209" s="435">
        <v>563</v>
      </c>
      <c r="AE209" s="435">
        <v>525</v>
      </c>
      <c r="AF209" s="435">
        <v>500</v>
      </c>
      <c r="AG209" s="435">
        <v>543</v>
      </c>
      <c r="AH209" s="435">
        <v>556</v>
      </c>
      <c r="AI209" s="435">
        <v>531</v>
      </c>
      <c r="AJ209" s="435">
        <v>561</v>
      </c>
      <c r="AK209" s="435">
        <v>565</v>
      </c>
      <c r="AL209" s="435">
        <v>592</v>
      </c>
      <c r="AM209" s="435">
        <v>585</v>
      </c>
    </row>
    <row r="210" spans="1:39" ht="15" customHeight="1" x14ac:dyDescent="0.15">
      <c r="A210" s="436"/>
      <c r="B210" s="437"/>
      <c r="C210" s="437"/>
      <c r="D210" s="437"/>
      <c r="E210" s="437"/>
      <c r="F210" s="437"/>
      <c r="G210" s="437"/>
      <c r="H210" s="437"/>
      <c r="I210" s="437"/>
      <c r="J210" s="437"/>
      <c r="K210" s="437"/>
      <c r="L210" s="437"/>
      <c r="M210" s="437"/>
      <c r="N210" s="437"/>
      <c r="O210" s="437"/>
      <c r="P210" s="437"/>
      <c r="Q210" s="437"/>
      <c r="R210" s="437"/>
      <c r="S210" s="437"/>
      <c r="T210" s="432"/>
      <c r="U210" s="436"/>
      <c r="V210" s="437"/>
      <c r="W210" s="437"/>
      <c r="X210" s="437"/>
      <c r="Y210" s="437"/>
      <c r="Z210" s="437"/>
      <c r="AA210" s="437"/>
      <c r="AB210" s="437"/>
      <c r="AC210" s="437"/>
      <c r="AD210" s="437"/>
      <c r="AE210" s="437"/>
      <c r="AF210" s="437"/>
      <c r="AG210" s="437"/>
      <c r="AH210" s="437"/>
      <c r="AI210" s="437"/>
      <c r="AJ210" s="437"/>
      <c r="AK210" s="437"/>
      <c r="AL210" s="437"/>
      <c r="AM210" s="437"/>
    </row>
    <row r="211" spans="1:39" ht="15" customHeight="1" x14ac:dyDescent="0.15">
      <c r="A211" s="431" t="s">
        <v>712</v>
      </c>
      <c r="B211" s="432"/>
      <c r="C211" s="432"/>
      <c r="D211" s="432"/>
      <c r="E211" s="432"/>
      <c r="F211" s="432"/>
      <c r="G211" s="432"/>
      <c r="H211" s="432"/>
      <c r="I211" s="432"/>
      <c r="J211" s="432"/>
      <c r="K211" s="432"/>
      <c r="L211" s="432"/>
      <c r="M211" s="432"/>
      <c r="N211" s="432"/>
      <c r="O211" s="432"/>
      <c r="P211" s="432"/>
      <c r="Q211" s="432"/>
      <c r="R211" s="432"/>
      <c r="S211" s="99" t="s">
        <v>737</v>
      </c>
      <c r="T211" s="432"/>
      <c r="U211" s="431" t="s">
        <v>712</v>
      </c>
      <c r="V211" s="432"/>
      <c r="W211" s="432"/>
      <c r="X211" s="432"/>
      <c r="Y211" s="432"/>
      <c r="Z211" s="432"/>
      <c r="AA211" s="432"/>
      <c r="AB211" s="432"/>
      <c r="AC211" s="432"/>
      <c r="AD211" s="432"/>
      <c r="AE211" s="432"/>
      <c r="AF211" s="432"/>
      <c r="AG211" s="432"/>
      <c r="AH211" s="432"/>
      <c r="AI211" s="432"/>
      <c r="AJ211" s="432"/>
      <c r="AK211" s="432"/>
      <c r="AL211" s="432"/>
      <c r="AM211" s="433" t="s">
        <v>738</v>
      </c>
    </row>
    <row r="212" spans="1:39" ht="15" customHeight="1" x14ac:dyDescent="0.15">
      <c r="A212" s="439"/>
      <c r="B212" s="434" t="s">
        <v>683</v>
      </c>
      <c r="C212" s="434" t="s">
        <v>684</v>
      </c>
      <c r="D212" s="434" t="s">
        <v>685</v>
      </c>
      <c r="E212" s="434" t="s">
        <v>686</v>
      </c>
      <c r="F212" s="434" t="s">
        <v>687</v>
      </c>
      <c r="G212" s="434" t="s">
        <v>688</v>
      </c>
      <c r="H212" s="434" t="s">
        <v>689</v>
      </c>
      <c r="I212" s="434" t="s">
        <v>690</v>
      </c>
      <c r="J212" s="434" t="s">
        <v>691</v>
      </c>
      <c r="K212" s="434" t="s">
        <v>692</v>
      </c>
      <c r="L212" s="434" t="s">
        <v>693</v>
      </c>
      <c r="M212" s="434" t="s">
        <v>694</v>
      </c>
      <c r="N212" s="434" t="s">
        <v>695</v>
      </c>
      <c r="O212" s="434" t="s">
        <v>696</v>
      </c>
      <c r="P212" s="434" t="s">
        <v>697</v>
      </c>
      <c r="Q212" s="434" t="s">
        <v>698</v>
      </c>
      <c r="R212" s="434" t="s">
        <v>699</v>
      </c>
      <c r="S212" s="434" t="s">
        <v>700</v>
      </c>
      <c r="T212" s="432"/>
      <c r="U212" s="439"/>
      <c r="V212" s="434" t="s">
        <v>683</v>
      </c>
      <c r="W212" s="434" t="s">
        <v>684</v>
      </c>
      <c r="X212" s="434" t="s">
        <v>685</v>
      </c>
      <c r="Y212" s="434" t="s">
        <v>686</v>
      </c>
      <c r="Z212" s="434" t="s">
        <v>687</v>
      </c>
      <c r="AA212" s="434" t="s">
        <v>688</v>
      </c>
      <c r="AB212" s="434" t="s">
        <v>689</v>
      </c>
      <c r="AC212" s="434" t="s">
        <v>690</v>
      </c>
      <c r="AD212" s="434" t="s">
        <v>691</v>
      </c>
      <c r="AE212" s="434" t="s">
        <v>692</v>
      </c>
      <c r="AF212" s="434" t="s">
        <v>693</v>
      </c>
      <c r="AG212" s="434" t="s">
        <v>694</v>
      </c>
      <c r="AH212" s="434" t="s">
        <v>695</v>
      </c>
      <c r="AI212" s="434" t="s">
        <v>696</v>
      </c>
      <c r="AJ212" s="434" t="s">
        <v>697</v>
      </c>
      <c r="AK212" s="434" t="s">
        <v>698</v>
      </c>
      <c r="AL212" s="434" t="s">
        <v>699</v>
      </c>
      <c r="AM212" s="434" t="s">
        <v>700</v>
      </c>
    </row>
    <row r="213" spans="1:39" ht="15" customHeight="1" x14ac:dyDescent="0.15">
      <c r="A213" s="434" t="s">
        <v>708</v>
      </c>
      <c r="B213" s="435">
        <v>1622</v>
      </c>
      <c r="C213" s="435">
        <v>1543</v>
      </c>
      <c r="D213" s="435">
        <v>1454</v>
      </c>
      <c r="E213" s="435">
        <v>1556</v>
      </c>
      <c r="F213" s="435">
        <v>1439</v>
      </c>
      <c r="G213" s="435">
        <v>1486</v>
      </c>
      <c r="H213" s="435">
        <v>1327</v>
      </c>
      <c r="I213" s="435">
        <v>1485</v>
      </c>
      <c r="J213" s="435">
        <v>1491</v>
      </c>
      <c r="K213" s="435">
        <v>1467</v>
      </c>
      <c r="L213" s="435">
        <v>1480</v>
      </c>
      <c r="M213" s="435">
        <v>1508</v>
      </c>
      <c r="N213" s="435">
        <v>1484</v>
      </c>
      <c r="O213" s="435">
        <v>1463</v>
      </c>
      <c r="P213" s="435">
        <v>1423</v>
      </c>
      <c r="Q213" s="435">
        <v>1461</v>
      </c>
      <c r="R213" s="435">
        <v>1463</v>
      </c>
      <c r="S213" s="435">
        <v>1403</v>
      </c>
      <c r="T213" s="432"/>
      <c r="U213" s="434" t="s">
        <v>708</v>
      </c>
      <c r="V213" s="435">
        <v>412</v>
      </c>
      <c r="W213" s="435">
        <v>416</v>
      </c>
      <c r="X213" s="435">
        <v>438</v>
      </c>
      <c r="Y213" s="435">
        <v>417</v>
      </c>
      <c r="Z213" s="435">
        <v>425</v>
      </c>
      <c r="AA213" s="435">
        <v>400</v>
      </c>
      <c r="AB213" s="435">
        <v>433</v>
      </c>
      <c r="AC213" s="435">
        <v>444</v>
      </c>
      <c r="AD213" s="435">
        <v>458</v>
      </c>
      <c r="AE213" s="435">
        <v>434</v>
      </c>
      <c r="AF213" s="435">
        <v>462</v>
      </c>
      <c r="AG213" s="435">
        <v>461</v>
      </c>
      <c r="AH213" s="435">
        <v>441</v>
      </c>
      <c r="AI213" s="435">
        <v>448</v>
      </c>
      <c r="AJ213" s="435">
        <v>492</v>
      </c>
      <c r="AK213" s="435">
        <v>531</v>
      </c>
      <c r="AL213" s="435">
        <v>532</v>
      </c>
      <c r="AM213" s="435">
        <v>529</v>
      </c>
    </row>
    <row r="214" spans="1:39" ht="15" customHeight="1" x14ac:dyDescent="0.15">
      <c r="A214" s="434" t="s">
        <v>702</v>
      </c>
      <c r="B214" s="435">
        <v>934</v>
      </c>
      <c r="C214" s="435">
        <v>751</v>
      </c>
      <c r="D214" s="435">
        <v>781</v>
      </c>
      <c r="E214" s="435">
        <v>942</v>
      </c>
      <c r="F214" s="435">
        <v>819</v>
      </c>
      <c r="G214" s="435">
        <v>872</v>
      </c>
      <c r="H214" s="435">
        <v>693</v>
      </c>
      <c r="I214" s="435">
        <v>988</v>
      </c>
      <c r="J214" s="435">
        <v>884</v>
      </c>
      <c r="K214" s="435">
        <v>805</v>
      </c>
      <c r="L214" s="435">
        <v>912</v>
      </c>
      <c r="M214" s="435">
        <v>773</v>
      </c>
      <c r="N214" s="435">
        <v>788</v>
      </c>
      <c r="O214" s="435">
        <v>770</v>
      </c>
      <c r="P214" s="435">
        <v>966</v>
      </c>
      <c r="Q214" s="435">
        <v>873</v>
      </c>
      <c r="R214" s="435">
        <v>832</v>
      </c>
      <c r="S214" s="435">
        <v>906</v>
      </c>
      <c r="T214" s="432"/>
      <c r="U214" s="434" t="s">
        <v>702</v>
      </c>
      <c r="V214" s="435">
        <v>237</v>
      </c>
      <c r="W214" s="435">
        <v>217</v>
      </c>
      <c r="X214" s="435">
        <v>242</v>
      </c>
      <c r="Y214" s="435">
        <v>232</v>
      </c>
      <c r="Z214" s="435">
        <v>234</v>
      </c>
      <c r="AA214" s="435">
        <v>242</v>
      </c>
      <c r="AB214" s="435">
        <v>234</v>
      </c>
      <c r="AC214" s="435">
        <v>271</v>
      </c>
      <c r="AD214" s="435">
        <v>229</v>
      </c>
      <c r="AE214" s="435">
        <v>223</v>
      </c>
      <c r="AF214" s="435">
        <v>276</v>
      </c>
      <c r="AG214" s="435">
        <v>250</v>
      </c>
      <c r="AH214" s="435">
        <v>243</v>
      </c>
      <c r="AI214" s="435">
        <v>266</v>
      </c>
      <c r="AJ214" s="435">
        <v>302</v>
      </c>
      <c r="AK214" s="435">
        <v>283</v>
      </c>
      <c r="AL214" s="435">
        <v>331</v>
      </c>
      <c r="AM214" s="435">
        <v>352</v>
      </c>
    </row>
    <row r="215" spans="1:39" ht="15" customHeight="1" x14ac:dyDescent="0.15">
      <c r="A215" s="434" t="s">
        <v>703</v>
      </c>
      <c r="B215" s="435">
        <v>965</v>
      </c>
      <c r="C215" s="435">
        <v>811</v>
      </c>
      <c r="D215" s="435">
        <v>889</v>
      </c>
      <c r="E215" s="435">
        <v>981</v>
      </c>
      <c r="F215" s="435">
        <v>863</v>
      </c>
      <c r="G215" s="435">
        <v>852</v>
      </c>
      <c r="H215" s="435">
        <v>765</v>
      </c>
      <c r="I215" s="435">
        <v>839</v>
      </c>
      <c r="J215" s="435">
        <v>860</v>
      </c>
      <c r="K215" s="435">
        <v>843</v>
      </c>
      <c r="L215" s="435">
        <v>830</v>
      </c>
      <c r="M215" s="435">
        <v>856</v>
      </c>
      <c r="N215" s="435">
        <v>875</v>
      </c>
      <c r="O215" s="435">
        <v>922</v>
      </c>
      <c r="P215" s="435">
        <v>804</v>
      </c>
      <c r="Q215" s="435">
        <v>841</v>
      </c>
      <c r="R215" s="435">
        <v>833</v>
      </c>
      <c r="S215" s="435">
        <v>795</v>
      </c>
      <c r="T215" s="432"/>
      <c r="U215" s="434" t="s">
        <v>703</v>
      </c>
      <c r="V215" s="435">
        <v>249</v>
      </c>
      <c r="W215" s="435">
        <v>232</v>
      </c>
      <c r="X215" s="435">
        <v>260</v>
      </c>
      <c r="Y215" s="435">
        <v>249</v>
      </c>
      <c r="Z215" s="435">
        <v>243</v>
      </c>
      <c r="AA215" s="435">
        <v>240</v>
      </c>
      <c r="AB215" s="435">
        <v>255</v>
      </c>
      <c r="AC215" s="435">
        <v>271</v>
      </c>
      <c r="AD215" s="435">
        <v>263</v>
      </c>
      <c r="AE215" s="435">
        <v>252</v>
      </c>
      <c r="AF215" s="435">
        <v>257</v>
      </c>
      <c r="AG215" s="435">
        <v>281</v>
      </c>
      <c r="AH215" s="435">
        <v>269</v>
      </c>
      <c r="AI215" s="435">
        <v>265</v>
      </c>
      <c r="AJ215" s="435">
        <v>281</v>
      </c>
      <c r="AK215" s="435">
        <v>312</v>
      </c>
      <c r="AL215" s="435">
        <v>323</v>
      </c>
      <c r="AM215" s="435">
        <v>311</v>
      </c>
    </row>
    <row r="216" spans="1:39" ht="15" customHeight="1" x14ac:dyDescent="0.15">
      <c r="A216" s="434" t="s">
        <v>704</v>
      </c>
      <c r="B216" s="435">
        <v>1108</v>
      </c>
      <c r="C216" s="435">
        <v>1000</v>
      </c>
      <c r="D216" s="435">
        <v>892</v>
      </c>
      <c r="E216" s="435">
        <v>1000</v>
      </c>
      <c r="F216" s="435">
        <v>868</v>
      </c>
      <c r="G216" s="435">
        <v>975</v>
      </c>
      <c r="H216" s="435">
        <v>814</v>
      </c>
      <c r="I216" s="435">
        <v>874</v>
      </c>
      <c r="J216" s="435">
        <v>954</v>
      </c>
      <c r="K216" s="435">
        <v>905</v>
      </c>
      <c r="L216" s="435">
        <v>930</v>
      </c>
      <c r="M216" s="435">
        <v>976</v>
      </c>
      <c r="N216" s="435">
        <v>963</v>
      </c>
      <c r="O216" s="435">
        <v>930</v>
      </c>
      <c r="P216" s="435">
        <v>855</v>
      </c>
      <c r="Q216" s="435">
        <v>863</v>
      </c>
      <c r="R216" s="435">
        <v>939</v>
      </c>
      <c r="S216" s="435">
        <v>832</v>
      </c>
      <c r="T216" s="432"/>
      <c r="U216" s="434" t="s">
        <v>704</v>
      </c>
      <c r="V216" s="435">
        <v>283</v>
      </c>
      <c r="W216" s="435">
        <v>280</v>
      </c>
      <c r="X216" s="435">
        <v>283</v>
      </c>
      <c r="Y216" s="435">
        <v>280</v>
      </c>
      <c r="Z216" s="435">
        <v>268</v>
      </c>
      <c r="AA216" s="435">
        <v>263</v>
      </c>
      <c r="AB216" s="435">
        <v>273</v>
      </c>
      <c r="AC216" s="435">
        <v>265</v>
      </c>
      <c r="AD216" s="435">
        <v>295</v>
      </c>
      <c r="AE216" s="435">
        <v>271</v>
      </c>
      <c r="AF216" s="435">
        <v>307</v>
      </c>
      <c r="AG216" s="435">
        <v>299</v>
      </c>
      <c r="AH216" s="435">
        <v>286</v>
      </c>
      <c r="AI216" s="435">
        <v>289</v>
      </c>
      <c r="AJ216" s="435">
        <v>301</v>
      </c>
      <c r="AK216" s="435">
        <v>328</v>
      </c>
      <c r="AL216" s="435">
        <v>348</v>
      </c>
      <c r="AM216" s="435">
        <v>320</v>
      </c>
    </row>
    <row r="217" spans="1:39" ht="15" customHeight="1" x14ac:dyDescent="0.15">
      <c r="A217" s="434" t="s">
        <v>705</v>
      </c>
      <c r="B217" s="435">
        <v>1653</v>
      </c>
      <c r="C217" s="435">
        <v>1533</v>
      </c>
      <c r="D217" s="435">
        <v>1447</v>
      </c>
      <c r="E217" s="435">
        <v>1497</v>
      </c>
      <c r="F217" s="435">
        <v>1348</v>
      </c>
      <c r="G217" s="435">
        <v>1475</v>
      </c>
      <c r="H217" s="435">
        <v>1307</v>
      </c>
      <c r="I217" s="435">
        <v>1340</v>
      </c>
      <c r="J217" s="435">
        <v>1334</v>
      </c>
      <c r="K217" s="435">
        <v>1348</v>
      </c>
      <c r="L217" s="435">
        <v>1405</v>
      </c>
      <c r="M217" s="435">
        <v>1336</v>
      </c>
      <c r="N217" s="435">
        <v>1272</v>
      </c>
      <c r="O217" s="435">
        <v>1182</v>
      </c>
      <c r="P217" s="435">
        <v>1215</v>
      </c>
      <c r="Q217" s="435">
        <v>1238</v>
      </c>
      <c r="R217" s="435">
        <v>1162</v>
      </c>
      <c r="S217" s="435">
        <v>1151</v>
      </c>
      <c r="T217" s="432"/>
      <c r="U217" s="434" t="s">
        <v>705</v>
      </c>
      <c r="V217" s="435">
        <v>420</v>
      </c>
      <c r="W217" s="435">
        <v>408</v>
      </c>
      <c r="X217" s="435">
        <v>434</v>
      </c>
      <c r="Y217" s="435">
        <v>415</v>
      </c>
      <c r="Z217" s="435">
        <v>420</v>
      </c>
      <c r="AA217" s="435">
        <v>393</v>
      </c>
      <c r="AB217" s="435">
        <v>420</v>
      </c>
      <c r="AC217" s="435">
        <v>407</v>
      </c>
      <c r="AD217" s="435">
        <v>416</v>
      </c>
      <c r="AE217" s="435">
        <v>412</v>
      </c>
      <c r="AF217" s="435">
        <v>442</v>
      </c>
      <c r="AG217" s="435">
        <v>416</v>
      </c>
      <c r="AH217" s="435">
        <v>383</v>
      </c>
      <c r="AI217" s="435">
        <v>386</v>
      </c>
      <c r="AJ217" s="435">
        <v>440</v>
      </c>
      <c r="AK217" s="435">
        <v>461</v>
      </c>
      <c r="AL217" s="435">
        <v>447</v>
      </c>
      <c r="AM217" s="435">
        <v>435</v>
      </c>
    </row>
    <row r="218" spans="1:39" ht="15" customHeight="1" x14ac:dyDescent="0.15">
      <c r="A218" s="434" t="s">
        <v>706</v>
      </c>
      <c r="B218" s="435">
        <v>2470</v>
      </c>
      <c r="C218" s="435">
        <v>2506</v>
      </c>
      <c r="D218" s="435">
        <v>2224</v>
      </c>
      <c r="E218" s="435">
        <v>2345</v>
      </c>
      <c r="F218" s="435">
        <v>2251</v>
      </c>
      <c r="G218" s="435">
        <v>2107</v>
      </c>
      <c r="H218" s="435">
        <v>1898</v>
      </c>
      <c r="I218" s="435">
        <v>2132</v>
      </c>
      <c r="J218" s="435">
        <v>2049</v>
      </c>
      <c r="K218" s="435">
        <v>2062</v>
      </c>
      <c r="L218" s="435">
        <v>1928</v>
      </c>
      <c r="M218" s="435">
        <v>1977</v>
      </c>
      <c r="N218" s="435">
        <v>1812</v>
      </c>
      <c r="O218" s="435">
        <v>1857</v>
      </c>
      <c r="P218" s="435">
        <v>1786</v>
      </c>
      <c r="Q218" s="435">
        <v>1798</v>
      </c>
      <c r="R218" s="435">
        <v>1692</v>
      </c>
      <c r="S218" s="435">
        <v>1687</v>
      </c>
      <c r="T218" s="432"/>
      <c r="U218" s="434" t="s">
        <v>706</v>
      </c>
      <c r="V218" s="435">
        <v>633</v>
      </c>
      <c r="W218" s="435">
        <v>661</v>
      </c>
      <c r="X218" s="435">
        <v>654</v>
      </c>
      <c r="Y218" s="435">
        <v>615</v>
      </c>
      <c r="Z218" s="435">
        <v>648</v>
      </c>
      <c r="AA218" s="435">
        <v>562</v>
      </c>
      <c r="AB218" s="435">
        <v>610</v>
      </c>
      <c r="AC218" s="435">
        <v>605</v>
      </c>
      <c r="AD218" s="435">
        <v>613</v>
      </c>
      <c r="AE218" s="435">
        <v>599</v>
      </c>
      <c r="AF218" s="435">
        <v>601</v>
      </c>
      <c r="AG218" s="435">
        <v>588</v>
      </c>
      <c r="AH218" s="435">
        <v>528</v>
      </c>
      <c r="AI218" s="435">
        <v>564</v>
      </c>
      <c r="AJ218" s="435">
        <v>605</v>
      </c>
      <c r="AK218" s="435">
        <v>651</v>
      </c>
      <c r="AL218" s="435">
        <v>608</v>
      </c>
      <c r="AM218" s="435">
        <v>651</v>
      </c>
    </row>
    <row r="219" spans="1:39" ht="15" customHeight="1" x14ac:dyDescent="0.15">
      <c r="A219" s="434" t="s">
        <v>707</v>
      </c>
      <c r="B219" s="435">
        <v>2889</v>
      </c>
      <c r="C219" s="435">
        <v>2602</v>
      </c>
      <c r="D219" s="435">
        <v>2500</v>
      </c>
      <c r="E219" s="435">
        <v>2710</v>
      </c>
      <c r="F219" s="435">
        <v>2536</v>
      </c>
      <c r="G219" s="435">
        <v>2367</v>
      </c>
      <c r="H219" s="435">
        <v>2206</v>
      </c>
      <c r="I219" s="435">
        <v>2560</v>
      </c>
      <c r="J219" s="435">
        <v>2634</v>
      </c>
      <c r="K219" s="435">
        <v>2477</v>
      </c>
      <c r="L219" s="435">
        <v>2488</v>
      </c>
      <c r="M219" s="435">
        <v>2467</v>
      </c>
      <c r="N219" s="435">
        <v>2459</v>
      </c>
      <c r="O219" s="435">
        <v>2338</v>
      </c>
      <c r="P219" s="435">
        <v>2272</v>
      </c>
      <c r="Q219" s="435">
        <v>2320</v>
      </c>
      <c r="R219" s="435">
        <v>2390</v>
      </c>
      <c r="S219" s="435">
        <v>2237</v>
      </c>
      <c r="T219" s="432"/>
      <c r="U219" s="434" t="s">
        <v>707</v>
      </c>
      <c r="V219" s="435">
        <v>715</v>
      </c>
      <c r="W219" s="435">
        <v>692</v>
      </c>
      <c r="X219" s="435">
        <v>768</v>
      </c>
      <c r="Y219" s="435">
        <v>713</v>
      </c>
      <c r="Z219" s="435">
        <v>730</v>
      </c>
      <c r="AA219" s="435">
        <v>638</v>
      </c>
      <c r="AB219" s="435">
        <v>726</v>
      </c>
      <c r="AC219" s="435">
        <v>773</v>
      </c>
      <c r="AD219" s="435">
        <v>826</v>
      </c>
      <c r="AE219" s="435">
        <v>724</v>
      </c>
      <c r="AF219" s="435">
        <v>753</v>
      </c>
      <c r="AG219" s="435">
        <v>746</v>
      </c>
      <c r="AH219" s="435">
        <v>727</v>
      </c>
      <c r="AI219" s="435">
        <v>704</v>
      </c>
      <c r="AJ219" s="435">
        <v>776</v>
      </c>
      <c r="AK219" s="435">
        <v>820</v>
      </c>
      <c r="AL219" s="435">
        <v>834</v>
      </c>
      <c r="AM219" s="435">
        <v>818</v>
      </c>
    </row>
    <row r="220" spans="1:39" ht="15" customHeight="1" x14ac:dyDescent="0.15">
      <c r="A220" s="436"/>
      <c r="B220" s="437"/>
      <c r="C220" s="437"/>
      <c r="D220" s="437"/>
      <c r="E220" s="437"/>
      <c r="F220" s="437"/>
      <c r="G220" s="437"/>
      <c r="H220" s="437"/>
      <c r="I220" s="437"/>
      <c r="J220" s="437"/>
      <c r="K220" s="437"/>
      <c r="L220" s="437"/>
      <c r="M220" s="437"/>
      <c r="N220" s="437"/>
      <c r="O220" s="437"/>
      <c r="P220" s="437"/>
      <c r="Q220" s="437"/>
      <c r="R220" s="437"/>
      <c r="S220" s="437"/>
      <c r="T220" s="432"/>
      <c r="U220" s="436"/>
      <c r="V220" s="437"/>
      <c r="W220" s="437"/>
      <c r="X220" s="437"/>
      <c r="Y220" s="437"/>
      <c r="Z220" s="437"/>
      <c r="AA220" s="437"/>
      <c r="AB220" s="437"/>
      <c r="AC220" s="437"/>
      <c r="AD220" s="437"/>
      <c r="AE220" s="437"/>
      <c r="AF220" s="437"/>
      <c r="AG220" s="437"/>
      <c r="AH220" s="437"/>
      <c r="AI220" s="437"/>
      <c r="AJ220" s="437"/>
      <c r="AK220" s="437"/>
      <c r="AL220" s="437"/>
      <c r="AM220" s="437"/>
    </row>
    <row r="221" spans="1:39" ht="15" customHeight="1" x14ac:dyDescent="0.15">
      <c r="A221" s="431" t="s">
        <v>713</v>
      </c>
      <c r="B221" s="432"/>
      <c r="C221" s="432"/>
      <c r="D221" s="432"/>
      <c r="E221" s="432"/>
      <c r="F221" s="432"/>
      <c r="G221" s="432"/>
      <c r="H221" s="432"/>
      <c r="I221" s="432"/>
      <c r="J221" s="432"/>
      <c r="K221" s="432"/>
      <c r="L221" s="432"/>
      <c r="M221" s="432"/>
      <c r="N221" s="432"/>
      <c r="O221" s="432"/>
      <c r="P221" s="432"/>
      <c r="Q221" s="432"/>
      <c r="R221" s="432"/>
      <c r="S221" s="99" t="s">
        <v>737</v>
      </c>
      <c r="T221" s="432"/>
      <c r="U221" s="431" t="s">
        <v>713</v>
      </c>
      <c r="V221" s="432"/>
      <c r="W221" s="432"/>
      <c r="X221" s="432"/>
      <c r="Y221" s="432"/>
      <c r="Z221" s="432"/>
      <c r="AA221" s="432"/>
      <c r="AB221" s="432"/>
      <c r="AC221" s="432"/>
      <c r="AD221" s="432"/>
      <c r="AE221" s="432"/>
      <c r="AF221" s="432"/>
      <c r="AG221" s="432"/>
      <c r="AH221" s="432"/>
      <c r="AI221" s="432"/>
      <c r="AJ221" s="432"/>
      <c r="AK221" s="432"/>
      <c r="AL221" s="432"/>
      <c r="AM221" s="433" t="s">
        <v>738</v>
      </c>
    </row>
    <row r="222" spans="1:39" ht="15" customHeight="1" x14ac:dyDescent="0.15">
      <c r="A222" s="434"/>
      <c r="B222" s="434" t="s">
        <v>683</v>
      </c>
      <c r="C222" s="434" t="s">
        <v>684</v>
      </c>
      <c r="D222" s="434" t="s">
        <v>685</v>
      </c>
      <c r="E222" s="434" t="s">
        <v>686</v>
      </c>
      <c r="F222" s="434" t="s">
        <v>687</v>
      </c>
      <c r="G222" s="434" t="s">
        <v>688</v>
      </c>
      <c r="H222" s="434" t="s">
        <v>689</v>
      </c>
      <c r="I222" s="434" t="s">
        <v>690</v>
      </c>
      <c r="J222" s="434" t="s">
        <v>691</v>
      </c>
      <c r="K222" s="434" t="s">
        <v>692</v>
      </c>
      <c r="L222" s="434" t="s">
        <v>693</v>
      </c>
      <c r="M222" s="434" t="s">
        <v>694</v>
      </c>
      <c r="N222" s="434" t="s">
        <v>695</v>
      </c>
      <c r="O222" s="434" t="s">
        <v>696</v>
      </c>
      <c r="P222" s="434" t="s">
        <v>697</v>
      </c>
      <c r="Q222" s="434" t="s">
        <v>698</v>
      </c>
      <c r="R222" s="434" t="s">
        <v>699</v>
      </c>
      <c r="S222" s="434" t="s">
        <v>700</v>
      </c>
      <c r="T222" s="432"/>
      <c r="U222" s="434"/>
      <c r="V222" s="434" t="s">
        <v>683</v>
      </c>
      <c r="W222" s="434" t="s">
        <v>684</v>
      </c>
      <c r="X222" s="434" t="s">
        <v>685</v>
      </c>
      <c r="Y222" s="434" t="s">
        <v>686</v>
      </c>
      <c r="Z222" s="434" t="s">
        <v>687</v>
      </c>
      <c r="AA222" s="434" t="s">
        <v>688</v>
      </c>
      <c r="AB222" s="434" t="s">
        <v>689</v>
      </c>
      <c r="AC222" s="434" t="s">
        <v>690</v>
      </c>
      <c r="AD222" s="434" t="s">
        <v>691</v>
      </c>
      <c r="AE222" s="434" t="s">
        <v>692</v>
      </c>
      <c r="AF222" s="434" t="s">
        <v>693</v>
      </c>
      <c r="AG222" s="434" t="s">
        <v>694</v>
      </c>
      <c r="AH222" s="434" t="s">
        <v>695</v>
      </c>
      <c r="AI222" s="434" t="s">
        <v>696</v>
      </c>
      <c r="AJ222" s="434" t="s">
        <v>697</v>
      </c>
      <c r="AK222" s="434" t="s">
        <v>698</v>
      </c>
      <c r="AL222" s="434" t="s">
        <v>699</v>
      </c>
      <c r="AM222" s="434" t="s">
        <v>700</v>
      </c>
    </row>
    <row r="223" spans="1:39" ht="15" customHeight="1" x14ac:dyDescent="0.15">
      <c r="A223" s="434" t="s">
        <v>708</v>
      </c>
      <c r="B223" s="435">
        <v>1249</v>
      </c>
      <c r="C223" s="435">
        <v>1240</v>
      </c>
      <c r="D223" s="435">
        <v>1241</v>
      </c>
      <c r="E223" s="435">
        <v>1188</v>
      </c>
      <c r="F223" s="435">
        <v>1147</v>
      </c>
      <c r="G223" s="435">
        <v>1134</v>
      </c>
      <c r="H223" s="435">
        <v>1066</v>
      </c>
      <c r="I223" s="435">
        <v>1036</v>
      </c>
      <c r="J223" s="435">
        <v>1066</v>
      </c>
      <c r="K223" s="435">
        <v>1004</v>
      </c>
      <c r="L223" s="435">
        <v>955</v>
      </c>
      <c r="M223" s="435">
        <v>1012</v>
      </c>
      <c r="N223" s="435">
        <v>819</v>
      </c>
      <c r="O223" s="435">
        <v>916</v>
      </c>
      <c r="P223" s="435">
        <v>847</v>
      </c>
      <c r="Q223" s="435">
        <v>842</v>
      </c>
      <c r="R223" s="435">
        <v>759</v>
      </c>
      <c r="S223" s="435">
        <v>784</v>
      </c>
      <c r="T223" s="432"/>
      <c r="U223" s="434" t="s">
        <v>708</v>
      </c>
      <c r="V223" s="435">
        <v>1532</v>
      </c>
      <c r="W223" s="435">
        <v>1456</v>
      </c>
      <c r="X223" s="435">
        <v>1366</v>
      </c>
      <c r="Y223" s="435">
        <v>1338</v>
      </c>
      <c r="Z223" s="435">
        <v>1241</v>
      </c>
      <c r="AA223" s="435">
        <v>1310</v>
      </c>
      <c r="AB223" s="435">
        <v>1207</v>
      </c>
      <c r="AC223" s="435">
        <v>1190</v>
      </c>
      <c r="AD223" s="435">
        <v>1173</v>
      </c>
      <c r="AE223" s="435">
        <v>1081</v>
      </c>
      <c r="AF223" s="435">
        <v>1049</v>
      </c>
      <c r="AG223" s="435">
        <v>1096</v>
      </c>
      <c r="AH223" s="435">
        <v>1013</v>
      </c>
      <c r="AI223" s="435">
        <v>1078</v>
      </c>
      <c r="AJ223" s="435">
        <v>1074</v>
      </c>
      <c r="AK223" s="435">
        <v>1110</v>
      </c>
      <c r="AL223" s="435">
        <v>1075</v>
      </c>
      <c r="AM223" s="435">
        <v>1086</v>
      </c>
    </row>
    <row r="224" spans="1:39" ht="15" customHeight="1" x14ac:dyDescent="0.15">
      <c r="A224" s="434" t="s">
        <v>702</v>
      </c>
      <c r="B224" s="435">
        <v>598</v>
      </c>
      <c r="C224" s="435">
        <v>604</v>
      </c>
      <c r="D224" s="435">
        <v>701</v>
      </c>
      <c r="E224" s="435">
        <v>624</v>
      </c>
      <c r="F224" s="435">
        <v>560</v>
      </c>
      <c r="G224" s="435">
        <v>661</v>
      </c>
      <c r="H224" s="435">
        <v>575</v>
      </c>
      <c r="I224" s="435">
        <v>458</v>
      </c>
      <c r="J224" s="435">
        <v>576</v>
      </c>
      <c r="K224" s="435">
        <v>460</v>
      </c>
      <c r="L224" s="435">
        <v>387</v>
      </c>
      <c r="M224" s="435">
        <v>470</v>
      </c>
      <c r="N224" s="435">
        <v>501</v>
      </c>
      <c r="O224" s="435">
        <v>384</v>
      </c>
      <c r="P224" s="435">
        <v>511</v>
      </c>
      <c r="Q224" s="435">
        <v>404</v>
      </c>
      <c r="R224" s="435">
        <v>403</v>
      </c>
      <c r="S224" s="435">
        <v>556</v>
      </c>
      <c r="T224" s="432"/>
      <c r="U224" s="434" t="s">
        <v>702</v>
      </c>
      <c r="V224" s="435">
        <v>706</v>
      </c>
      <c r="W224" s="435">
        <v>702</v>
      </c>
      <c r="X224" s="435">
        <v>717</v>
      </c>
      <c r="Y224" s="435">
        <v>642</v>
      </c>
      <c r="Z224" s="435">
        <v>553</v>
      </c>
      <c r="AA224" s="435">
        <v>766</v>
      </c>
      <c r="AB224" s="435">
        <v>569</v>
      </c>
      <c r="AC224" s="435">
        <v>518</v>
      </c>
      <c r="AD224" s="435">
        <v>614</v>
      </c>
      <c r="AE224" s="435">
        <v>461</v>
      </c>
      <c r="AF224" s="435">
        <v>430</v>
      </c>
      <c r="AG224" s="435">
        <v>468</v>
      </c>
      <c r="AH224" s="435">
        <v>549</v>
      </c>
      <c r="AI224" s="435">
        <v>497</v>
      </c>
      <c r="AJ224" s="435">
        <v>605</v>
      </c>
      <c r="AK224" s="435">
        <v>473</v>
      </c>
      <c r="AL224" s="435">
        <v>517</v>
      </c>
      <c r="AM224" s="435">
        <v>614</v>
      </c>
    </row>
    <row r="225" spans="1:39" ht="15" customHeight="1" x14ac:dyDescent="0.15">
      <c r="A225" s="434" t="s">
        <v>703</v>
      </c>
      <c r="B225" s="435">
        <v>900</v>
      </c>
      <c r="C225" s="435">
        <v>910</v>
      </c>
      <c r="D225" s="435">
        <v>874</v>
      </c>
      <c r="E225" s="435">
        <v>826</v>
      </c>
      <c r="F225" s="435">
        <v>826</v>
      </c>
      <c r="G225" s="435">
        <v>777</v>
      </c>
      <c r="H225" s="435">
        <v>718</v>
      </c>
      <c r="I225" s="435">
        <v>666</v>
      </c>
      <c r="J225" s="435">
        <v>689</v>
      </c>
      <c r="K225" s="435">
        <v>682</v>
      </c>
      <c r="L225" s="435">
        <v>620</v>
      </c>
      <c r="M225" s="435">
        <v>662</v>
      </c>
      <c r="N225" s="435">
        <v>527</v>
      </c>
      <c r="O225" s="435">
        <v>603</v>
      </c>
      <c r="P225" s="435">
        <v>585</v>
      </c>
      <c r="Q225" s="435">
        <v>570</v>
      </c>
      <c r="R225" s="435">
        <v>468</v>
      </c>
      <c r="S225" s="435">
        <v>524</v>
      </c>
      <c r="T225" s="432"/>
      <c r="U225" s="434" t="s">
        <v>703</v>
      </c>
      <c r="V225" s="435">
        <v>1055</v>
      </c>
      <c r="W225" s="435">
        <v>1046</v>
      </c>
      <c r="X225" s="435">
        <v>912</v>
      </c>
      <c r="Y225" s="435">
        <v>884</v>
      </c>
      <c r="Z225" s="435">
        <v>853</v>
      </c>
      <c r="AA225" s="435">
        <v>895</v>
      </c>
      <c r="AB225" s="435">
        <v>791</v>
      </c>
      <c r="AC225" s="435">
        <v>738</v>
      </c>
      <c r="AD225" s="435">
        <v>759</v>
      </c>
      <c r="AE225" s="435">
        <v>687</v>
      </c>
      <c r="AF225" s="435">
        <v>626</v>
      </c>
      <c r="AG225" s="435">
        <v>703</v>
      </c>
      <c r="AH225" s="435">
        <v>650</v>
      </c>
      <c r="AI225" s="435">
        <v>697</v>
      </c>
      <c r="AJ225" s="435">
        <v>670</v>
      </c>
      <c r="AK225" s="435">
        <v>701</v>
      </c>
      <c r="AL225" s="435">
        <v>634</v>
      </c>
      <c r="AM225" s="435">
        <v>695</v>
      </c>
    </row>
    <row r="226" spans="1:39" ht="15" customHeight="1" x14ac:dyDescent="0.15">
      <c r="A226" s="434" t="s">
        <v>704</v>
      </c>
      <c r="B226" s="435">
        <v>999</v>
      </c>
      <c r="C226" s="435">
        <v>966</v>
      </c>
      <c r="D226" s="435">
        <v>936</v>
      </c>
      <c r="E226" s="435">
        <v>908</v>
      </c>
      <c r="F226" s="435">
        <v>837</v>
      </c>
      <c r="G226" s="435">
        <v>789</v>
      </c>
      <c r="H226" s="435">
        <v>762</v>
      </c>
      <c r="I226" s="435">
        <v>736</v>
      </c>
      <c r="J226" s="435">
        <v>742</v>
      </c>
      <c r="K226" s="435">
        <v>736</v>
      </c>
      <c r="L226" s="435">
        <v>652</v>
      </c>
      <c r="M226" s="435">
        <v>684</v>
      </c>
      <c r="N226" s="435">
        <v>534</v>
      </c>
      <c r="O226" s="435">
        <v>620</v>
      </c>
      <c r="P226" s="435">
        <v>583</v>
      </c>
      <c r="Q226" s="435">
        <v>594</v>
      </c>
      <c r="R226" s="435">
        <v>487</v>
      </c>
      <c r="S226" s="435">
        <v>566</v>
      </c>
      <c r="T226" s="432"/>
      <c r="U226" s="434" t="s">
        <v>704</v>
      </c>
      <c r="V226" s="435">
        <v>1195</v>
      </c>
      <c r="W226" s="435">
        <v>1104</v>
      </c>
      <c r="X226" s="435">
        <v>998</v>
      </c>
      <c r="Y226" s="435">
        <v>975</v>
      </c>
      <c r="Z226" s="435">
        <v>876</v>
      </c>
      <c r="AA226" s="435">
        <v>899</v>
      </c>
      <c r="AB226" s="435">
        <v>838</v>
      </c>
      <c r="AC226" s="435">
        <v>837</v>
      </c>
      <c r="AD226" s="435">
        <v>794</v>
      </c>
      <c r="AE226" s="435">
        <v>770</v>
      </c>
      <c r="AF226" s="435">
        <v>719</v>
      </c>
      <c r="AG226" s="435">
        <v>737</v>
      </c>
      <c r="AH226" s="435">
        <v>658</v>
      </c>
      <c r="AI226" s="435">
        <v>714</v>
      </c>
      <c r="AJ226" s="435">
        <v>724</v>
      </c>
      <c r="AK226" s="435">
        <v>757</v>
      </c>
      <c r="AL226" s="435">
        <v>692</v>
      </c>
      <c r="AM226" s="435">
        <v>747</v>
      </c>
    </row>
    <row r="227" spans="1:39" ht="15" customHeight="1" x14ac:dyDescent="0.15">
      <c r="A227" s="434" t="s">
        <v>705</v>
      </c>
      <c r="B227" s="435">
        <v>1284</v>
      </c>
      <c r="C227" s="435">
        <v>1281</v>
      </c>
      <c r="D227" s="435">
        <v>1250</v>
      </c>
      <c r="E227" s="435">
        <v>1139</v>
      </c>
      <c r="F227" s="435">
        <v>1096</v>
      </c>
      <c r="G227" s="435">
        <v>1117</v>
      </c>
      <c r="H227" s="435">
        <v>1081</v>
      </c>
      <c r="I227" s="435">
        <v>972</v>
      </c>
      <c r="J227" s="435">
        <v>1015</v>
      </c>
      <c r="K227" s="435">
        <v>877</v>
      </c>
      <c r="L227" s="435">
        <v>907</v>
      </c>
      <c r="M227" s="435">
        <v>852</v>
      </c>
      <c r="N227" s="435">
        <v>681</v>
      </c>
      <c r="O227" s="435">
        <v>806</v>
      </c>
      <c r="P227" s="435">
        <v>751</v>
      </c>
      <c r="Q227" s="435">
        <v>707</v>
      </c>
      <c r="R227" s="435">
        <v>668</v>
      </c>
      <c r="S227" s="435">
        <v>655</v>
      </c>
      <c r="T227" s="432"/>
      <c r="U227" s="434" t="s">
        <v>705</v>
      </c>
      <c r="V227" s="435">
        <v>1589</v>
      </c>
      <c r="W227" s="435">
        <v>1511</v>
      </c>
      <c r="X227" s="435">
        <v>1389</v>
      </c>
      <c r="Y227" s="435">
        <v>1288</v>
      </c>
      <c r="Z227" s="435">
        <v>1209</v>
      </c>
      <c r="AA227" s="435">
        <v>1259</v>
      </c>
      <c r="AB227" s="435">
        <v>1231</v>
      </c>
      <c r="AC227" s="435">
        <v>1131</v>
      </c>
      <c r="AD227" s="435">
        <v>1111</v>
      </c>
      <c r="AE227" s="435">
        <v>973</v>
      </c>
      <c r="AF227" s="435">
        <v>988</v>
      </c>
      <c r="AG227" s="435">
        <v>937</v>
      </c>
      <c r="AH227" s="435">
        <v>845</v>
      </c>
      <c r="AI227" s="435">
        <v>945</v>
      </c>
      <c r="AJ227" s="435">
        <v>985</v>
      </c>
      <c r="AK227" s="435">
        <v>931</v>
      </c>
      <c r="AL227" s="435">
        <v>935</v>
      </c>
      <c r="AM227" s="435">
        <v>900</v>
      </c>
    </row>
    <row r="228" spans="1:39" ht="15" customHeight="1" x14ac:dyDescent="0.15">
      <c r="A228" s="434" t="s">
        <v>706</v>
      </c>
      <c r="B228" s="435">
        <v>1765</v>
      </c>
      <c r="C228" s="435">
        <v>1681</v>
      </c>
      <c r="D228" s="435">
        <v>1692</v>
      </c>
      <c r="E228" s="435">
        <v>1660</v>
      </c>
      <c r="F228" s="435">
        <v>1565</v>
      </c>
      <c r="G228" s="435">
        <v>1495</v>
      </c>
      <c r="H228" s="435">
        <v>1426</v>
      </c>
      <c r="I228" s="435">
        <v>1478</v>
      </c>
      <c r="J228" s="435">
        <v>1505</v>
      </c>
      <c r="K228" s="435">
        <v>1399</v>
      </c>
      <c r="L228" s="435">
        <v>1311</v>
      </c>
      <c r="M228" s="435">
        <v>1450</v>
      </c>
      <c r="N228" s="435">
        <v>1101</v>
      </c>
      <c r="O228" s="435">
        <v>1219</v>
      </c>
      <c r="P228" s="435">
        <v>1069</v>
      </c>
      <c r="Q228" s="435">
        <v>1068</v>
      </c>
      <c r="R228" s="435">
        <v>928</v>
      </c>
      <c r="S228" s="435">
        <v>944</v>
      </c>
      <c r="T228" s="432"/>
      <c r="U228" s="434" t="s">
        <v>706</v>
      </c>
      <c r="V228" s="435">
        <v>2218</v>
      </c>
      <c r="W228" s="435">
        <v>1993</v>
      </c>
      <c r="X228" s="435">
        <v>1913</v>
      </c>
      <c r="Y228" s="435">
        <v>1940</v>
      </c>
      <c r="Z228" s="435">
        <v>1720</v>
      </c>
      <c r="AA228" s="435">
        <v>1774</v>
      </c>
      <c r="AB228" s="435">
        <v>1673</v>
      </c>
      <c r="AC228" s="435">
        <v>1681</v>
      </c>
      <c r="AD228" s="435">
        <v>1674</v>
      </c>
      <c r="AE228" s="435">
        <v>1478</v>
      </c>
      <c r="AF228" s="435">
        <v>1485</v>
      </c>
      <c r="AG228" s="435">
        <v>1533</v>
      </c>
      <c r="AH228" s="435">
        <v>1352</v>
      </c>
      <c r="AI228" s="435">
        <v>1407</v>
      </c>
      <c r="AJ228" s="435">
        <v>1351</v>
      </c>
      <c r="AK228" s="435">
        <v>1457</v>
      </c>
      <c r="AL228" s="435">
        <v>1314</v>
      </c>
      <c r="AM228" s="435">
        <v>1365</v>
      </c>
    </row>
    <row r="229" spans="1:39" ht="15" customHeight="1" x14ac:dyDescent="0.15">
      <c r="A229" s="434" t="s">
        <v>707</v>
      </c>
      <c r="B229" s="435">
        <v>1816</v>
      </c>
      <c r="C229" s="435">
        <v>1783</v>
      </c>
      <c r="D229" s="435">
        <v>1888</v>
      </c>
      <c r="E229" s="435">
        <v>1879</v>
      </c>
      <c r="F229" s="435">
        <v>1886</v>
      </c>
      <c r="G229" s="435">
        <v>1753</v>
      </c>
      <c r="H229" s="435">
        <v>1536</v>
      </c>
      <c r="I229" s="435">
        <v>1501</v>
      </c>
      <c r="J229" s="435">
        <v>1540</v>
      </c>
      <c r="K229" s="435">
        <v>1512</v>
      </c>
      <c r="L229" s="435">
        <v>1409</v>
      </c>
      <c r="M229" s="435">
        <v>1452</v>
      </c>
      <c r="N229" s="435">
        <v>1231</v>
      </c>
      <c r="O229" s="435">
        <v>1291</v>
      </c>
      <c r="P229" s="435">
        <v>1181</v>
      </c>
      <c r="Q229" s="435">
        <v>1172</v>
      </c>
      <c r="R229" s="435">
        <v>1115</v>
      </c>
      <c r="S229" s="435">
        <v>1094</v>
      </c>
      <c r="T229" s="432"/>
      <c r="U229" s="434" t="s">
        <v>707</v>
      </c>
      <c r="V229" s="435">
        <v>2291</v>
      </c>
      <c r="W229" s="435">
        <v>2155</v>
      </c>
      <c r="X229" s="435">
        <v>2128</v>
      </c>
      <c r="Y229" s="435">
        <v>2171</v>
      </c>
      <c r="Z229" s="435">
        <v>2084</v>
      </c>
      <c r="AA229" s="435">
        <v>2035</v>
      </c>
      <c r="AB229" s="435">
        <v>1733</v>
      </c>
      <c r="AC229" s="435">
        <v>1769</v>
      </c>
      <c r="AD229" s="435">
        <v>1718</v>
      </c>
      <c r="AE229" s="435">
        <v>1717</v>
      </c>
      <c r="AF229" s="435">
        <v>1538</v>
      </c>
      <c r="AG229" s="435">
        <v>1622</v>
      </c>
      <c r="AH229" s="435">
        <v>1545</v>
      </c>
      <c r="AI229" s="435">
        <v>1586</v>
      </c>
      <c r="AJ229" s="435">
        <v>1538</v>
      </c>
      <c r="AK229" s="435">
        <v>1566</v>
      </c>
      <c r="AL229" s="435">
        <v>1610</v>
      </c>
      <c r="AM229" s="435">
        <v>1542</v>
      </c>
    </row>
    <row r="230" spans="1:39" ht="15" customHeight="1" x14ac:dyDescent="0.15">
      <c r="A230" s="436"/>
      <c r="B230" s="437"/>
      <c r="C230" s="437"/>
      <c r="D230" s="437"/>
      <c r="E230" s="437"/>
      <c r="F230" s="437"/>
      <c r="G230" s="437"/>
      <c r="H230" s="437"/>
      <c r="I230" s="437"/>
      <c r="J230" s="437"/>
      <c r="K230" s="437"/>
      <c r="L230" s="437"/>
      <c r="M230" s="437"/>
      <c r="N230" s="437"/>
      <c r="O230" s="437"/>
      <c r="P230" s="437"/>
      <c r="Q230" s="437"/>
      <c r="R230" s="437"/>
      <c r="S230" s="437"/>
      <c r="T230" s="432"/>
      <c r="U230" s="436"/>
      <c r="V230" s="437"/>
      <c r="W230" s="437"/>
      <c r="X230" s="437"/>
      <c r="Y230" s="437"/>
      <c r="Z230" s="437"/>
      <c r="AA230" s="437"/>
      <c r="AB230" s="437"/>
      <c r="AC230" s="437"/>
      <c r="AD230" s="437"/>
      <c r="AE230" s="437"/>
      <c r="AF230" s="437"/>
      <c r="AG230" s="437"/>
      <c r="AH230" s="437"/>
      <c r="AI230" s="437"/>
      <c r="AJ230" s="437"/>
      <c r="AK230" s="437"/>
      <c r="AL230" s="437"/>
      <c r="AM230" s="437"/>
    </row>
    <row r="231" spans="1:39" ht="15" customHeight="1" x14ac:dyDescent="0.15">
      <c r="A231" s="431" t="s">
        <v>714</v>
      </c>
      <c r="B231" s="432"/>
      <c r="C231" s="432"/>
      <c r="D231" s="432"/>
      <c r="E231" s="432"/>
      <c r="F231" s="432"/>
      <c r="G231" s="432"/>
      <c r="H231" s="432"/>
      <c r="I231" s="432"/>
      <c r="J231" s="432"/>
      <c r="K231" s="432"/>
      <c r="L231" s="432"/>
      <c r="M231" s="432"/>
      <c r="N231" s="432"/>
      <c r="O231" s="432"/>
      <c r="P231" s="432"/>
      <c r="Q231" s="432"/>
      <c r="R231" s="432"/>
      <c r="S231" s="99" t="s">
        <v>737</v>
      </c>
      <c r="T231" s="432"/>
      <c r="U231" s="431" t="s">
        <v>714</v>
      </c>
      <c r="V231" s="432"/>
      <c r="W231" s="432"/>
      <c r="X231" s="432"/>
      <c r="Y231" s="432"/>
      <c r="Z231" s="432"/>
      <c r="AA231" s="432"/>
      <c r="AB231" s="432"/>
      <c r="AC231" s="432"/>
      <c r="AD231" s="432"/>
      <c r="AE231" s="432"/>
      <c r="AF231" s="432"/>
      <c r="AG231" s="432"/>
      <c r="AH231" s="432"/>
      <c r="AI231" s="432"/>
      <c r="AJ231" s="432"/>
      <c r="AK231" s="432"/>
      <c r="AL231" s="432"/>
      <c r="AM231" s="433" t="s">
        <v>738</v>
      </c>
    </row>
    <row r="232" spans="1:39" ht="15" customHeight="1" x14ac:dyDescent="0.15">
      <c r="A232" s="439"/>
      <c r="B232" s="434" t="s">
        <v>683</v>
      </c>
      <c r="C232" s="434" t="s">
        <v>684</v>
      </c>
      <c r="D232" s="434" t="s">
        <v>685</v>
      </c>
      <c r="E232" s="434" t="s">
        <v>686</v>
      </c>
      <c r="F232" s="434" t="s">
        <v>687</v>
      </c>
      <c r="G232" s="434" t="s">
        <v>688</v>
      </c>
      <c r="H232" s="434" t="s">
        <v>689</v>
      </c>
      <c r="I232" s="434" t="s">
        <v>690</v>
      </c>
      <c r="J232" s="434" t="s">
        <v>691</v>
      </c>
      <c r="K232" s="434" t="s">
        <v>692</v>
      </c>
      <c r="L232" s="434" t="s">
        <v>693</v>
      </c>
      <c r="M232" s="434" t="s">
        <v>694</v>
      </c>
      <c r="N232" s="434" t="s">
        <v>695</v>
      </c>
      <c r="O232" s="434" t="s">
        <v>696</v>
      </c>
      <c r="P232" s="434" t="s">
        <v>697</v>
      </c>
      <c r="Q232" s="434" t="s">
        <v>698</v>
      </c>
      <c r="R232" s="434" t="s">
        <v>699</v>
      </c>
      <c r="S232" s="434" t="s">
        <v>700</v>
      </c>
      <c r="T232" s="432"/>
      <c r="U232" s="439"/>
      <c r="V232" s="434" t="s">
        <v>683</v>
      </c>
      <c r="W232" s="434" t="s">
        <v>684</v>
      </c>
      <c r="X232" s="434" t="s">
        <v>685</v>
      </c>
      <c r="Y232" s="434" t="s">
        <v>686</v>
      </c>
      <c r="Z232" s="434" t="s">
        <v>687</v>
      </c>
      <c r="AA232" s="434" t="s">
        <v>688</v>
      </c>
      <c r="AB232" s="434" t="s">
        <v>689</v>
      </c>
      <c r="AC232" s="434" t="s">
        <v>690</v>
      </c>
      <c r="AD232" s="434" t="s">
        <v>691</v>
      </c>
      <c r="AE232" s="434" t="s">
        <v>692</v>
      </c>
      <c r="AF232" s="434" t="s">
        <v>693</v>
      </c>
      <c r="AG232" s="434" t="s">
        <v>694</v>
      </c>
      <c r="AH232" s="434" t="s">
        <v>695</v>
      </c>
      <c r="AI232" s="434" t="s">
        <v>696</v>
      </c>
      <c r="AJ232" s="434" t="s">
        <v>697</v>
      </c>
      <c r="AK232" s="434" t="s">
        <v>698</v>
      </c>
      <c r="AL232" s="434" t="s">
        <v>699</v>
      </c>
      <c r="AM232" s="434" t="s">
        <v>700</v>
      </c>
    </row>
    <row r="233" spans="1:39" ht="15" customHeight="1" x14ac:dyDescent="0.15">
      <c r="A233" s="434" t="s">
        <v>708</v>
      </c>
      <c r="B233" s="435">
        <v>2080</v>
      </c>
      <c r="C233" s="435">
        <v>2120</v>
      </c>
      <c r="D233" s="435">
        <v>1974</v>
      </c>
      <c r="E233" s="435">
        <v>1495</v>
      </c>
      <c r="F233" s="435">
        <v>1604</v>
      </c>
      <c r="G233" s="435">
        <v>1668</v>
      </c>
      <c r="H233" s="435">
        <v>1449</v>
      </c>
      <c r="I233" s="435">
        <v>1492</v>
      </c>
      <c r="J233" s="435">
        <v>1304</v>
      </c>
      <c r="K233" s="435">
        <v>1456</v>
      </c>
      <c r="L233" s="435">
        <v>1271</v>
      </c>
      <c r="M233" s="435">
        <v>1330</v>
      </c>
      <c r="N233" s="435">
        <v>1328</v>
      </c>
      <c r="O233" s="435">
        <v>1355</v>
      </c>
      <c r="P233" s="435">
        <v>1378</v>
      </c>
      <c r="Q233" s="435">
        <v>1335</v>
      </c>
      <c r="R233" s="435">
        <v>1299</v>
      </c>
      <c r="S233" s="435">
        <v>1276</v>
      </c>
      <c r="T233" s="432"/>
      <c r="U233" s="434" t="s">
        <v>708</v>
      </c>
      <c r="V233" s="435">
        <v>607</v>
      </c>
      <c r="W233" s="435">
        <v>609</v>
      </c>
      <c r="X233" s="435">
        <v>542</v>
      </c>
      <c r="Y233" s="435">
        <v>446</v>
      </c>
      <c r="Z233" s="435">
        <v>497</v>
      </c>
      <c r="AA233" s="435">
        <v>483</v>
      </c>
      <c r="AB233" s="435">
        <v>441</v>
      </c>
      <c r="AC233" s="435">
        <v>477</v>
      </c>
      <c r="AD233" s="435">
        <v>448</v>
      </c>
      <c r="AE233" s="435">
        <v>432</v>
      </c>
      <c r="AF233" s="435">
        <v>441</v>
      </c>
      <c r="AG233" s="435">
        <v>462</v>
      </c>
      <c r="AH233" s="435">
        <v>439</v>
      </c>
      <c r="AI233" s="435">
        <v>467</v>
      </c>
      <c r="AJ233" s="435">
        <v>444</v>
      </c>
      <c r="AK233" s="435">
        <v>446</v>
      </c>
      <c r="AL233" s="435">
        <v>467</v>
      </c>
      <c r="AM233" s="435">
        <v>450</v>
      </c>
    </row>
    <row r="234" spans="1:39" ht="15" customHeight="1" x14ac:dyDescent="0.15">
      <c r="A234" s="434" t="s">
        <v>702</v>
      </c>
      <c r="B234" s="435">
        <v>560</v>
      </c>
      <c r="C234" s="435">
        <v>447</v>
      </c>
      <c r="D234" s="435">
        <v>393</v>
      </c>
      <c r="E234" s="435">
        <v>560</v>
      </c>
      <c r="F234" s="435">
        <v>297</v>
      </c>
      <c r="G234" s="435">
        <v>473</v>
      </c>
      <c r="H234" s="435">
        <v>340</v>
      </c>
      <c r="I234" s="435">
        <v>425</v>
      </c>
      <c r="J234" s="435">
        <v>1317</v>
      </c>
      <c r="K234" s="435">
        <v>403</v>
      </c>
      <c r="L234" s="435">
        <v>228</v>
      </c>
      <c r="M234" s="435">
        <v>238</v>
      </c>
      <c r="N234" s="435">
        <v>215</v>
      </c>
      <c r="O234" s="435">
        <v>170</v>
      </c>
      <c r="P234" s="435">
        <v>304</v>
      </c>
      <c r="Q234" s="435">
        <v>334</v>
      </c>
      <c r="R234" s="435">
        <v>168</v>
      </c>
      <c r="S234" s="435">
        <v>364</v>
      </c>
      <c r="T234" s="432"/>
      <c r="U234" s="434" t="s">
        <v>702</v>
      </c>
      <c r="V234" s="435">
        <v>151</v>
      </c>
      <c r="W234" s="435">
        <v>149</v>
      </c>
      <c r="X234" s="435">
        <v>148</v>
      </c>
      <c r="Y234" s="435">
        <v>166</v>
      </c>
      <c r="Z234" s="435">
        <v>107</v>
      </c>
      <c r="AA234" s="435">
        <v>190</v>
      </c>
      <c r="AB234" s="435">
        <v>115</v>
      </c>
      <c r="AC234" s="435">
        <v>149</v>
      </c>
      <c r="AD234" s="435">
        <v>218</v>
      </c>
      <c r="AE234" s="435">
        <v>118</v>
      </c>
      <c r="AF234" s="435">
        <v>117</v>
      </c>
      <c r="AG234" s="435">
        <v>102</v>
      </c>
      <c r="AH234" s="435">
        <v>91</v>
      </c>
      <c r="AI234" s="435">
        <v>87</v>
      </c>
      <c r="AJ234" s="435">
        <v>80</v>
      </c>
      <c r="AK234" s="435">
        <v>131</v>
      </c>
      <c r="AL234" s="435">
        <v>114</v>
      </c>
      <c r="AM234" s="435">
        <v>169</v>
      </c>
    </row>
    <row r="235" spans="1:39" ht="15" customHeight="1" x14ac:dyDescent="0.15">
      <c r="A235" s="434" t="s">
        <v>703</v>
      </c>
      <c r="B235" s="435">
        <v>819</v>
      </c>
      <c r="C235" s="435">
        <v>815</v>
      </c>
      <c r="D235" s="435">
        <v>747</v>
      </c>
      <c r="E235" s="435">
        <v>639</v>
      </c>
      <c r="F235" s="435">
        <v>534</v>
      </c>
      <c r="G235" s="435">
        <v>547</v>
      </c>
      <c r="H235" s="435">
        <v>464</v>
      </c>
      <c r="I235" s="435">
        <v>565</v>
      </c>
      <c r="J235" s="435">
        <v>439</v>
      </c>
      <c r="K235" s="435">
        <v>476</v>
      </c>
      <c r="L235" s="435">
        <v>351</v>
      </c>
      <c r="M235" s="435">
        <v>371</v>
      </c>
      <c r="N235" s="435">
        <v>507</v>
      </c>
      <c r="O235" s="435">
        <v>425</v>
      </c>
      <c r="P235" s="435">
        <v>358</v>
      </c>
      <c r="Q235" s="435">
        <v>374</v>
      </c>
      <c r="R235" s="435">
        <v>649</v>
      </c>
      <c r="S235" s="435">
        <v>342</v>
      </c>
      <c r="T235" s="432"/>
      <c r="U235" s="434" t="s">
        <v>703</v>
      </c>
      <c r="V235" s="435">
        <v>257</v>
      </c>
      <c r="W235" s="435">
        <v>243</v>
      </c>
      <c r="X235" s="435">
        <v>223</v>
      </c>
      <c r="Y235" s="435">
        <v>178</v>
      </c>
      <c r="Z235" s="435">
        <v>176</v>
      </c>
      <c r="AA235" s="435">
        <v>188</v>
      </c>
      <c r="AB235" s="435">
        <v>153</v>
      </c>
      <c r="AC235" s="435">
        <v>168</v>
      </c>
      <c r="AD235" s="435">
        <v>161</v>
      </c>
      <c r="AE235" s="435">
        <v>167</v>
      </c>
      <c r="AF235" s="435">
        <v>141</v>
      </c>
      <c r="AG235" s="435">
        <v>163</v>
      </c>
      <c r="AH235" s="435">
        <v>157</v>
      </c>
      <c r="AI235" s="435">
        <v>145</v>
      </c>
      <c r="AJ235" s="435">
        <v>137</v>
      </c>
      <c r="AK235" s="435">
        <v>148</v>
      </c>
      <c r="AL235" s="435">
        <v>193</v>
      </c>
      <c r="AM235" s="435">
        <v>137</v>
      </c>
    </row>
    <row r="236" spans="1:39" ht="15" customHeight="1" x14ac:dyDescent="0.15">
      <c r="A236" s="434" t="s">
        <v>704</v>
      </c>
      <c r="B236" s="435">
        <v>1396</v>
      </c>
      <c r="C236" s="435">
        <v>1324</v>
      </c>
      <c r="D236" s="435">
        <v>1309</v>
      </c>
      <c r="E236" s="435">
        <v>829</v>
      </c>
      <c r="F236" s="435">
        <v>822</v>
      </c>
      <c r="G236" s="435">
        <v>861</v>
      </c>
      <c r="H236" s="435">
        <v>740</v>
      </c>
      <c r="I236" s="435">
        <v>718</v>
      </c>
      <c r="J236" s="435">
        <v>649</v>
      </c>
      <c r="K236" s="435">
        <v>670</v>
      </c>
      <c r="L236" s="435">
        <v>475</v>
      </c>
      <c r="M236" s="435">
        <v>490</v>
      </c>
      <c r="N236" s="435">
        <v>683</v>
      </c>
      <c r="O236" s="435">
        <v>602</v>
      </c>
      <c r="P236" s="435">
        <v>547</v>
      </c>
      <c r="Q236" s="435">
        <v>605</v>
      </c>
      <c r="R236" s="435">
        <v>508</v>
      </c>
      <c r="S236" s="435">
        <v>526</v>
      </c>
      <c r="T236" s="432"/>
      <c r="U236" s="434" t="s">
        <v>704</v>
      </c>
      <c r="V236" s="435">
        <v>391</v>
      </c>
      <c r="W236" s="435">
        <v>383</v>
      </c>
      <c r="X236" s="435">
        <v>353</v>
      </c>
      <c r="Y236" s="435">
        <v>266</v>
      </c>
      <c r="Z236" s="435">
        <v>265</v>
      </c>
      <c r="AA236" s="435">
        <v>245</v>
      </c>
      <c r="AB236" s="435">
        <v>242</v>
      </c>
      <c r="AC236" s="435">
        <v>238</v>
      </c>
      <c r="AD236" s="435">
        <v>220</v>
      </c>
      <c r="AE236" s="435">
        <v>214</v>
      </c>
      <c r="AF236" s="435">
        <v>184</v>
      </c>
      <c r="AG236" s="435">
        <v>184</v>
      </c>
      <c r="AH236" s="435">
        <v>189</v>
      </c>
      <c r="AI236" s="435">
        <v>205</v>
      </c>
      <c r="AJ236" s="435">
        <v>176</v>
      </c>
      <c r="AK236" s="435">
        <v>187</v>
      </c>
      <c r="AL236" s="435">
        <v>181</v>
      </c>
      <c r="AM236" s="435">
        <v>186</v>
      </c>
    </row>
    <row r="237" spans="1:39" ht="15" customHeight="1" x14ac:dyDescent="0.15">
      <c r="A237" s="434" t="s">
        <v>705</v>
      </c>
      <c r="B237" s="435">
        <v>2518</v>
      </c>
      <c r="C237" s="435">
        <v>2533</v>
      </c>
      <c r="D237" s="435">
        <v>2219</v>
      </c>
      <c r="E237" s="435">
        <v>1639</v>
      </c>
      <c r="F237" s="435">
        <v>1783</v>
      </c>
      <c r="G237" s="435">
        <v>1816</v>
      </c>
      <c r="H237" s="435">
        <v>1672</v>
      </c>
      <c r="I237" s="435">
        <v>1498</v>
      </c>
      <c r="J237" s="435">
        <v>1309</v>
      </c>
      <c r="K237" s="435">
        <v>1338</v>
      </c>
      <c r="L237" s="435">
        <v>1174</v>
      </c>
      <c r="M237" s="435">
        <v>1240</v>
      </c>
      <c r="N237" s="435">
        <v>1106</v>
      </c>
      <c r="O237" s="435">
        <v>1018</v>
      </c>
      <c r="P237" s="435">
        <v>1224</v>
      </c>
      <c r="Q237" s="435">
        <v>990</v>
      </c>
      <c r="R237" s="435">
        <v>1018</v>
      </c>
      <c r="S237" s="435">
        <v>953</v>
      </c>
      <c r="T237" s="432"/>
      <c r="U237" s="434" t="s">
        <v>705</v>
      </c>
      <c r="V237" s="435">
        <v>730</v>
      </c>
      <c r="W237" s="435">
        <v>728</v>
      </c>
      <c r="X237" s="435">
        <v>591</v>
      </c>
      <c r="Y237" s="435">
        <v>487</v>
      </c>
      <c r="Z237" s="435">
        <v>567</v>
      </c>
      <c r="AA237" s="435">
        <v>547</v>
      </c>
      <c r="AB237" s="435">
        <v>497</v>
      </c>
      <c r="AC237" s="435">
        <v>485</v>
      </c>
      <c r="AD237" s="435">
        <v>454</v>
      </c>
      <c r="AE237" s="435">
        <v>442</v>
      </c>
      <c r="AF237" s="435">
        <v>419</v>
      </c>
      <c r="AG237" s="435">
        <v>429</v>
      </c>
      <c r="AH237" s="435">
        <v>345</v>
      </c>
      <c r="AI237" s="435">
        <v>368</v>
      </c>
      <c r="AJ237" s="435">
        <v>389</v>
      </c>
      <c r="AK237" s="435">
        <v>338</v>
      </c>
      <c r="AL237" s="435">
        <v>357</v>
      </c>
      <c r="AM237" s="435">
        <v>333</v>
      </c>
    </row>
    <row r="238" spans="1:39" ht="15" customHeight="1" x14ac:dyDescent="0.15">
      <c r="A238" s="434" t="s">
        <v>706</v>
      </c>
      <c r="B238" s="435">
        <v>3275</v>
      </c>
      <c r="C238" s="435">
        <v>3311</v>
      </c>
      <c r="D238" s="435">
        <v>3234</v>
      </c>
      <c r="E238" s="435">
        <v>2686</v>
      </c>
      <c r="F238" s="435">
        <v>2617</v>
      </c>
      <c r="G238" s="435">
        <v>2810</v>
      </c>
      <c r="H238" s="435">
        <v>2482</v>
      </c>
      <c r="I238" s="435">
        <v>2415</v>
      </c>
      <c r="J238" s="435">
        <v>2180</v>
      </c>
      <c r="K238" s="435">
        <v>2602</v>
      </c>
      <c r="L238" s="435">
        <v>2358</v>
      </c>
      <c r="M238" s="435">
        <v>2317</v>
      </c>
      <c r="N238" s="435">
        <v>2124</v>
      </c>
      <c r="O238" s="435">
        <v>2143</v>
      </c>
      <c r="P238" s="435">
        <v>2170</v>
      </c>
      <c r="Q238" s="435">
        <v>1968</v>
      </c>
      <c r="R238" s="435">
        <v>1739</v>
      </c>
      <c r="S238" s="435">
        <v>2076</v>
      </c>
      <c r="T238" s="432"/>
      <c r="U238" s="434" t="s">
        <v>706</v>
      </c>
      <c r="V238" s="435">
        <v>964</v>
      </c>
      <c r="W238" s="435">
        <v>932</v>
      </c>
      <c r="X238" s="435">
        <v>862</v>
      </c>
      <c r="Y238" s="435">
        <v>770</v>
      </c>
      <c r="Z238" s="435">
        <v>824</v>
      </c>
      <c r="AA238" s="435">
        <v>748</v>
      </c>
      <c r="AB238" s="435">
        <v>698</v>
      </c>
      <c r="AC238" s="435">
        <v>746</v>
      </c>
      <c r="AD238" s="435">
        <v>740</v>
      </c>
      <c r="AE238" s="435">
        <v>684</v>
      </c>
      <c r="AF238" s="435">
        <v>784</v>
      </c>
      <c r="AG238" s="435">
        <v>726</v>
      </c>
      <c r="AH238" s="435">
        <v>700</v>
      </c>
      <c r="AI238" s="435">
        <v>720</v>
      </c>
      <c r="AJ238" s="435">
        <v>694</v>
      </c>
      <c r="AK238" s="435">
        <v>630</v>
      </c>
      <c r="AL238" s="435">
        <v>635</v>
      </c>
      <c r="AM238" s="435">
        <v>673</v>
      </c>
    </row>
    <row r="239" spans="1:39" ht="15" customHeight="1" x14ac:dyDescent="0.15">
      <c r="A239" s="434" t="s">
        <v>707</v>
      </c>
      <c r="B239" s="435">
        <v>3510</v>
      </c>
      <c r="C239" s="435">
        <v>3574</v>
      </c>
      <c r="D239" s="435">
        <v>3202</v>
      </c>
      <c r="E239" s="435">
        <v>2335</v>
      </c>
      <c r="F239" s="435">
        <v>3185</v>
      </c>
      <c r="G239" s="435">
        <v>2723</v>
      </c>
      <c r="H239" s="435">
        <v>2251</v>
      </c>
      <c r="I239" s="435">
        <v>2580</v>
      </c>
      <c r="J239" s="435">
        <v>2188</v>
      </c>
      <c r="K239" s="435">
        <v>2552</v>
      </c>
      <c r="L239" s="435">
        <v>2115</v>
      </c>
      <c r="M239" s="435">
        <v>2253</v>
      </c>
      <c r="N239" s="435">
        <v>2091</v>
      </c>
      <c r="O239" s="435">
        <v>2418</v>
      </c>
      <c r="P239" s="435">
        <v>2358</v>
      </c>
      <c r="Q239" s="435">
        <v>2348</v>
      </c>
      <c r="R239" s="435">
        <v>2326</v>
      </c>
      <c r="S239" s="435">
        <v>2048</v>
      </c>
      <c r="T239" s="432"/>
      <c r="U239" s="434" t="s">
        <v>707</v>
      </c>
      <c r="V239" s="435">
        <v>1036</v>
      </c>
      <c r="W239" s="435">
        <v>1038</v>
      </c>
      <c r="X239" s="435">
        <v>934</v>
      </c>
      <c r="Y239" s="435">
        <v>727</v>
      </c>
      <c r="Z239" s="435">
        <v>901</v>
      </c>
      <c r="AA239" s="435">
        <v>798</v>
      </c>
      <c r="AB239" s="435">
        <v>740</v>
      </c>
      <c r="AC239" s="435">
        <v>845</v>
      </c>
      <c r="AD239" s="435">
        <v>764</v>
      </c>
      <c r="AE239" s="435">
        <v>744</v>
      </c>
      <c r="AF239" s="435">
        <v>719</v>
      </c>
      <c r="AG239" s="435">
        <v>827</v>
      </c>
      <c r="AH239" s="435">
        <v>759</v>
      </c>
      <c r="AI239" s="435">
        <v>836</v>
      </c>
      <c r="AJ239" s="435">
        <v>760</v>
      </c>
      <c r="AK239" s="435">
        <v>811</v>
      </c>
      <c r="AL239" s="435">
        <v>849</v>
      </c>
      <c r="AM239" s="435">
        <v>780</v>
      </c>
    </row>
    <row r="240" spans="1:39" ht="15" customHeight="1" x14ac:dyDescent="0.15">
      <c r="A240" s="436"/>
      <c r="B240" s="437"/>
      <c r="C240" s="437"/>
      <c r="D240" s="437"/>
      <c r="E240" s="437"/>
      <c r="F240" s="437"/>
      <c r="G240" s="437"/>
      <c r="H240" s="437"/>
      <c r="I240" s="437"/>
      <c r="J240" s="437"/>
      <c r="K240" s="437"/>
      <c r="L240" s="437"/>
      <c r="M240" s="437"/>
      <c r="N240" s="437"/>
      <c r="O240" s="437"/>
      <c r="P240" s="437"/>
      <c r="Q240" s="437"/>
      <c r="R240" s="437"/>
      <c r="S240" s="437"/>
      <c r="T240" s="432"/>
      <c r="U240" s="436"/>
      <c r="V240" s="437"/>
      <c r="W240" s="437"/>
      <c r="X240" s="437"/>
      <c r="Y240" s="437"/>
      <c r="Z240" s="437"/>
      <c r="AA240" s="437"/>
      <c r="AB240" s="437"/>
      <c r="AC240" s="437"/>
      <c r="AD240" s="437"/>
      <c r="AE240" s="437"/>
      <c r="AF240" s="437"/>
      <c r="AG240" s="437"/>
      <c r="AH240" s="437"/>
      <c r="AI240" s="437"/>
      <c r="AJ240" s="437"/>
      <c r="AK240" s="437"/>
      <c r="AL240" s="437"/>
      <c r="AM240" s="437"/>
    </row>
    <row r="241" spans="1:39" ht="15" customHeight="1" x14ac:dyDescent="0.15">
      <c r="A241" s="431" t="s">
        <v>715</v>
      </c>
      <c r="B241" s="432"/>
      <c r="C241" s="432"/>
      <c r="D241" s="432"/>
      <c r="E241" s="432"/>
      <c r="F241" s="432"/>
      <c r="G241" s="432"/>
      <c r="H241" s="432"/>
      <c r="I241" s="432"/>
      <c r="J241" s="432"/>
      <c r="K241" s="432"/>
      <c r="L241" s="432"/>
      <c r="M241" s="432"/>
      <c r="N241" s="432"/>
      <c r="O241" s="432"/>
      <c r="P241" s="432"/>
      <c r="Q241" s="432"/>
      <c r="R241" s="432"/>
      <c r="S241" s="99" t="s">
        <v>737</v>
      </c>
      <c r="T241" s="432"/>
      <c r="U241" s="431" t="s">
        <v>715</v>
      </c>
      <c r="V241" s="432"/>
      <c r="W241" s="432"/>
      <c r="X241" s="432"/>
      <c r="Y241" s="432"/>
      <c r="Z241" s="432"/>
      <c r="AA241" s="432"/>
      <c r="AB241" s="432"/>
      <c r="AC241" s="432"/>
      <c r="AD241" s="432"/>
      <c r="AE241" s="432"/>
      <c r="AF241" s="432"/>
      <c r="AG241" s="432"/>
      <c r="AH241" s="432"/>
      <c r="AI241" s="432"/>
      <c r="AJ241" s="432"/>
      <c r="AK241" s="432"/>
      <c r="AL241" s="432"/>
      <c r="AM241" s="433" t="s">
        <v>738</v>
      </c>
    </row>
    <row r="242" spans="1:39" ht="15" customHeight="1" x14ac:dyDescent="0.15">
      <c r="A242" s="434"/>
      <c r="B242" s="434" t="s">
        <v>683</v>
      </c>
      <c r="C242" s="434" t="s">
        <v>684</v>
      </c>
      <c r="D242" s="434" t="s">
        <v>685</v>
      </c>
      <c r="E242" s="434" t="s">
        <v>686</v>
      </c>
      <c r="F242" s="434" t="s">
        <v>687</v>
      </c>
      <c r="G242" s="434" t="s">
        <v>688</v>
      </c>
      <c r="H242" s="434" t="s">
        <v>689</v>
      </c>
      <c r="I242" s="434" t="s">
        <v>690</v>
      </c>
      <c r="J242" s="434" t="s">
        <v>691</v>
      </c>
      <c r="K242" s="434" t="s">
        <v>692</v>
      </c>
      <c r="L242" s="434" t="s">
        <v>693</v>
      </c>
      <c r="M242" s="434" t="s">
        <v>694</v>
      </c>
      <c r="N242" s="434" t="s">
        <v>695</v>
      </c>
      <c r="O242" s="434" t="s">
        <v>696</v>
      </c>
      <c r="P242" s="434" t="s">
        <v>697</v>
      </c>
      <c r="Q242" s="434" t="s">
        <v>698</v>
      </c>
      <c r="R242" s="434" t="s">
        <v>699</v>
      </c>
      <c r="S242" s="434" t="s">
        <v>700</v>
      </c>
      <c r="T242" s="432"/>
      <c r="U242" s="434"/>
      <c r="V242" s="434" t="s">
        <v>683</v>
      </c>
      <c r="W242" s="434" t="s">
        <v>684</v>
      </c>
      <c r="X242" s="434" t="s">
        <v>685</v>
      </c>
      <c r="Y242" s="434" t="s">
        <v>686</v>
      </c>
      <c r="Z242" s="434" t="s">
        <v>687</v>
      </c>
      <c r="AA242" s="434" t="s">
        <v>688</v>
      </c>
      <c r="AB242" s="434" t="s">
        <v>689</v>
      </c>
      <c r="AC242" s="434" t="s">
        <v>690</v>
      </c>
      <c r="AD242" s="434" t="s">
        <v>691</v>
      </c>
      <c r="AE242" s="434" t="s">
        <v>692</v>
      </c>
      <c r="AF242" s="434" t="s">
        <v>693</v>
      </c>
      <c r="AG242" s="434" t="s">
        <v>694</v>
      </c>
      <c r="AH242" s="434" t="s">
        <v>695</v>
      </c>
      <c r="AI242" s="434" t="s">
        <v>696</v>
      </c>
      <c r="AJ242" s="434" t="s">
        <v>697</v>
      </c>
      <c r="AK242" s="434" t="s">
        <v>698</v>
      </c>
      <c r="AL242" s="434" t="s">
        <v>699</v>
      </c>
      <c r="AM242" s="434" t="s">
        <v>700</v>
      </c>
    </row>
    <row r="243" spans="1:39" ht="15" customHeight="1" x14ac:dyDescent="0.15">
      <c r="A243" s="434" t="s">
        <v>708</v>
      </c>
      <c r="B243" s="435">
        <v>1293</v>
      </c>
      <c r="C243" s="435">
        <v>1302</v>
      </c>
      <c r="D243" s="435">
        <v>1310</v>
      </c>
      <c r="E243" s="435">
        <v>1079</v>
      </c>
      <c r="F243" s="435">
        <v>1145</v>
      </c>
      <c r="G243" s="435">
        <v>1133</v>
      </c>
      <c r="H243" s="435">
        <v>898</v>
      </c>
      <c r="I243" s="435">
        <v>915</v>
      </c>
      <c r="J243" s="435">
        <v>850</v>
      </c>
      <c r="K243" s="435">
        <v>839</v>
      </c>
      <c r="L243" s="435">
        <v>777</v>
      </c>
      <c r="M243" s="435">
        <v>831</v>
      </c>
      <c r="N243" s="435">
        <v>739</v>
      </c>
      <c r="O243" s="435">
        <v>713</v>
      </c>
      <c r="P243" s="435">
        <v>815</v>
      </c>
      <c r="Q243" s="435">
        <v>625</v>
      </c>
      <c r="R243" s="435">
        <v>676</v>
      </c>
      <c r="S243" s="435">
        <v>569</v>
      </c>
      <c r="T243" s="432"/>
      <c r="U243" s="434" t="s">
        <v>708</v>
      </c>
      <c r="V243" s="435">
        <v>743</v>
      </c>
      <c r="W243" s="435">
        <v>703</v>
      </c>
      <c r="X243" s="435">
        <v>689</v>
      </c>
      <c r="Y243" s="435">
        <v>608</v>
      </c>
      <c r="Z243" s="435">
        <v>589</v>
      </c>
      <c r="AA243" s="435">
        <v>579</v>
      </c>
      <c r="AB243" s="435">
        <v>492</v>
      </c>
      <c r="AC243" s="435">
        <v>511</v>
      </c>
      <c r="AD243" s="435">
        <v>446</v>
      </c>
      <c r="AE243" s="435">
        <v>436</v>
      </c>
      <c r="AF243" s="435">
        <v>417</v>
      </c>
      <c r="AG243" s="435">
        <v>429</v>
      </c>
      <c r="AH243" s="435">
        <v>384</v>
      </c>
      <c r="AI243" s="435">
        <v>369</v>
      </c>
      <c r="AJ243" s="435">
        <v>422</v>
      </c>
      <c r="AK243" s="435">
        <v>362</v>
      </c>
      <c r="AL243" s="435">
        <v>392</v>
      </c>
      <c r="AM243" s="435">
        <v>370</v>
      </c>
    </row>
    <row r="244" spans="1:39" ht="15" customHeight="1" x14ac:dyDescent="0.15">
      <c r="A244" s="434" t="s">
        <v>702</v>
      </c>
      <c r="B244" s="435">
        <v>297</v>
      </c>
      <c r="C244" s="435">
        <v>363</v>
      </c>
      <c r="D244" s="435">
        <v>221</v>
      </c>
      <c r="E244" s="435">
        <v>288</v>
      </c>
      <c r="F244" s="435">
        <v>193</v>
      </c>
      <c r="G244" s="435">
        <v>265</v>
      </c>
      <c r="H244" s="435">
        <v>142</v>
      </c>
      <c r="I244" s="435">
        <v>131</v>
      </c>
      <c r="J244" s="435">
        <v>344</v>
      </c>
      <c r="K244" s="435">
        <v>163</v>
      </c>
      <c r="L244" s="435">
        <v>146</v>
      </c>
      <c r="M244" s="435">
        <v>98</v>
      </c>
      <c r="N244" s="435">
        <v>97</v>
      </c>
      <c r="O244" s="435">
        <v>191</v>
      </c>
      <c r="P244" s="435">
        <v>102</v>
      </c>
      <c r="Q244" s="435">
        <v>43</v>
      </c>
      <c r="R244" s="435">
        <v>100</v>
      </c>
      <c r="S244" s="435">
        <v>102</v>
      </c>
      <c r="T244" s="432"/>
      <c r="U244" s="434" t="s">
        <v>702</v>
      </c>
      <c r="V244" s="435">
        <v>174</v>
      </c>
      <c r="W244" s="435">
        <v>201</v>
      </c>
      <c r="X244" s="435">
        <v>155</v>
      </c>
      <c r="Y244" s="435">
        <v>188</v>
      </c>
      <c r="Z244" s="435">
        <v>111</v>
      </c>
      <c r="AA244" s="435">
        <v>179</v>
      </c>
      <c r="AB244" s="435">
        <v>82</v>
      </c>
      <c r="AC244" s="435">
        <v>109</v>
      </c>
      <c r="AD244" s="435">
        <v>101</v>
      </c>
      <c r="AE244" s="435">
        <v>90</v>
      </c>
      <c r="AF244" s="435">
        <v>73</v>
      </c>
      <c r="AG244" s="435">
        <v>39</v>
      </c>
      <c r="AH244" s="435">
        <v>63</v>
      </c>
      <c r="AI244" s="435">
        <v>110</v>
      </c>
      <c r="AJ244" s="435">
        <v>44</v>
      </c>
      <c r="AK244" s="435">
        <v>22</v>
      </c>
      <c r="AL244" s="435">
        <v>75</v>
      </c>
      <c r="AM244" s="435">
        <v>93</v>
      </c>
    </row>
    <row r="245" spans="1:39" ht="15" customHeight="1" x14ac:dyDescent="0.15">
      <c r="A245" s="434" t="s">
        <v>703</v>
      </c>
      <c r="B245" s="435">
        <v>446</v>
      </c>
      <c r="C245" s="435">
        <v>354</v>
      </c>
      <c r="D245" s="435">
        <v>412</v>
      </c>
      <c r="E245" s="435">
        <v>367</v>
      </c>
      <c r="F245" s="435">
        <v>327</v>
      </c>
      <c r="G245" s="435">
        <v>399</v>
      </c>
      <c r="H245" s="435">
        <v>202</v>
      </c>
      <c r="I245" s="435">
        <v>184</v>
      </c>
      <c r="J245" s="435">
        <v>236</v>
      </c>
      <c r="K245" s="435">
        <v>228</v>
      </c>
      <c r="L245" s="435">
        <v>133</v>
      </c>
      <c r="M245" s="435">
        <v>204</v>
      </c>
      <c r="N245" s="435">
        <v>192</v>
      </c>
      <c r="O245" s="435">
        <v>162</v>
      </c>
      <c r="P245" s="435">
        <v>163</v>
      </c>
      <c r="Q245" s="435">
        <v>166</v>
      </c>
      <c r="R245" s="435">
        <v>184</v>
      </c>
      <c r="S245" s="435">
        <v>105</v>
      </c>
      <c r="T245" s="432"/>
      <c r="U245" s="434" t="s">
        <v>703</v>
      </c>
      <c r="V245" s="435">
        <v>246</v>
      </c>
      <c r="W245" s="435">
        <v>218</v>
      </c>
      <c r="X245" s="435">
        <v>225</v>
      </c>
      <c r="Y245" s="435">
        <v>193</v>
      </c>
      <c r="Z245" s="435">
        <v>171</v>
      </c>
      <c r="AA245" s="435">
        <v>183</v>
      </c>
      <c r="AB245" s="435">
        <v>120</v>
      </c>
      <c r="AC245" s="435">
        <v>109</v>
      </c>
      <c r="AD245" s="435">
        <v>110</v>
      </c>
      <c r="AE245" s="435">
        <v>92</v>
      </c>
      <c r="AF245" s="435">
        <v>72</v>
      </c>
      <c r="AG245" s="435">
        <v>98</v>
      </c>
      <c r="AH245" s="435">
        <v>99</v>
      </c>
      <c r="AI245" s="435">
        <v>78</v>
      </c>
      <c r="AJ245" s="435">
        <v>69</v>
      </c>
      <c r="AK245" s="435">
        <v>86</v>
      </c>
      <c r="AL245" s="435">
        <v>101</v>
      </c>
      <c r="AM245" s="435">
        <v>69</v>
      </c>
    </row>
    <row r="246" spans="1:39" ht="15" customHeight="1" x14ac:dyDescent="0.15">
      <c r="A246" s="434" t="s">
        <v>704</v>
      </c>
      <c r="B246" s="435">
        <v>775</v>
      </c>
      <c r="C246" s="435">
        <v>795</v>
      </c>
      <c r="D246" s="435">
        <v>686</v>
      </c>
      <c r="E246" s="435">
        <v>531</v>
      </c>
      <c r="F246" s="435">
        <v>531</v>
      </c>
      <c r="G246" s="435">
        <v>445</v>
      </c>
      <c r="H246" s="435">
        <v>456</v>
      </c>
      <c r="I246" s="435">
        <v>360</v>
      </c>
      <c r="J246" s="435">
        <v>353</v>
      </c>
      <c r="K246" s="435">
        <v>391</v>
      </c>
      <c r="L246" s="435">
        <v>206</v>
      </c>
      <c r="M246" s="435">
        <v>305</v>
      </c>
      <c r="N246" s="435">
        <v>311</v>
      </c>
      <c r="O246" s="435">
        <v>264</v>
      </c>
      <c r="P246" s="435">
        <v>208</v>
      </c>
      <c r="Q246" s="435">
        <v>209</v>
      </c>
      <c r="R246" s="435">
        <v>156</v>
      </c>
      <c r="S246" s="435">
        <v>146</v>
      </c>
      <c r="T246" s="432"/>
      <c r="U246" s="434" t="s">
        <v>704</v>
      </c>
      <c r="V246" s="435">
        <v>422</v>
      </c>
      <c r="W246" s="435">
        <v>410</v>
      </c>
      <c r="X246" s="435">
        <v>375</v>
      </c>
      <c r="Y246" s="435">
        <v>318</v>
      </c>
      <c r="Z246" s="435">
        <v>272</v>
      </c>
      <c r="AA246" s="435">
        <v>227</v>
      </c>
      <c r="AB246" s="435">
        <v>240</v>
      </c>
      <c r="AC246" s="435">
        <v>239</v>
      </c>
      <c r="AD246" s="435">
        <v>173</v>
      </c>
      <c r="AE246" s="435">
        <v>161</v>
      </c>
      <c r="AF246" s="435">
        <v>145</v>
      </c>
      <c r="AG246" s="435">
        <v>137</v>
      </c>
      <c r="AH246" s="435">
        <v>181</v>
      </c>
      <c r="AI246" s="435">
        <v>123</v>
      </c>
      <c r="AJ246" s="435">
        <v>117</v>
      </c>
      <c r="AK246" s="435">
        <v>119</v>
      </c>
      <c r="AL246" s="435">
        <v>107</v>
      </c>
      <c r="AM246" s="435">
        <v>100</v>
      </c>
    </row>
    <row r="247" spans="1:39" ht="15" customHeight="1" x14ac:dyDescent="0.15">
      <c r="A247" s="434" t="s">
        <v>705</v>
      </c>
      <c r="B247" s="435">
        <v>1706</v>
      </c>
      <c r="C247" s="435">
        <v>1649</v>
      </c>
      <c r="D247" s="435">
        <v>1498</v>
      </c>
      <c r="E247" s="435">
        <v>1280</v>
      </c>
      <c r="F247" s="435">
        <v>1293</v>
      </c>
      <c r="G247" s="435">
        <v>1203</v>
      </c>
      <c r="H247" s="435">
        <v>995</v>
      </c>
      <c r="I247" s="435">
        <v>928</v>
      </c>
      <c r="J247" s="435">
        <v>768</v>
      </c>
      <c r="K247" s="435">
        <v>858</v>
      </c>
      <c r="L247" s="435">
        <v>764</v>
      </c>
      <c r="M247" s="435">
        <v>749</v>
      </c>
      <c r="N247" s="435">
        <v>475</v>
      </c>
      <c r="O247" s="435">
        <v>563</v>
      </c>
      <c r="P247" s="435">
        <v>469</v>
      </c>
      <c r="Q247" s="435">
        <v>358</v>
      </c>
      <c r="R247" s="435">
        <v>402</v>
      </c>
      <c r="S247" s="435">
        <v>312</v>
      </c>
      <c r="T247" s="432"/>
      <c r="U247" s="434" t="s">
        <v>705</v>
      </c>
      <c r="V247" s="435">
        <v>975</v>
      </c>
      <c r="W247" s="435">
        <v>905</v>
      </c>
      <c r="X247" s="435">
        <v>813</v>
      </c>
      <c r="Y247" s="435">
        <v>673</v>
      </c>
      <c r="Z247" s="435">
        <v>671</v>
      </c>
      <c r="AA247" s="435">
        <v>607</v>
      </c>
      <c r="AB247" s="435">
        <v>532</v>
      </c>
      <c r="AC247" s="435">
        <v>497</v>
      </c>
      <c r="AD247" s="435">
        <v>419</v>
      </c>
      <c r="AE247" s="435">
        <v>447</v>
      </c>
      <c r="AF247" s="435">
        <v>382</v>
      </c>
      <c r="AG247" s="435">
        <v>379</v>
      </c>
      <c r="AH247" s="435">
        <v>267</v>
      </c>
      <c r="AI247" s="435">
        <v>307</v>
      </c>
      <c r="AJ247" s="435">
        <v>273</v>
      </c>
      <c r="AK247" s="435">
        <v>224</v>
      </c>
      <c r="AL247" s="435">
        <v>223</v>
      </c>
      <c r="AM247" s="435">
        <v>193</v>
      </c>
    </row>
    <row r="248" spans="1:39" ht="15" customHeight="1" x14ac:dyDescent="0.15">
      <c r="A248" s="434" t="s">
        <v>706</v>
      </c>
      <c r="B248" s="435">
        <v>2085</v>
      </c>
      <c r="C248" s="435">
        <v>2050</v>
      </c>
      <c r="D248" s="435">
        <v>2302</v>
      </c>
      <c r="E248" s="435">
        <v>1883</v>
      </c>
      <c r="F248" s="435">
        <v>1887</v>
      </c>
      <c r="G248" s="435">
        <v>2021</v>
      </c>
      <c r="H248" s="435">
        <v>1527</v>
      </c>
      <c r="I248" s="435">
        <v>1714</v>
      </c>
      <c r="J248" s="435">
        <v>1492</v>
      </c>
      <c r="K248" s="435">
        <v>1476</v>
      </c>
      <c r="L248" s="435">
        <v>1525</v>
      </c>
      <c r="M248" s="435">
        <v>1314</v>
      </c>
      <c r="N248" s="435">
        <v>1261</v>
      </c>
      <c r="O248" s="435">
        <v>1127</v>
      </c>
      <c r="P248" s="435">
        <v>1506</v>
      </c>
      <c r="Q248" s="435">
        <v>1083</v>
      </c>
      <c r="R248" s="435">
        <v>1230</v>
      </c>
      <c r="S248" s="435">
        <v>894</v>
      </c>
      <c r="T248" s="432"/>
      <c r="U248" s="434" t="s">
        <v>706</v>
      </c>
      <c r="V248" s="435">
        <v>1257</v>
      </c>
      <c r="W248" s="435">
        <v>1132</v>
      </c>
      <c r="X248" s="435">
        <v>1075</v>
      </c>
      <c r="Y248" s="435">
        <v>1063</v>
      </c>
      <c r="Z248" s="435">
        <v>993</v>
      </c>
      <c r="AA248" s="435">
        <v>1003</v>
      </c>
      <c r="AB248" s="435">
        <v>848</v>
      </c>
      <c r="AC248" s="435">
        <v>876</v>
      </c>
      <c r="AD248" s="435">
        <v>800</v>
      </c>
      <c r="AE248" s="435">
        <v>789</v>
      </c>
      <c r="AF248" s="435">
        <v>798</v>
      </c>
      <c r="AG248" s="435">
        <v>660</v>
      </c>
      <c r="AH248" s="435">
        <v>603</v>
      </c>
      <c r="AI248" s="435">
        <v>578</v>
      </c>
      <c r="AJ248" s="435">
        <v>786</v>
      </c>
      <c r="AK248" s="435">
        <v>572</v>
      </c>
      <c r="AL248" s="435">
        <v>613</v>
      </c>
      <c r="AM248" s="435">
        <v>599</v>
      </c>
    </row>
    <row r="249" spans="1:39" ht="15" customHeight="1" x14ac:dyDescent="0.15">
      <c r="A249" s="434" t="s">
        <v>707</v>
      </c>
      <c r="B249" s="435">
        <v>2128</v>
      </c>
      <c r="C249" s="435">
        <v>2207</v>
      </c>
      <c r="D249" s="435">
        <v>2331</v>
      </c>
      <c r="E249" s="435">
        <v>1904</v>
      </c>
      <c r="F249" s="435">
        <v>2397</v>
      </c>
      <c r="G249" s="435">
        <v>1920</v>
      </c>
      <c r="H249" s="435">
        <v>1599</v>
      </c>
      <c r="I249" s="435">
        <v>1648</v>
      </c>
      <c r="J249" s="435">
        <v>1654</v>
      </c>
      <c r="K249" s="435">
        <v>1393</v>
      </c>
      <c r="L249" s="435">
        <v>1369</v>
      </c>
      <c r="M249" s="435">
        <v>1596</v>
      </c>
      <c r="N249" s="435">
        <v>1379</v>
      </c>
      <c r="O249" s="435">
        <v>1357</v>
      </c>
      <c r="P249" s="435">
        <v>1579</v>
      </c>
      <c r="Q249" s="435">
        <v>1125</v>
      </c>
      <c r="R249" s="435">
        <v>1124</v>
      </c>
      <c r="S249" s="435">
        <v>1169</v>
      </c>
      <c r="T249" s="432"/>
      <c r="U249" s="434" t="s">
        <v>707</v>
      </c>
      <c r="V249" s="435">
        <v>1216</v>
      </c>
      <c r="W249" s="435">
        <v>1113</v>
      </c>
      <c r="X249" s="435">
        <v>1346</v>
      </c>
      <c r="Y249" s="435">
        <v>1133</v>
      </c>
      <c r="Z249" s="435">
        <v>1190</v>
      </c>
      <c r="AA249" s="435">
        <v>1058</v>
      </c>
      <c r="AB249" s="435">
        <v>885</v>
      </c>
      <c r="AC249" s="435">
        <v>950</v>
      </c>
      <c r="AD249" s="435">
        <v>868</v>
      </c>
      <c r="AE249" s="435">
        <v>786</v>
      </c>
      <c r="AF249" s="435">
        <v>724</v>
      </c>
      <c r="AG249" s="435">
        <v>907</v>
      </c>
      <c r="AH249" s="435">
        <v>728</v>
      </c>
      <c r="AI249" s="435">
        <v>702</v>
      </c>
      <c r="AJ249" s="435">
        <v>770</v>
      </c>
      <c r="AK249" s="435">
        <v>698</v>
      </c>
      <c r="AL249" s="435">
        <v>779</v>
      </c>
      <c r="AM249" s="435">
        <v>742</v>
      </c>
    </row>
    <row r="250" spans="1:39" ht="15" customHeight="1" x14ac:dyDescent="0.15">
      <c r="A250" t="s">
        <v>999</v>
      </c>
    </row>
  </sheetData>
  <phoneticPr fontId="3"/>
  <pageMargins left="0.7" right="0.7" top="0.75" bottom="0.75" header="0.3" footer="0.3"/>
  <pageSetup paperSize="9" scale="2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175"/>
  <sheetViews>
    <sheetView workbookViewId="0"/>
  </sheetViews>
  <sheetFormatPr defaultRowHeight="15" customHeight="1" x14ac:dyDescent="0.15"/>
  <cols>
    <col min="2" max="17" width="5.625" customWidth="1"/>
  </cols>
  <sheetData>
    <row r="3" spans="1:17" ht="15" customHeight="1" x14ac:dyDescent="0.15">
      <c r="A3" s="653" t="s">
        <v>996</v>
      </c>
    </row>
    <row r="4" spans="1:17" ht="15" customHeight="1" x14ac:dyDescent="0.15">
      <c r="A4" s="431" t="s">
        <v>161</v>
      </c>
      <c r="B4" s="441"/>
      <c r="C4" s="441"/>
      <c r="D4" s="441"/>
      <c r="E4" s="441"/>
      <c r="F4" s="441"/>
      <c r="G4" s="441"/>
      <c r="H4" s="441"/>
      <c r="I4" s="441"/>
      <c r="J4" s="441"/>
      <c r="K4" s="441"/>
      <c r="L4" s="441"/>
      <c r="M4" s="441"/>
      <c r="N4" s="441"/>
      <c r="O4" s="441"/>
      <c r="P4" s="441"/>
      <c r="Q4" s="433" t="s">
        <v>682</v>
      </c>
    </row>
    <row r="5" spans="1:17" ht="15" customHeight="1" x14ac:dyDescent="0.15">
      <c r="A5" s="434"/>
      <c r="B5" s="434" t="s">
        <v>450</v>
      </c>
      <c r="C5" s="434" t="s">
        <v>451</v>
      </c>
      <c r="D5" s="434" t="s">
        <v>452</v>
      </c>
      <c r="E5" s="434" t="s">
        <v>453</v>
      </c>
      <c r="F5" s="434" t="s">
        <v>454</v>
      </c>
      <c r="G5" s="434" t="s">
        <v>455</v>
      </c>
      <c r="H5" s="434" t="s">
        <v>456</v>
      </c>
      <c r="I5" s="434" t="s">
        <v>457</v>
      </c>
      <c r="J5" s="434" t="s">
        <v>458</v>
      </c>
      <c r="K5" s="434" t="s">
        <v>459</v>
      </c>
      <c r="L5" s="434" t="s">
        <v>460</v>
      </c>
      <c r="M5" s="434" t="s">
        <v>461</v>
      </c>
      <c r="N5" s="434" t="s">
        <v>462</v>
      </c>
      <c r="O5" s="434" t="s">
        <v>463</v>
      </c>
      <c r="P5" s="434" t="s">
        <v>464</v>
      </c>
      <c r="Q5" s="434" t="s">
        <v>465</v>
      </c>
    </row>
    <row r="6" spans="1:17" ht="15" customHeight="1" x14ac:dyDescent="0.15">
      <c r="A6" s="434" t="s">
        <v>716</v>
      </c>
      <c r="B6" s="442">
        <v>22056</v>
      </c>
      <c r="C6" s="442">
        <v>22838</v>
      </c>
      <c r="D6" s="442">
        <v>22625</v>
      </c>
      <c r="E6" s="442">
        <v>23859</v>
      </c>
      <c r="F6" s="442">
        <v>23255</v>
      </c>
      <c r="G6" s="442">
        <v>23660</v>
      </c>
      <c r="H6" s="442">
        <v>24074</v>
      </c>
      <c r="I6" s="442">
        <v>24457</v>
      </c>
      <c r="J6" s="442">
        <v>25949</v>
      </c>
      <c r="K6" s="442">
        <v>25101</v>
      </c>
      <c r="L6" s="442">
        <v>25288</v>
      </c>
      <c r="M6" s="442">
        <v>26768</v>
      </c>
      <c r="N6" s="442">
        <v>27557</v>
      </c>
      <c r="O6" s="443">
        <v>29156</v>
      </c>
      <c r="P6" s="444">
        <v>29021</v>
      </c>
      <c r="Q6" s="443">
        <v>28840</v>
      </c>
    </row>
    <row r="7" spans="1:17" ht="15" customHeight="1" x14ac:dyDescent="0.15">
      <c r="A7" s="445" t="s">
        <v>717</v>
      </c>
      <c r="B7" s="442">
        <v>6262</v>
      </c>
      <c r="C7" s="442">
        <v>8959</v>
      </c>
      <c r="D7" s="442">
        <v>7993</v>
      </c>
      <c r="E7" s="442">
        <v>7203</v>
      </c>
      <c r="F7" s="442">
        <v>7793</v>
      </c>
      <c r="G7" s="442">
        <v>9055</v>
      </c>
      <c r="H7" s="442">
        <v>8550</v>
      </c>
      <c r="I7" s="442">
        <v>9023</v>
      </c>
      <c r="J7" s="442">
        <v>8609</v>
      </c>
      <c r="K7" s="442">
        <v>7869</v>
      </c>
      <c r="L7" s="442">
        <v>8382</v>
      </c>
      <c r="M7" s="442">
        <v>9388</v>
      </c>
      <c r="N7" s="442">
        <v>10302</v>
      </c>
      <c r="O7" s="443">
        <v>8664</v>
      </c>
      <c r="P7" s="444">
        <v>10996</v>
      </c>
      <c r="Q7" s="443">
        <v>9302</v>
      </c>
    </row>
    <row r="8" spans="1:17" ht="15" customHeight="1" x14ac:dyDescent="0.15">
      <c r="A8" s="445" t="s">
        <v>718</v>
      </c>
      <c r="B8" s="442">
        <v>20424</v>
      </c>
      <c r="C8" s="442">
        <v>19354</v>
      </c>
      <c r="D8" s="442">
        <v>18324</v>
      </c>
      <c r="E8" s="442">
        <v>20787</v>
      </c>
      <c r="F8" s="442">
        <v>18403</v>
      </c>
      <c r="G8" s="442">
        <v>18425</v>
      </c>
      <c r="H8" s="442">
        <v>19524</v>
      </c>
      <c r="I8" s="442">
        <v>18132</v>
      </c>
      <c r="J8" s="442">
        <v>20342</v>
      </c>
      <c r="K8" s="442">
        <v>17772</v>
      </c>
      <c r="L8" s="442">
        <v>16975</v>
      </c>
      <c r="M8" s="442">
        <v>20015</v>
      </c>
      <c r="N8" s="442">
        <v>19633</v>
      </c>
      <c r="O8" s="443">
        <v>24292</v>
      </c>
      <c r="P8" s="444">
        <v>19869</v>
      </c>
      <c r="Q8" s="443">
        <v>20595</v>
      </c>
    </row>
    <row r="9" spans="1:17" ht="15" customHeight="1" x14ac:dyDescent="0.15">
      <c r="A9" s="445" t="s">
        <v>719</v>
      </c>
      <c r="B9" s="442">
        <v>34782</v>
      </c>
      <c r="C9" s="442">
        <v>34561</v>
      </c>
      <c r="D9" s="442">
        <v>34868</v>
      </c>
      <c r="E9" s="442">
        <v>35305</v>
      </c>
      <c r="F9" s="442">
        <v>34571</v>
      </c>
      <c r="G9" s="442">
        <v>34098</v>
      </c>
      <c r="H9" s="442">
        <v>34119</v>
      </c>
      <c r="I9" s="442">
        <v>34976</v>
      </c>
      <c r="J9" s="442">
        <v>35991</v>
      </c>
      <c r="K9" s="442">
        <v>35587</v>
      </c>
      <c r="L9" s="442">
        <v>35649</v>
      </c>
      <c r="M9" s="442">
        <v>35943</v>
      </c>
      <c r="N9" s="442">
        <v>37159</v>
      </c>
      <c r="O9" s="443">
        <v>38178</v>
      </c>
      <c r="P9" s="444">
        <v>39488</v>
      </c>
      <c r="Q9" s="443">
        <v>39341</v>
      </c>
    </row>
    <row r="10" spans="1:17" ht="15" customHeight="1" x14ac:dyDescent="0.15">
      <c r="A10" s="438"/>
      <c r="B10" s="441"/>
      <c r="C10" s="441"/>
      <c r="D10" s="441"/>
      <c r="E10" s="441"/>
      <c r="F10" s="441"/>
      <c r="G10" s="441"/>
      <c r="H10" s="441"/>
      <c r="I10" s="441"/>
      <c r="J10" s="441"/>
      <c r="K10" s="441"/>
      <c r="L10" s="441"/>
      <c r="M10" s="441"/>
      <c r="N10" s="441"/>
      <c r="O10" s="441"/>
      <c r="P10" s="441"/>
      <c r="Q10" s="441"/>
    </row>
    <row r="11" spans="1:17" ht="15" customHeight="1" x14ac:dyDescent="0.15">
      <c r="A11" s="431" t="s">
        <v>981</v>
      </c>
      <c r="B11" s="441"/>
      <c r="C11" s="441"/>
      <c r="D11" s="441"/>
      <c r="E11" s="441"/>
      <c r="F11" s="441"/>
      <c r="G11" s="441"/>
      <c r="H11" s="441"/>
      <c r="I11" s="441"/>
      <c r="J11" s="441"/>
      <c r="K11" s="441"/>
      <c r="L11" s="441"/>
      <c r="M11" s="441"/>
      <c r="N11" s="441"/>
      <c r="O11" s="441"/>
      <c r="P11" s="441"/>
      <c r="Q11" s="433" t="s">
        <v>682</v>
      </c>
    </row>
    <row r="12" spans="1:17" ht="15" customHeight="1" x14ac:dyDescent="0.15">
      <c r="A12" s="434"/>
      <c r="B12" s="434" t="s">
        <v>450</v>
      </c>
      <c r="C12" s="434" t="s">
        <v>451</v>
      </c>
      <c r="D12" s="434" t="s">
        <v>452</v>
      </c>
      <c r="E12" s="434" t="s">
        <v>453</v>
      </c>
      <c r="F12" s="434" t="s">
        <v>454</v>
      </c>
      <c r="G12" s="434" t="s">
        <v>455</v>
      </c>
      <c r="H12" s="434" t="s">
        <v>456</v>
      </c>
      <c r="I12" s="434" t="s">
        <v>457</v>
      </c>
      <c r="J12" s="434" t="s">
        <v>458</v>
      </c>
      <c r="K12" s="434" t="s">
        <v>459</v>
      </c>
      <c r="L12" s="434" t="s">
        <v>460</v>
      </c>
      <c r="M12" s="434" t="s">
        <v>461</v>
      </c>
      <c r="N12" s="434" t="s">
        <v>462</v>
      </c>
      <c r="O12" s="434" t="s">
        <v>463</v>
      </c>
      <c r="P12" s="434" t="s">
        <v>464</v>
      </c>
      <c r="Q12" s="434" t="s">
        <v>465</v>
      </c>
    </row>
    <row r="13" spans="1:17" ht="15" customHeight="1" x14ac:dyDescent="0.15">
      <c r="A13" s="434" t="s">
        <v>716</v>
      </c>
      <c r="B13" s="442">
        <f>B20+B27+B34+B41+B48+B55+B64+B71+B78+B85+B92+B99+B106+B113</f>
        <v>11713</v>
      </c>
      <c r="C13" s="442">
        <f t="shared" ref="C13:Q13" si="0">C20+C27+C34+C41+C48+C55+C64+C71+C78+C85+C92+C99+C106+C113</f>
        <v>12364</v>
      </c>
      <c r="D13" s="442">
        <f t="shared" si="0"/>
        <v>12701</v>
      </c>
      <c r="E13" s="442">
        <f t="shared" si="0"/>
        <v>12993</v>
      </c>
      <c r="F13" s="442">
        <f t="shared" si="0"/>
        <v>12875</v>
      </c>
      <c r="G13" s="442">
        <f t="shared" si="0"/>
        <v>12787</v>
      </c>
      <c r="H13" s="442">
        <f t="shared" si="0"/>
        <v>13091</v>
      </c>
      <c r="I13" s="442">
        <f t="shared" si="0"/>
        <v>13099</v>
      </c>
      <c r="J13" s="442">
        <f t="shared" si="0"/>
        <v>14268</v>
      </c>
      <c r="K13" s="442">
        <f t="shared" si="0"/>
        <v>13979</v>
      </c>
      <c r="L13" s="442">
        <f t="shared" si="0"/>
        <v>13880</v>
      </c>
      <c r="M13" s="442">
        <f t="shared" si="0"/>
        <v>14582</v>
      </c>
      <c r="N13" s="442">
        <f t="shared" si="0"/>
        <v>15080</v>
      </c>
      <c r="O13" s="443">
        <f t="shared" si="0"/>
        <v>16113</v>
      </c>
      <c r="P13" s="444">
        <f t="shared" si="0"/>
        <v>16057</v>
      </c>
      <c r="Q13" s="443">
        <f t="shared" si="0"/>
        <v>15849</v>
      </c>
    </row>
    <row r="14" spans="1:17" ht="15" customHeight="1" x14ac:dyDescent="0.15">
      <c r="A14" s="445" t="s">
        <v>717</v>
      </c>
      <c r="B14" s="442">
        <f t="shared" ref="B14:Q16" si="1">B21+B28+B35+B42+B49+B56+B65+B72+B79+B86+B93+B100+B107+B114</f>
        <v>3672</v>
      </c>
      <c r="C14" s="442">
        <f t="shared" si="1"/>
        <v>5282</v>
      </c>
      <c r="D14" s="442">
        <f t="shared" si="1"/>
        <v>4772</v>
      </c>
      <c r="E14" s="442">
        <f t="shared" si="1"/>
        <v>4453</v>
      </c>
      <c r="F14" s="442">
        <f t="shared" si="1"/>
        <v>4891</v>
      </c>
      <c r="G14" s="442">
        <f t="shared" si="1"/>
        <v>5293</v>
      </c>
      <c r="H14" s="442">
        <f t="shared" si="1"/>
        <v>4893</v>
      </c>
      <c r="I14" s="442">
        <f t="shared" si="1"/>
        <v>5236</v>
      </c>
      <c r="J14" s="442">
        <f t="shared" si="1"/>
        <v>4974</v>
      </c>
      <c r="K14" s="442">
        <f t="shared" si="1"/>
        <v>4401</v>
      </c>
      <c r="L14" s="442">
        <f t="shared" si="1"/>
        <v>4762</v>
      </c>
      <c r="M14" s="442">
        <f t="shared" si="1"/>
        <v>5232</v>
      </c>
      <c r="N14" s="442">
        <f t="shared" si="1"/>
        <v>6118</v>
      </c>
      <c r="O14" s="443">
        <f t="shared" si="1"/>
        <v>5170</v>
      </c>
      <c r="P14" s="444">
        <f t="shared" si="1"/>
        <v>6343</v>
      </c>
      <c r="Q14" s="443">
        <f t="shared" si="1"/>
        <v>5250</v>
      </c>
    </row>
    <row r="15" spans="1:17" ht="15" customHeight="1" x14ac:dyDescent="0.15">
      <c r="A15" s="445" t="s">
        <v>718</v>
      </c>
      <c r="B15" s="442">
        <f t="shared" si="1"/>
        <v>10611</v>
      </c>
      <c r="C15" s="442">
        <f t="shared" si="1"/>
        <v>10877</v>
      </c>
      <c r="D15" s="442">
        <f t="shared" si="1"/>
        <v>10235</v>
      </c>
      <c r="E15" s="442">
        <f t="shared" si="1"/>
        <v>11433</v>
      </c>
      <c r="F15" s="442">
        <f t="shared" si="1"/>
        <v>10373</v>
      </c>
      <c r="G15" s="442">
        <f t="shared" si="1"/>
        <v>9804</v>
      </c>
      <c r="H15" s="442">
        <f t="shared" si="1"/>
        <v>10837</v>
      </c>
      <c r="I15" s="442">
        <f t="shared" si="1"/>
        <v>10158</v>
      </c>
      <c r="J15" s="442">
        <f t="shared" si="1"/>
        <v>11056</v>
      </c>
      <c r="K15" s="442">
        <f t="shared" si="1"/>
        <v>10433</v>
      </c>
      <c r="L15" s="442">
        <f t="shared" si="1"/>
        <v>9549</v>
      </c>
      <c r="M15" s="442">
        <f t="shared" si="1"/>
        <v>10893</v>
      </c>
      <c r="N15" s="442">
        <f t="shared" si="1"/>
        <v>10573</v>
      </c>
      <c r="O15" s="443">
        <f t="shared" si="1"/>
        <v>13047</v>
      </c>
      <c r="P15" s="444">
        <f t="shared" si="1"/>
        <v>10910</v>
      </c>
      <c r="Q15" s="443">
        <f t="shared" si="1"/>
        <v>11439</v>
      </c>
    </row>
    <row r="16" spans="1:17" ht="15" customHeight="1" x14ac:dyDescent="0.15">
      <c r="A16" s="445" t="s">
        <v>719</v>
      </c>
      <c r="B16" s="442">
        <f t="shared" si="1"/>
        <v>18395</v>
      </c>
      <c r="C16" s="442">
        <f t="shared" si="1"/>
        <v>18134</v>
      </c>
      <c r="D16" s="442">
        <f t="shared" si="1"/>
        <v>19429</v>
      </c>
      <c r="E16" s="442">
        <f t="shared" si="1"/>
        <v>18854</v>
      </c>
      <c r="F16" s="442">
        <f t="shared" si="1"/>
        <v>18713</v>
      </c>
      <c r="G16" s="442">
        <f t="shared" si="1"/>
        <v>18329</v>
      </c>
      <c r="H16" s="442">
        <f t="shared" si="1"/>
        <v>18306</v>
      </c>
      <c r="I16" s="442">
        <f t="shared" si="1"/>
        <v>18289</v>
      </c>
      <c r="J16" s="442">
        <f t="shared" si="1"/>
        <v>19768</v>
      </c>
      <c r="K16" s="442">
        <f t="shared" si="1"/>
        <v>19520</v>
      </c>
      <c r="L16" s="442">
        <f t="shared" si="1"/>
        <v>19392</v>
      </c>
      <c r="M16" s="442">
        <f t="shared" si="1"/>
        <v>19548</v>
      </c>
      <c r="N16" s="442">
        <f t="shared" si="1"/>
        <v>20266</v>
      </c>
      <c r="O16" s="443">
        <f t="shared" si="1"/>
        <v>21159</v>
      </c>
      <c r="P16" s="444">
        <f t="shared" si="1"/>
        <v>21805</v>
      </c>
      <c r="Q16" s="443">
        <f t="shared" si="1"/>
        <v>21512</v>
      </c>
    </row>
    <row r="17" spans="1:17" ht="15" customHeight="1" x14ac:dyDescent="0.15">
      <c r="A17" s="438"/>
      <c r="B17" s="441"/>
      <c r="C17" s="441"/>
      <c r="D17" s="441"/>
      <c r="E17" s="441"/>
      <c r="F17" s="441"/>
      <c r="G17" s="441"/>
      <c r="H17" s="441"/>
      <c r="I17" s="441"/>
      <c r="J17" s="441"/>
      <c r="K17" s="441"/>
      <c r="L17" s="441"/>
      <c r="M17" s="441"/>
      <c r="N17" s="441"/>
      <c r="O17" s="441"/>
      <c r="P17" s="441"/>
      <c r="Q17" s="441"/>
    </row>
    <row r="18" spans="1:17" ht="15" customHeight="1" x14ac:dyDescent="0.15">
      <c r="A18" s="431" t="s">
        <v>982</v>
      </c>
      <c r="B18" s="441"/>
      <c r="C18" s="441"/>
      <c r="D18" s="441"/>
      <c r="E18" s="441"/>
      <c r="F18" s="441"/>
      <c r="G18" s="441"/>
      <c r="H18" s="441"/>
      <c r="I18" s="441"/>
      <c r="J18" s="441"/>
      <c r="K18" s="441"/>
      <c r="L18" s="441"/>
      <c r="M18" s="441"/>
      <c r="N18" s="441"/>
      <c r="O18" s="441"/>
      <c r="P18" s="441"/>
      <c r="Q18" s="433" t="s">
        <v>682</v>
      </c>
    </row>
    <row r="19" spans="1:17" ht="15" customHeight="1" x14ac:dyDescent="0.15">
      <c r="A19" s="434"/>
      <c r="B19" s="434" t="s">
        <v>450</v>
      </c>
      <c r="C19" s="434" t="s">
        <v>451</v>
      </c>
      <c r="D19" s="434" t="s">
        <v>452</v>
      </c>
      <c r="E19" s="434" t="s">
        <v>453</v>
      </c>
      <c r="F19" s="434" t="s">
        <v>454</v>
      </c>
      <c r="G19" s="434" t="s">
        <v>455</v>
      </c>
      <c r="H19" s="434" t="s">
        <v>456</v>
      </c>
      <c r="I19" s="434" t="s">
        <v>457</v>
      </c>
      <c r="J19" s="434" t="s">
        <v>458</v>
      </c>
      <c r="K19" s="434" t="s">
        <v>459</v>
      </c>
      <c r="L19" s="434" t="s">
        <v>460</v>
      </c>
      <c r="M19" s="434" t="s">
        <v>461</v>
      </c>
      <c r="N19" s="434" t="s">
        <v>462</v>
      </c>
      <c r="O19" s="434" t="s">
        <v>463</v>
      </c>
      <c r="P19" s="434" t="s">
        <v>464</v>
      </c>
      <c r="Q19" s="434" t="s">
        <v>465</v>
      </c>
    </row>
    <row r="20" spans="1:17" ht="15" customHeight="1" x14ac:dyDescent="0.15">
      <c r="A20" s="434" t="s">
        <v>716</v>
      </c>
      <c r="B20" s="442">
        <v>713</v>
      </c>
      <c r="C20" s="442">
        <v>790</v>
      </c>
      <c r="D20" s="442">
        <v>887</v>
      </c>
      <c r="E20" s="442">
        <v>875</v>
      </c>
      <c r="F20" s="442">
        <v>965</v>
      </c>
      <c r="G20" s="442">
        <v>870</v>
      </c>
      <c r="H20" s="442">
        <v>905</v>
      </c>
      <c r="I20" s="442">
        <v>989</v>
      </c>
      <c r="J20" s="442">
        <v>1082</v>
      </c>
      <c r="K20" s="442">
        <v>986</v>
      </c>
      <c r="L20" s="442">
        <v>990</v>
      </c>
      <c r="M20" s="442">
        <v>1104</v>
      </c>
      <c r="N20" s="442">
        <v>1219</v>
      </c>
      <c r="O20" s="443">
        <v>1402</v>
      </c>
      <c r="P20" s="444">
        <v>1372</v>
      </c>
      <c r="Q20" s="443">
        <v>1355</v>
      </c>
    </row>
    <row r="21" spans="1:17" ht="15" customHeight="1" x14ac:dyDescent="0.15">
      <c r="A21" s="445" t="s">
        <v>717</v>
      </c>
      <c r="B21" s="442">
        <v>318</v>
      </c>
      <c r="C21" s="442">
        <v>381</v>
      </c>
      <c r="D21" s="442">
        <v>423</v>
      </c>
      <c r="E21" s="442">
        <v>438</v>
      </c>
      <c r="F21" s="442">
        <v>441</v>
      </c>
      <c r="G21" s="442">
        <v>433</v>
      </c>
      <c r="H21" s="442">
        <v>529</v>
      </c>
      <c r="I21" s="442">
        <v>484</v>
      </c>
      <c r="J21" s="442">
        <v>469</v>
      </c>
      <c r="K21" s="442">
        <v>428</v>
      </c>
      <c r="L21" s="442">
        <v>376</v>
      </c>
      <c r="M21" s="442">
        <v>439</v>
      </c>
      <c r="N21" s="442">
        <v>633</v>
      </c>
      <c r="O21" s="443">
        <v>609</v>
      </c>
      <c r="P21" s="444">
        <v>890</v>
      </c>
      <c r="Q21" s="443">
        <v>553</v>
      </c>
    </row>
    <row r="22" spans="1:17" ht="15" customHeight="1" x14ac:dyDescent="0.15">
      <c r="A22" s="445" t="s">
        <v>718</v>
      </c>
      <c r="B22" s="442">
        <v>751</v>
      </c>
      <c r="C22" s="442">
        <v>765</v>
      </c>
      <c r="D22" s="442">
        <v>850</v>
      </c>
      <c r="E22" s="442">
        <v>858</v>
      </c>
      <c r="F22" s="442">
        <v>942</v>
      </c>
      <c r="G22" s="442">
        <v>779</v>
      </c>
      <c r="H22" s="442">
        <v>842</v>
      </c>
      <c r="I22" s="442">
        <v>938</v>
      </c>
      <c r="J22" s="442">
        <v>1052</v>
      </c>
      <c r="K22" s="442">
        <v>872</v>
      </c>
      <c r="L22" s="442">
        <v>816</v>
      </c>
      <c r="M22" s="442">
        <v>1068</v>
      </c>
      <c r="N22" s="442">
        <v>1167</v>
      </c>
      <c r="O22" s="443">
        <v>1517</v>
      </c>
      <c r="P22" s="444">
        <v>1255</v>
      </c>
      <c r="Q22" s="443">
        <v>1364</v>
      </c>
    </row>
    <row r="23" spans="1:17" ht="15" customHeight="1" x14ac:dyDescent="0.15">
      <c r="A23" s="445" t="s">
        <v>719</v>
      </c>
      <c r="B23" s="442">
        <v>974</v>
      </c>
      <c r="C23" s="442">
        <v>1080</v>
      </c>
      <c r="D23" s="442">
        <v>1205</v>
      </c>
      <c r="E23" s="442">
        <v>1135</v>
      </c>
      <c r="F23" s="442">
        <v>1259</v>
      </c>
      <c r="G23" s="442">
        <v>1142</v>
      </c>
      <c r="H23" s="442">
        <v>1119</v>
      </c>
      <c r="I23" s="442">
        <v>1242</v>
      </c>
      <c r="J23" s="442">
        <v>1343</v>
      </c>
      <c r="K23" s="442">
        <v>1260</v>
      </c>
      <c r="L23" s="442">
        <v>1301</v>
      </c>
      <c r="M23" s="442">
        <v>1341</v>
      </c>
      <c r="N23" s="442">
        <v>1435</v>
      </c>
      <c r="O23" s="443">
        <v>1598</v>
      </c>
      <c r="P23" s="444">
        <v>1588</v>
      </c>
      <c r="Q23" s="443">
        <v>1614</v>
      </c>
    </row>
    <row r="24" spans="1:17" ht="15" customHeight="1" x14ac:dyDescent="0.15">
      <c r="A24" s="438"/>
      <c r="B24" s="441"/>
      <c r="C24" s="441"/>
      <c r="D24" s="441"/>
      <c r="E24" s="441"/>
      <c r="F24" s="441"/>
      <c r="G24" s="441"/>
      <c r="H24" s="441"/>
      <c r="I24" s="441"/>
      <c r="J24" s="441"/>
      <c r="K24" s="441"/>
      <c r="L24" s="441"/>
      <c r="M24" s="441"/>
      <c r="N24" s="441"/>
      <c r="O24" s="441"/>
      <c r="P24" s="441"/>
      <c r="Q24" s="441"/>
    </row>
    <row r="25" spans="1:17" ht="15" customHeight="1" x14ac:dyDescent="0.15">
      <c r="A25" s="431" t="s">
        <v>983</v>
      </c>
      <c r="B25" s="441"/>
      <c r="C25" s="441"/>
      <c r="D25" s="441"/>
      <c r="E25" s="441"/>
      <c r="F25" s="441"/>
      <c r="G25" s="441"/>
      <c r="H25" s="441"/>
      <c r="I25" s="441"/>
      <c r="J25" s="441"/>
      <c r="K25" s="441"/>
      <c r="L25" s="441"/>
      <c r="M25" s="441"/>
      <c r="N25" s="441"/>
      <c r="O25" s="441"/>
      <c r="P25" s="441"/>
      <c r="Q25" s="433" t="s">
        <v>682</v>
      </c>
    </row>
    <row r="26" spans="1:17" ht="15" customHeight="1" x14ac:dyDescent="0.15">
      <c r="A26" s="434"/>
      <c r="B26" s="434" t="s">
        <v>450</v>
      </c>
      <c r="C26" s="434" t="s">
        <v>451</v>
      </c>
      <c r="D26" s="434" t="s">
        <v>452</v>
      </c>
      <c r="E26" s="434" t="s">
        <v>453</v>
      </c>
      <c r="F26" s="434" t="s">
        <v>454</v>
      </c>
      <c r="G26" s="434" t="s">
        <v>455</v>
      </c>
      <c r="H26" s="434" t="s">
        <v>456</v>
      </c>
      <c r="I26" s="434" t="s">
        <v>457</v>
      </c>
      <c r="J26" s="434" t="s">
        <v>458</v>
      </c>
      <c r="K26" s="434" t="s">
        <v>459</v>
      </c>
      <c r="L26" s="434" t="s">
        <v>460</v>
      </c>
      <c r="M26" s="434" t="s">
        <v>461</v>
      </c>
      <c r="N26" s="434" t="s">
        <v>462</v>
      </c>
      <c r="O26" s="434" t="s">
        <v>463</v>
      </c>
      <c r="P26" s="434" t="s">
        <v>464</v>
      </c>
      <c r="Q26" s="434" t="s">
        <v>465</v>
      </c>
    </row>
    <row r="27" spans="1:17" ht="15" customHeight="1" x14ac:dyDescent="0.15">
      <c r="A27" s="434" t="s">
        <v>716</v>
      </c>
      <c r="B27" s="442">
        <v>1131</v>
      </c>
      <c r="C27" s="442">
        <v>1233</v>
      </c>
      <c r="D27" s="442">
        <v>1173</v>
      </c>
      <c r="E27" s="442">
        <v>1170</v>
      </c>
      <c r="F27" s="442">
        <v>1192</v>
      </c>
      <c r="G27" s="442">
        <v>1270</v>
      </c>
      <c r="H27" s="442">
        <v>1181</v>
      </c>
      <c r="I27" s="442">
        <v>1175</v>
      </c>
      <c r="J27" s="442">
        <v>1265</v>
      </c>
      <c r="K27" s="442">
        <v>1243</v>
      </c>
      <c r="L27" s="442">
        <v>1261</v>
      </c>
      <c r="M27" s="442">
        <v>1244</v>
      </c>
      <c r="N27" s="442">
        <v>1345</v>
      </c>
      <c r="O27" s="443">
        <v>1377</v>
      </c>
      <c r="P27" s="444">
        <v>1375</v>
      </c>
      <c r="Q27" s="443">
        <v>1295</v>
      </c>
    </row>
    <row r="28" spans="1:17" ht="15" customHeight="1" x14ac:dyDescent="0.15">
      <c r="A28" s="445" t="s">
        <v>717</v>
      </c>
      <c r="B28" s="442">
        <v>245</v>
      </c>
      <c r="C28" s="442">
        <v>328</v>
      </c>
      <c r="D28" s="442">
        <v>292</v>
      </c>
      <c r="E28" s="442">
        <v>303</v>
      </c>
      <c r="F28" s="442">
        <v>341</v>
      </c>
      <c r="G28" s="442">
        <v>418</v>
      </c>
      <c r="H28" s="442">
        <v>265</v>
      </c>
      <c r="I28" s="442">
        <v>336</v>
      </c>
      <c r="J28" s="442">
        <v>259</v>
      </c>
      <c r="K28" s="442">
        <v>264</v>
      </c>
      <c r="L28" s="442">
        <v>216</v>
      </c>
      <c r="M28" s="442">
        <v>325</v>
      </c>
      <c r="N28" s="442">
        <v>324</v>
      </c>
      <c r="O28" s="443">
        <v>234</v>
      </c>
      <c r="P28" s="444">
        <v>393</v>
      </c>
      <c r="Q28" s="443">
        <v>204</v>
      </c>
    </row>
    <row r="29" spans="1:17" ht="15" customHeight="1" x14ac:dyDescent="0.15">
      <c r="A29" s="445" t="s">
        <v>718</v>
      </c>
      <c r="B29" s="442">
        <v>1027</v>
      </c>
      <c r="C29" s="442">
        <v>1062</v>
      </c>
      <c r="D29" s="442">
        <v>969</v>
      </c>
      <c r="E29" s="442">
        <v>955</v>
      </c>
      <c r="F29" s="442">
        <v>816</v>
      </c>
      <c r="G29" s="442">
        <v>878</v>
      </c>
      <c r="H29" s="442">
        <v>942</v>
      </c>
      <c r="I29" s="442">
        <v>779</v>
      </c>
      <c r="J29" s="442">
        <v>797</v>
      </c>
      <c r="K29" s="442">
        <v>889</v>
      </c>
      <c r="L29" s="442">
        <v>786</v>
      </c>
      <c r="M29" s="442">
        <v>860</v>
      </c>
      <c r="N29" s="442">
        <v>801</v>
      </c>
      <c r="O29" s="443">
        <v>988</v>
      </c>
      <c r="P29" s="444">
        <v>867</v>
      </c>
      <c r="Q29" s="443">
        <v>745</v>
      </c>
    </row>
    <row r="30" spans="1:17" ht="15" customHeight="1" x14ac:dyDescent="0.15">
      <c r="A30" s="445" t="s">
        <v>719</v>
      </c>
      <c r="B30" s="442">
        <v>1856</v>
      </c>
      <c r="C30" s="442">
        <v>1957</v>
      </c>
      <c r="D30" s="442">
        <v>1874</v>
      </c>
      <c r="E30" s="442">
        <v>1800</v>
      </c>
      <c r="F30" s="442">
        <v>1883</v>
      </c>
      <c r="G30" s="442">
        <v>1934</v>
      </c>
      <c r="H30" s="442">
        <v>1755</v>
      </c>
      <c r="I30" s="442">
        <v>1778</v>
      </c>
      <c r="J30" s="442">
        <v>1929</v>
      </c>
      <c r="K30" s="442">
        <v>1804</v>
      </c>
      <c r="L30" s="442">
        <v>1881</v>
      </c>
      <c r="M30" s="442">
        <v>1744</v>
      </c>
      <c r="N30" s="442">
        <v>1952</v>
      </c>
      <c r="O30" s="443">
        <v>1939</v>
      </c>
      <c r="P30" s="444">
        <v>1950</v>
      </c>
      <c r="Q30" s="443">
        <v>1925</v>
      </c>
    </row>
    <row r="31" spans="1:17" ht="15" customHeight="1" x14ac:dyDescent="0.15">
      <c r="A31" s="438"/>
      <c r="B31" s="441"/>
      <c r="C31" s="441"/>
      <c r="D31" s="441"/>
      <c r="E31" s="441"/>
      <c r="F31" s="441"/>
      <c r="G31" s="441"/>
      <c r="H31" s="441"/>
      <c r="I31" s="441"/>
      <c r="J31" s="441"/>
      <c r="K31" s="441"/>
      <c r="L31" s="441"/>
      <c r="M31" s="441"/>
      <c r="N31" s="441"/>
      <c r="O31" s="441"/>
      <c r="P31" s="441"/>
      <c r="Q31" s="441"/>
    </row>
    <row r="32" spans="1:17" ht="15" customHeight="1" x14ac:dyDescent="0.15">
      <c r="A32" s="431" t="s">
        <v>984</v>
      </c>
      <c r="B32" s="441"/>
      <c r="C32" s="441"/>
      <c r="D32" s="441"/>
      <c r="E32" s="441"/>
      <c r="F32" s="441"/>
      <c r="G32" s="441"/>
      <c r="H32" s="441"/>
      <c r="I32" s="441"/>
      <c r="J32" s="441"/>
      <c r="K32" s="441"/>
      <c r="L32" s="441"/>
      <c r="M32" s="441"/>
      <c r="N32" s="441"/>
      <c r="O32" s="441"/>
      <c r="P32" s="441"/>
      <c r="Q32" s="433" t="s">
        <v>682</v>
      </c>
    </row>
    <row r="33" spans="1:17" ht="15" customHeight="1" x14ac:dyDescent="0.15">
      <c r="A33" s="434"/>
      <c r="B33" s="434" t="s">
        <v>450</v>
      </c>
      <c r="C33" s="434" t="s">
        <v>451</v>
      </c>
      <c r="D33" s="434" t="s">
        <v>452</v>
      </c>
      <c r="E33" s="434" t="s">
        <v>453</v>
      </c>
      <c r="F33" s="434" t="s">
        <v>454</v>
      </c>
      <c r="G33" s="434" t="s">
        <v>455</v>
      </c>
      <c r="H33" s="434" t="s">
        <v>456</v>
      </c>
      <c r="I33" s="434" t="s">
        <v>457</v>
      </c>
      <c r="J33" s="434" t="s">
        <v>458</v>
      </c>
      <c r="K33" s="434" t="s">
        <v>459</v>
      </c>
      <c r="L33" s="434" t="s">
        <v>460</v>
      </c>
      <c r="M33" s="434" t="s">
        <v>461</v>
      </c>
      <c r="N33" s="434" t="s">
        <v>462</v>
      </c>
      <c r="O33" s="434" t="s">
        <v>463</v>
      </c>
      <c r="P33" s="434" t="s">
        <v>464</v>
      </c>
      <c r="Q33" s="434" t="s">
        <v>465</v>
      </c>
    </row>
    <row r="34" spans="1:17" ht="15" customHeight="1" x14ac:dyDescent="0.15">
      <c r="A34" s="434" t="s">
        <v>716</v>
      </c>
      <c r="B34" s="442">
        <v>360</v>
      </c>
      <c r="C34" s="442">
        <v>364</v>
      </c>
      <c r="D34" s="442">
        <v>355</v>
      </c>
      <c r="E34" s="442">
        <v>384</v>
      </c>
      <c r="F34" s="442">
        <v>382</v>
      </c>
      <c r="G34" s="442">
        <v>347</v>
      </c>
      <c r="H34" s="442">
        <v>395</v>
      </c>
      <c r="I34" s="442">
        <v>353</v>
      </c>
      <c r="J34" s="442">
        <v>387</v>
      </c>
      <c r="K34" s="442">
        <v>360</v>
      </c>
      <c r="L34" s="442">
        <v>386</v>
      </c>
      <c r="M34" s="442">
        <v>368</v>
      </c>
      <c r="N34" s="442">
        <v>372</v>
      </c>
      <c r="O34" s="443">
        <v>384</v>
      </c>
      <c r="P34" s="444">
        <v>369</v>
      </c>
      <c r="Q34" s="443">
        <v>350</v>
      </c>
    </row>
    <row r="35" spans="1:17" ht="15" customHeight="1" x14ac:dyDescent="0.15">
      <c r="A35" s="445" t="s">
        <v>717</v>
      </c>
      <c r="B35" s="442">
        <v>49</v>
      </c>
      <c r="C35" s="442">
        <v>68</v>
      </c>
      <c r="D35" s="442">
        <v>55</v>
      </c>
      <c r="E35" s="442">
        <v>28</v>
      </c>
      <c r="F35" s="442">
        <v>28</v>
      </c>
      <c r="G35" s="442">
        <v>36</v>
      </c>
      <c r="H35" s="442">
        <v>50</v>
      </c>
      <c r="I35" s="442">
        <v>38</v>
      </c>
      <c r="J35" s="442">
        <v>40</v>
      </c>
      <c r="K35" s="442">
        <v>74</v>
      </c>
      <c r="L35" s="442">
        <v>56</v>
      </c>
      <c r="M35" s="442">
        <v>20</v>
      </c>
      <c r="N35" s="442">
        <v>35</v>
      </c>
      <c r="O35" s="443">
        <v>74</v>
      </c>
      <c r="P35" s="444">
        <v>39</v>
      </c>
      <c r="Q35" s="443">
        <v>11</v>
      </c>
    </row>
    <row r="36" spans="1:17" ht="15" customHeight="1" x14ac:dyDescent="0.15">
      <c r="A36" s="445" t="s">
        <v>718</v>
      </c>
      <c r="B36" s="442">
        <v>255</v>
      </c>
      <c r="C36" s="442">
        <v>270</v>
      </c>
      <c r="D36" s="442">
        <v>177</v>
      </c>
      <c r="E36" s="442">
        <v>188</v>
      </c>
      <c r="F36" s="442">
        <v>187</v>
      </c>
      <c r="G36" s="442">
        <v>142</v>
      </c>
      <c r="H36" s="442">
        <v>181</v>
      </c>
      <c r="I36" s="442">
        <v>173</v>
      </c>
      <c r="J36" s="442">
        <v>181</v>
      </c>
      <c r="K36" s="442">
        <v>153</v>
      </c>
      <c r="L36" s="442">
        <v>168</v>
      </c>
      <c r="M36" s="442">
        <v>171</v>
      </c>
      <c r="N36" s="442">
        <v>201</v>
      </c>
      <c r="O36" s="443">
        <v>166</v>
      </c>
      <c r="P36" s="444">
        <v>143</v>
      </c>
      <c r="Q36" s="443">
        <v>157</v>
      </c>
    </row>
    <row r="37" spans="1:17" ht="15" customHeight="1" x14ac:dyDescent="0.15">
      <c r="A37" s="445" t="s">
        <v>719</v>
      </c>
      <c r="B37" s="442">
        <v>665</v>
      </c>
      <c r="C37" s="442">
        <v>627</v>
      </c>
      <c r="D37" s="442">
        <v>666</v>
      </c>
      <c r="E37" s="442">
        <v>713</v>
      </c>
      <c r="F37" s="442">
        <v>693</v>
      </c>
      <c r="G37" s="442">
        <v>625</v>
      </c>
      <c r="H37" s="442">
        <v>686</v>
      </c>
      <c r="I37" s="442">
        <v>596</v>
      </c>
      <c r="J37" s="442">
        <v>639</v>
      </c>
      <c r="K37" s="442">
        <v>579</v>
      </c>
      <c r="L37" s="442">
        <v>617</v>
      </c>
      <c r="M37" s="442">
        <v>583</v>
      </c>
      <c r="N37" s="442">
        <v>567</v>
      </c>
      <c r="O37" s="443">
        <v>593</v>
      </c>
      <c r="P37" s="444">
        <v>589</v>
      </c>
      <c r="Q37" s="443">
        <v>555</v>
      </c>
    </row>
    <row r="38" spans="1:17" ht="15" customHeight="1" x14ac:dyDescent="0.15">
      <c r="A38" s="438"/>
      <c r="B38" s="441"/>
      <c r="C38" s="441"/>
      <c r="D38" s="441"/>
      <c r="E38" s="441"/>
      <c r="F38" s="441"/>
      <c r="G38" s="441"/>
      <c r="H38" s="441"/>
      <c r="I38" s="441"/>
      <c r="J38" s="441"/>
      <c r="K38" s="441"/>
      <c r="L38" s="441"/>
      <c r="M38" s="441"/>
      <c r="N38" s="441"/>
      <c r="O38" s="441"/>
      <c r="P38" s="441"/>
      <c r="Q38" s="441"/>
    </row>
    <row r="39" spans="1:17" ht="15" customHeight="1" x14ac:dyDescent="0.15">
      <c r="A39" s="431" t="s">
        <v>985</v>
      </c>
      <c r="B39" s="441"/>
      <c r="C39" s="441"/>
      <c r="D39" s="441"/>
      <c r="E39" s="441"/>
      <c r="F39" s="441"/>
      <c r="G39" s="441"/>
      <c r="H39" s="441"/>
      <c r="I39" s="441"/>
      <c r="J39" s="441"/>
      <c r="K39" s="441"/>
      <c r="L39" s="441"/>
      <c r="M39" s="441"/>
      <c r="N39" s="441"/>
      <c r="O39" s="441"/>
      <c r="P39" s="441"/>
      <c r="Q39" s="433" t="s">
        <v>682</v>
      </c>
    </row>
    <row r="40" spans="1:17" ht="15" customHeight="1" x14ac:dyDescent="0.15">
      <c r="A40" s="434"/>
      <c r="B40" s="434" t="s">
        <v>450</v>
      </c>
      <c r="C40" s="434" t="s">
        <v>451</v>
      </c>
      <c r="D40" s="434" t="s">
        <v>452</v>
      </c>
      <c r="E40" s="434" t="s">
        <v>453</v>
      </c>
      <c r="F40" s="434" t="s">
        <v>454</v>
      </c>
      <c r="G40" s="434" t="s">
        <v>455</v>
      </c>
      <c r="H40" s="434" t="s">
        <v>456</v>
      </c>
      <c r="I40" s="434" t="s">
        <v>457</v>
      </c>
      <c r="J40" s="434" t="s">
        <v>458</v>
      </c>
      <c r="K40" s="434" t="s">
        <v>459</v>
      </c>
      <c r="L40" s="434" t="s">
        <v>460</v>
      </c>
      <c r="M40" s="434" t="s">
        <v>461</v>
      </c>
      <c r="N40" s="434" t="s">
        <v>462</v>
      </c>
      <c r="O40" s="434" t="s">
        <v>463</v>
      </c>
      <c r="P40" s="434" t="s">
        <v>464</v>
      </c>
      <c r="Q40" s="434" t="s">
        <v>465</v>
      </c>
    </row>
    <row r="41" spans="1:17" ht="15" customHeight="1" x14ac:dyDescent="0.15">
      <c r="A41" s="434" t="s">
        <v>716</v>
      </c>
      <c r="B41" s="442">
        <v>776</v>
      </c>
      <c r="C41" s="442">
        <v>790</v>
      </c>
      <c r="D41" s="442">
        <v>850</v>
      </c>
      <c r="E41" s="442">
        <v>799</v>
      </c>
      <c r="F41" s="442">
        <v>750</v>
      </c>
      <c r="G41" s="442">
        <v>731</v>
      </c>
      <c r="H41" s="442">
        <v>703</v>
      </c>
      <c r="I41" s="442">
        <v>687</v>
      </c>
      <c r="J41" s="442">
        <v>718</v>
      </c>
      <c r="K41" s="442">
        <v>718</v>
      </c>
      <c r="L41" s="442">
        <v>717</v>
      </c>
      <c r="M41" s="442">
        <v>786</v>
      </c>
      <c r="N41" s="442">
        <v>746</v>
      </c>
      <c r="O41" s="443">
        <v>795</v>
      </c>
      <c r="P41" s="444">
        <v>785</v>
      </c>
      <c r="Q41" s="443">
        <v>738</v>
      </c>
    </row>
    <row r="42" spans="1:17" ht="15" customHeight="1" x14ac:dyDescent="0.15">
      <c r="A42" s="445" t="s">
        <v>717</v>
      </c>
      <c r="B42" s="442">
        <v>149</v>
      </c>
      <c r="C42" s="442">
        <v>233</v>
      </c>
      <c r="D42" s="442">
        <v>204</v>
      </c>
      <c r="E42" s="442">
        <v>184</v>
      </c>
      <c r="F42" s="442">
        <v>163</v>
      </c>
      <c r="G42" s="442">
        <v>294</v>
      </c>
      <c r="H42" s="442">
        <v>192</v>
      </c>
      <c r="I42" s="442">
        <v>156</v>
      </c>
      <c r="J42" s="442">
        <v>182</v>
      </c>
      <c r="K42" s="442">
        <v>151</v>
      </c>
      <c r="L42" s="442">
        <v>178</v>
      </c>
      <c r="M42" s="442">
        <v>213</v>
      </c>
      <c r="N42" s="442">
        <v>190</v>
      </c>
      <c r="O42" s="443">
        <v>171</v>
      </c>
      <c r="P42" s="444">
        <v>382</v>
      </c>
      <c r="Q42" s="443">
        <v>215</v>
      </c>
    </row>
    <row r="43" spans="1:17" ht="15" customHeight="1" x14ac:dyDescent="0.15">
      <c r="A43" s="445" t="s">
        <v>718</v>
      </c>
      <c r="B43" s="442">
        <v>667</v>
      </c>
      <c r="C43" s="442">
        <v>672</v>
      </c>
      <c r="D43" s="442">
        <v>657</v>
      </c>
      <c r="E43" s="442">
        <v>610</v>
      </c>
      <c r="F43" s="442">
        <v>612</v>
      </c>
      <c r="G43" s="442">
        <v>479</v>
      </c>
      <c r="H43" s="442">
        <v>482</v>
      </c>
      <c r="I43" s="442">
        <v>488</v>
      </c>
      <c r="J43" s="442">
        <v>474</v>
      </c>
      <c r="K43" s="442">
        <v>418</v>
      </c>
      <c r="L43" s="442">
        <v>474</v>
      </c>
      <c r="M43" s="442">
        <v>504</v>
      </c>
      <c r="N43" s="442">
        <v>554</v>
      </c>
      <c r="O43" s="443">
        <v>607</v>
      </c>
      <c r="P43" s="444">
        <v>472</v>
      </c>
      <c r="Q43" s="443">
        <v>474</v>
      </c>
    </row>
    <row r="44" spans="1:17" ht="15" customHeight="1" x14ac:dyDescent="0.15">
      <c r="A44" s="445" t="s">
        <v>719</v>
      </c>
      <c r="B44" s="442">
        <v>1312</v>
      </c>
      <c r="C44" s="442">
        <v>1246</v>
      </c>
      <c r="D44" s="442">
        <v>1390</v>
      </c>
      <c r="E44" s="442">
        <v>1272</v>
      </c>
      <c r="F44" s="442">
        <v>1151</v>
      </c>
      <c r="G44" s="442">
        <v>1103</v>
      </c>
      <c r="H44" s="442">
        <v>1076</v>
      </c>
      <c r="I44" s="442">
        <v>1036</v>
      </c>
      <c r="J44" s="442">
        <v>1067</v>
      </c>
      <c r="K44" s="442">
        <v>1094</v>
      </c>
      <c r="L44" s="442">
        <v>1035</v>
      </c>
      <c r="M44" s="442">
        <v>1118</v>
      </c>
      <c r="N44" s="442">
        <v>1022</v>
      </c>
      <c r="O44" s="443">
        <v>1090</v>
      </c>
      <c r="P44" s="444">
        <v>1073</v>
      </c>
      <c r="Q44" s="443">
        <v>1040</v>
      </c>
    </row>
    <row r="45" spans="1:17" ht="15" customHeight="1" x14ac:dyDescent="0.15">
      <c r="A45" s="446"/>
      <c r="B45" s="447"/>
      <c r="C45" s="447"/>
      <c r="D45" s="447"/>
      <c r="E45" s="447"/>
      <c r="F45" s="447"/>
      <c r="G45" s="447"/>
      <c r="H45" s="447"/>
      <c r="I45" s="447"/>
      <c r="J45" s="447"/>
      <c r="K45" s="447"/>
      <c r="L45" s="447"/>
      <c r="M45" s="447"/>
      <c r="N45" s="447"/>
      <c r="O45" s="448"/>
      <c r="P45" s="448"/>
      <c r="Q45" s="448"/>
    </row>
    <row r="46" spans="1:17" ht="15" customHeight="1" x14ac:dyDescent="0.15">
      <c r="A46" s="431" t="s">
        <v>986</v>
      </c>
      <c r="B46" s="441"/>
      <c r="C46" s="441"/>
      <c r="D46" s="441"/>
      <c r="E46" s="441"/>
      <c r="F46" s="441"/>
      <c r="G46" s="441"/>
      <c r="H46" s="441"/>
      <c r="I46" s="441"/>
      <c r="J46" s="441"/>
      <c r="K46" s="441"/>
      <c r="L46" s="441"/>
      <c r="M46" s="441"/>
      <c r="N46" s="441"/>
      <c r="O46" s="441"/>
      <c r="P46" s="441"/>
      <c r="Q46" s="433" t="s">
        <v>682</v>
      </c>
    </row>
    <row r="47" spans="1:17" ht="15" customHeight="1" x14ac:dyDescent="0.15">
      <c r="A47" s="434"/>
      <c r="B47" s="434" t="s">
        <v>450</v>
      </c>
      <c r="C47" s="434" t="s">
        <v>451</v>
      </c>
      <c r="D47" s="434" t="s">
        <v>452</v>
      </c>
      <c r="E47" s="434" t="s">
        <v>453</v>
      </c>
      <c r="F47" s="434" t="s">
        <v>454</v>
      </c>
      <c r="G47" s="434" t="s">
        <v>455</v>
      </c>
      <c r="H47" s="434" t="s">
        <v>456</v>
      </c>
      <c r="I47" s="434" t="s">
        <v>457</v>
      </c>
      <c r="J47" s="434" t="s">
        <v>458</v>
      </c>
      <c r="K47" s="434" t="s">
        <v>459</v>
      </c>
      <c r="L47" s="434" t="s">
        <v>460</v>
      </c>
      <c r="M47" s="434" t="s">
        <v>461</v>
      </c>
      <c r="N47" s="434" t="s">
        <v>462</v>
      </c>
      <c r="O47" s="434" t="s">
        <v>463</v>
      </c>
      <c r="P47" s="434" t="s">
        <v>464</v>
      </c>
      <c r="Q47" s="434" t="s">
        <v>465</v>
      </c>
    </row>
    <row r="48" spans="1:17" ht="15" customHeight="1" x14ac:dyDescent="0.15">
      <c r="A48" s="434" t="s">
        <v>716</v>
      </c>
      <c r="B48" s="442">
        <v>758</v>
      </c>
      <c r="C48" s="442">
        <v>885</v>
      </c>
      <c r="D48" s="442">
        <v>917</v>
      </c>
      <c r="E48" s="442">
        <v>934</v>
      </c>
      <c r="F48" s="442">
        <v>944</v>
      </c>
      <c r="G48" s="442">
        <v>913</v>
      </c>
      <c r="H48" s="442">
        <v>906</v>
      </c>
      <c r="I48" s="442">
        <v>971</v>
      </c>
      <c r="J48" s="442">
        <v>1149</v>
      </c>
      <c r="K48" s="442">
        <v>1036</v>
      </c>
      <c r="L48" s="442">
        <v>1019</v>
      </c>
      <c r="M48" s="442">
        <v>1080</v>
      </c>
      <c r="N48" s="442">
        <v>1177</v>
      </c>
      <c r="O48" s="443">
        <v>1270</v>
      </c>
      <c r="P48" s="444">
        <v>1206</v>
      </c>
      <c r="Q48" s="443">
        <v>1136</v>
      </c>
    </row>
    <row r="49" spans="1:17" ht="15" customHeight="1" x14ac:dyDescent="0.15">
      <c r="A49" s="445" t="s">
        <v>717</v>
      </c>
      <c r="B49" s="442">
        <v>316</v>
      </c>
      <c r="C49" s="442">
        <v>633</v>
      </c>
      <c r="D49" s="442">
        <v>521</v>
      </c>
      <c r="E49" s="442">
        <v>458</v>
      </c>
      <c r="F49" s="442">
        <v>468</v>
      </c>
      <c r="G49" s="442">
        <v>550</v>
      </c>
      <c r="H49" s="442">
        <v>658</v>
      </c>
      <c r="I49" s="442">
        <v>561</v>
      </c>
      <c r="J49" s="442">
        <v>546</v>
      </c>
      <c r="K49" s="442">
        <v>451</v>
      </c>
      <c r="L49" s="442">
        <v>491</v>
      </c>
      <c r="M49" s="442">
        <v>600</v>
      </c>
      <c r="N49" s="442">
        <v>487</v>
      </c>
      <c r="O49" s="443">
        <v>510</v>
      </c>
      <c r="P49" s="444">
        <v>488</v>
      </c>
      <c r="Q49" s="443">
        <v>605</v>
      </c>
    </row>
    <row r="50" spans="1:17" ht="15" customHeight="1" x14ac:dyDescent="0.15">
      <c r="A50" s="445" t="s">
        <v>718</v>
      </c>
      <c r="B50" s="442">
        <v>775</v>
      </c>
      <c r="C50" s="442">
        <v>816</v>
      </c>
      <c r="D50" s="442">
        <v>770</v>
      </c>
      <c r="E50" s="442">
        <v>921</v>
      </c>
      <c r="F50" s="442">
        <v>936</v>
      </c>
      <c r="G50" s="442">
        <v>776</v>
      </c>
      <c r="H50" s="442">
        <v>734</v>
      </c>
      <c r="I50" s="442">
        <v>823</v>
      </c>
      <c r="J50" s="442">
        <v>958</v>
      </c>
      <c r="K50" s="442">
        <v>874</v>
      </c>
      <c r="L50" s="442">
        <v>838</v>
      </c>
      <c r="M50" s="442">
        <v>994</v>
      </c>
      <c r="N50" s="442">
        <v>903</v>
      </c>
      <c r="O50" s="443">
        <v>1079</v>
      </c>
      <c r="P50" s="444">
        <v>823</v>
      </c>
      <c r="Q50" s="443">
        <v>833</v>
      </c>
    </row>
    <row r="51" spans="1:17" ht="15" customHeight="1" x14ac:dyDescent="0.15">
      <c r="A51" s="445" t="s">
        <v>719</v>
      </c>
      <c r="B51" s="442">
        <v>1069</v>
      </c>
      <c r="C51" s="442">
        <v>1101</v>
      </c>
      <c r="D51" s="442">
        <v>1270</v>
      </c>
      <c r="E51" s="442">
        <v>1214</v>
      </c>
      <c r="F51" s="442">
        <v>1202</v>
      </c>
      <c r="G51" s="442">
        <v>1178</v>
      </c>
      <c r="H51" s="442">
        <v>1127</v>
      </c>
      <c r="I51" s="442">
        <v>1237</v>
      </c>
      <c r="J51" s="442">
        <v>1497</v>
      </c>
      <c r="K51" s="442">
        <v>1346</v>
      </c>
      <c r="L51" s="442">
        <v>1302</v>
      </c>
      <c r="M51" s="442">
        <v>1283</v>
      </c>
      <c r="N51" s="442">
        <v>1540</v>
      </c>
      <c r="O51" s="443">
        <v>1609</v>
      </c>
      <c r="P51" s="444">
        <v>1632</v>
      </c>
      <c r="Q51" s="443">
        <v>1461</v>
      </c>
    </row>
    <row r="52" spans="1:17" ht="15" customHeight="1" x14ac:dyDescent="0.15">
      <c r="A52" s="438"/>
      <c r="B52" s="441"/>
      <c r="C52" s="441"/>
      <c r="D52" s="441"/>
      <c r="E52" s="441"/>
      <c r="F52" s="441"/>
      <c r="G52" s="441"/>
      <c r="H52" s="441"/>
      <c r="I52" s="441"/>
      <c r="J52" s="441"/>
      <c r="K52" s="441"/>
      <c r="L52" s="441"/>
      <c r="M52" s="441"/>
      <c r="N52" s="441"/>
      <c r="O52" s="441"/>
      <c r="P52" s="441"/>
      <c r="Q52" s="441"/>
    </row>
    <row r="53" spans="1:17" ht="15" customHeight="1" x14ac:dyDescent="0.15">
      <c r="A53" s="431" t="s">
        <v>987</v>
      </c>
      <c r="B53" s="441"/>
      <c r="C53" s="441"/>
      <c r="D53" s="441"/>
      <c r="E53" s="441"/>
      <c r="F53" s="441"/>
      <c r="G53" s="441"/>
      <c r="H53" s="441"/>
      <c r="I53" s="441"/>
      <c r="J53" s="441"/>
      <c r="K53" s="441"/>
      <c r="L53" s="441"/>
      <c r="M53" s="441"/>
      <c r="N53" s="441"/>
      <c r="O53" s="441"/>
      <c r="P53" s="441"/>
      <c r="Q53" s="433" t="s">
        <v>682</v>
      </c>
    </row>
    <row r="54" spans="1:17" ht="15" customHeight="1" x14ac:dyDescent="0.15">
      <c r="A54" s="434"/>
      <c r="B54" s="434" t="s">
        <v>450</v>
      </c>
      <c r="C54" s="434" t="s">
        <v>451</v>
      </c>
      <c r="D54" s="434" t="s">
        <v>452</v>
      </c>
      <c r="E54" s="434" t="s">
        <v>453</v>
      </c>
      <c r="F54" s="434" t="s">
        <v>454</v>
      </c>
      <c r="G54" s="434" t="s">
        <v>455</v>
      </c>
      <c r="H54" s="434" t="s">
        <v>456</v>
      </c>
      <c r="I54" s="434" t="s">
        <v>457</v>
      </c>
      <c r="J54" s="434" t="s">
        <v>458</v>
      </c>
      <c r="K54" s="434" t="s">
        <v>459</v>
      </c>
      <c r="L54" s="434" t="s">
        <v>460</v>
      </c>
      <c r="M54" s="434" t="s">
        <v>461</v>
      </c>
      <c r="N54" s="434" t="s">
        <v>462</v>
      </c>
      <c r="O54" s="434" t="s">
        <v>463</v>
      </c>
      <c r="P54" s="434" t="s">
        <v>464</v>
      </c>
      <c r="Q54" s="434" t="s">
        <v>465</v>
      </c>
    </row>
    <row r="55" spans="1:17" ht="15" customHeight="1" x14ac:dyDescent="0.15">
      <c r="A55" s="434" t="s">
        <v>716</v>
      </c>
      <c r="B55" s="442">
        <v>2378</v>
      </c>
      <c r="C55" s="442">
        <v>2399</v>
      </c>
      <c r="D55" s="442">
        <v>2627</v>
      </c>
      <c r="E55" s="442">
        <v>2606</v>
      </c>
      <c r="F55" s="442">
        <v>2552</v>
      </c>
      <c r="G55" s="442">
        <v>2756</v>
      </c>
      <c r="H55" s="442">
        <v>2857</v>
      </c>
      <c r="I55" s="442">
        <v>2908</v>
      </c>
      <c r="J55" s="442">
        <v>3127</v>
      </c>
      <c r="K55" s="442">
        <v>3207</v>
      </c>
      <c r="L55" s="442">
        <v>3317</v>
      </c>
      <c r="M55" s="442">
        <v>3600</v>
      </c>
      <c r="N55" s="442">
        <v>3530</v>
      </c>
      <c r="O55" s="443">
        <v>3745</v>
      </c>
      <c r="P55" s="444">
        <v>3871</v>
      </c>
      <c r="Q55" s="443">
        <v>3862</v>
      </c>
    </row>
    <row r="56" spans="1:17" ht="15" customHeight="1" x14ac:dyDescent="0.15">
      <c r="A56" s="445" t="s">
        <v>717</v>
      </c>
      <c r="B56" s="442">
        <v>663</v>
      </c>
      <c r="C56" s="442">
        <v>986</v>
      </c>
      <c r="D56" s="442">
        <v>782</v>
      </c>
      <c r="E56" s="442">
        <v>882</v>
      </c>
      <c r="F56" s="442">
        <v>960</v>
      </c>
      <c r="G56" s="442">
        <v>900</v>
      </c>
      <c r="H56" s="442">
        <v>603</v>
      </c>
      <c r="I56" s="442">
        <v>887</v>
      </c>
      <c r="J56" s="442">
        <v>761</v>
      </c>
      <c r="K56" s="442">
        <v>760</v>
      </c>
      <c r="L56" s="442">
        <v>1037</v>
      </c>
      <c r="M56" s="442">
        <v>1005</v>
      </c>
      <c r="N56" s="442">
        <v>1574</v>
      </c>
      <c r="O56" s="443">
        <v>1143</v>
      </c>
      <c r="P56" s="444">
        <v>1159</v>
      </c>
      <c r="Q56" s="443">
        <v>825</v>
      </c>
    </row>
    <row r="57" spans="1:17" ht="15" customHeight="1" x14ac:dyDescent="0.15">
      <c r="A57" s="445" t="s">
        <v>718</v>
      </c>
      <c r="B57" s="442">
        <v>2118</v>
      </c>
      <c r="C57" s="442">
        <v>2164</v>
      </c>
      <c r="D57" s="442">
        <v>2157</v>
      </c>
      <c r="E57" s="442">
        <v>2334</v>
      </c>
      <c r="F57" s="442">
        <v>1839</v>
      </c>
      <c r="G57" s="442">
        <v>2082</v>
      </c>
      <c r="H57" s="442">
        <v>2772</v>
      </c>
      <c r="I57" s="442">
        <v>2141</v>
      </c>
      <c r="J57" s="442">
        <v>2379</v>
      </c>
      <c r="K57" s="442">
        <v>2355</v>
      </c>
      <c r="L57" s="442">
        <v>2109</v>
      </c>
      <c r="M57" s="442">
        <v>2342</v>
      </c>
      <c r="N57" s="442">
        <v>1996</v>
      </c>
      <c r="O57" s="443">
        <v>2472</v>
      </c>
      <c r="P57" s="444">
        <v>2580</v>
      </c>
      <c r="Q57" s="443">
        <v>2558</v>
      </c>
    </row>
    <row r="58" spans="1:17" ht="15" customHeight="1" x14ac:dyDescent="0.15">
      <c r="A58" s="445" t="s">
        <v>719</v>
      </c>
      <c r="B58" s="442">
        <v>3825</v>
      </c>
      <c r="C58" s="442">
        <v>3506</v>
      </c>
      <c r="D58" s="442">
        <v>4125</v>
      </c>
      <c r="E58" s="442">
        <v>3760</v>
      </c>
      <c r="F58" s="442">
        <v>3850</v>
      </c>
      <c r="G58" s="442">
        <v>4089</v>
      </c>
      <c r="H58" s="442">
        <v>3966</v>
      </c>
      <c r="I58" s="442">
        <v>4251</v>
      </c>
      <c r="J58" s="442">
        <v>4490</v>
      </c>
      <c r="K58" s="442">
        <v>4592</v>
      </c>
      <c r="L58" s="442">
        <v>4758</v>
      </c>
      <c r="M58" s="442">
        <v>5099</v>
      </c>
      <c r="N58" s="442">
        <v>4943</v>
      </c>
      <c r="O58" s="443">
        <v>5217</v>
      </c>
      <c r="P58" s="444">
        <v>5404</v>
      </c>
      <c r="Q58" s="443">
        <v>5508</v>
      </c>
    </row>
    <row r="59" spans="1:17" ht="15" customHeight="1" x14ac:dyDescent="0.15">
      <c r="A59" s="446"/>
      <c r="B59" s="447"/>
      <c r="C59" s="447"/>
      <c r="D59" s="447"/>
      <c r="E59" s="447"/>
      <c r="F59" s="447"/>
      <c r="G59" s="447"/>
      <c r="H59" s="447"/>
      <c r="I59" s="447"/>
      <c r="J59" s="447"/>
      <c r="K59" s="447"/>
      <c r="L59" s="447"/>
      <c r="M59" s="447"/>
      <c r="N59" s="447"/>
      <c r="O59" s="449"/>
      <c r="P59" s="448"/>
      <c r="Q59" s="448"/>
    </row>
    <row r="60" spans="1:17" ht="15" customHeight="1" x14ac:dyDescent="0.15">
      <c r="A60" s="446"/>
      <c r="B60" s="447"/>
      <c r="C60" s="447"/>
      <c r="D60" s="447"/>
      <c r="E60" s="447"/>
      <c r="F60" s="447"/>
      <c r="G60" s="447"/>
      <c r="H60" s="447"/>
      <c r="I60" s="447"/>
      <c r="J60" s="447"/>
      <c r="K60" s="447"/>
      <c r="L60" s="447"/>
      <c r="M60" s="447"/>
      <c r="N60" s="447"/>
      <c r="O60" s="449"/>
      <c r="P60" s="448"/>
      <c r="Q60" s="448"/>
    </row>
    <row r="61" spans="1:17" ht="15" customHeight="1" x14ac:dyDescent="0.15">
      <c r="A61" s="438"/>
      <c r="B61" s="441"/>
      <c r="C61" s="441"/>
      <c r="D61" s="441"/>
      <c r="E61" s="441"/>
      <c r="F61" s="441"/>
      <c r="G61" s="441"/>
      <c r="H61" s="441"/>
      <c r="I61" s="441"/>
      <c r="J61" s="441"/>
      <c r="K61" s="441"/>
      <c r="L61" s="441"/>
      <c r="M61" s="441"/>
      <c r="N61" s="441"/>
      <c r="O61" s="441"/>
      <c r="P61" s="441"/>
      <c r="Q61" s="441"/>
    </row>
    <row r="62" spans="1:17" ht="15" customHeight="1" x14ac:dyDescent="0.15">
      <c r="A62" s="431" t="s">
        <v>988</v>
      </c>
      <c r="B62" s="441"/>
      <c r="C62" s="441"/>
      <c r="D62" s="441"/>
      <c r="E62" s="441"/>
      <c r="F62" s="441"/>
      <c r="G62" s="441"/>
      <c r="H62" s="441"/>
      <c r="I62" s="441"/>
      <c r="J62" s="441"/>
      <c r="K62" s="441"/>
      <c r="L62" s="441"/>
      <c r="M62" s="441"/>
      <c r="N62" s="441"/>
      <c r="O62" s="441"/>
      <c r="P62" s="441"/>
      <c r="Q62" s="433" t="s">
        <v>682</v>
      </c>
    </row>
    <row r="63" spans="1:17" ht="15" customHeight="1" x14ac:dyDescent="0.15">
      <c r="A63" s="434"/>
      <c r="B63" s="434" t="s">
        <v>450</v>
      </c>
      <c r="C63" s="434" t="s">
        <v>451</v>
      </c>
      <c r="D63" s="434" t="s">
        <v>452</v>
      </c>
      <c r="E63" s="434" t="s">
        <v>453</v>
      </c>
      <c r="F63" s="434" t="s">
        <v>454</v>
      </c>
      <c r="G63" s="434" t="s">
        <v>455</v>
      </c>
      <c r="H63" s="434" t="s">
        <v>456</v>
      </c>
      <c r="I63" s="434" t="s">
        <v>457</v>
      </c>
      <c r="J63" s="434" t="s">
        <v>458</v>
      </c>
      <c r="K63" s="434" t="s">
        <v>459</v>
      </c>
      <c r="L63" s="434" t="s">
        <v>460</v>
      </c>
      <c r="M63" s="434" t="s">
        <v>461</v>
      </c>
      <c r="N63" s="434" t="s">
        <v>462</v>
      </c>
      <c r="O63" s="434" t="s">
        <v>463</v>
      </c>
      <c r="P63" s="434" t="s">
        <v>464</v>
      </c>
      <c r="Q63" s="434" t="s">
        <v>465</v>
      </c>
    </row>
    <row r="64" spans="1:17" ht="15" customHeight="1" x14ac:dyDescent="0.15">
      <c r="A64" s="434" t="s">
        <v>716</v>
      </c>
      <c r="B64" s="442">
        <v>692</v>
      </c>
      <c r="C64" s="442">
        <v>775</v>
      </c>
      <c r="D64" s="442">
        <v>714</v>
      </c>
      <c r="E64" s="442">
        <v>747</v>
      </c>
      <c r="F64" s="442">
        <v>815</v>
      </c>
      <c r="G64" s="442">
        <v>829</v>
      </c>
      <c r="H64" s="442">
        <v>757</v>
      </c>
      <c r="I64" s="442">
        <v>760</v>
      </c>
      <c r="J64" s="442">
        <v>781</v>
      </c>
      <c r="K64" s="442">
        <v>750</v>
      </c>
      <c r="L64" s="442">
        <v>706</v>
      </c>
      <c r="M64" s="442">
        <v>741</v>
      </c>
      <c r="N64" s="442">
        <v>815</v>
      </c>
      <c r="O64" s="443">
        <v>777</v>
      </c>
      <c r="P64" s="444">
        <v>791</v>
      </c>
      <c r="Q64" s="443">
        <v>791</v>
      </c>
    </row>
    <row r="65" spans="1:17" ht="15" customHeight="1" x14ac:dyDescent="0.15">
      <c r="A65" s="445" t="s">
        <v>717</v>
      </c>
      <c r="B65" s="442">
        <v>157</v>
      </c>
      <c r="C65" s="442">
        <v>206</v>
      </c>
      <c r="D65" s="442">
        <v>168</v>
      </c>
      <c r="E65" s="442">
        <v>208</v>
      </c>
      <c r="F65" s="442">
        <v>152</v>
      </c>
      <c r="G65" s="442">
        <v>227</v>
      </c>
      <c r="H65" s="442">
        <v>254</v>
      </c>
      <c r="I65" s="442">
        <v>279</v>
      </c>
      <c r="J65" s="442">
        <v>281</v>
      </c>
      <c r="K65" s="442">
        <v>160</v>
      </c>
      <c r="L65" s="442">
        <v>120</v>
      </c>
      <c r="M65" s="442">
        <v>129</v>
      </c>
      <c r="N65" s="442">
        <v>207</v>
      </c>
      <c r="O65" s="443">
        <v>156</v>
      </c>
      <c r="P65" s="444">
        <v>240</v>
      </c>
      <c r="Q65" s="443">
        <v>200</v>
      </c>
    </row>
    <row r="66" spans="1:17" ht="15" customHeight="1" x14ac:dyDescent="0.15">
      <c r="A66" s="445" t="s">
        <v>718</v>
      </c>
      <c r="B66" s="442">
        <v>511</v>
      </c>
      <c r="C66" s="442">
        <v>529</v>
      </c>
      <c r="D66" s="442">
        <v>514</v>
      </c>
      <c r="E66" s="442">
        <v>582</v>
      </c>
      <c r="F66" s="442">
        <v>602</v>
      </c>
      <c r="G66" s="442">
        <v>576</v>
      </c>
      <c r="H66" s="442">
        <v>472</v>
      </c>
      <c r="I66" s="442">
        <v>505</v>
      </c>
      <c r="J66" s="442">
        <v>443</v>
      </c>
      <c r="K66" s="442">
        <v>393</v>
      </c>
      <c r="L66" s="442">
        <v>384</v>
      </c>
      <c r="M66" s="442">
        <v>461</v>
      </c>
      <c r="N66" s="442">
        <v>407</v>
      </c>
      <c r="O66" s="443">
        <v>594</v>
      </c>
      <c r="P66" s="444">
        <v>343</v>
      </c>
      <c r="Q66" s="443">
        <v>468</v>
      </c>
    </row>
    <row r="67" spans="1:17" ht="15" customHeight="1" x14ac:dyDescent="0.15">
      <c r="A67" s="445" t="s">
        <v>719</v>
      </c>
      <c r="B67" s="442">
        <v>1216</v>
      </c>
      <c r="C67" s="442">
        <v>1328</v>
      </c>
      <c r="D67" s="442">
        <v>1199</v>
      </c>
      <c r="E67" s="442">
        <v>1158</v>
      </c>
      <c r="F67" s="442">
        <v>1302</v>
      </c>
      <c r="G67" s="442">
        <v>1283</v>
      </c>
      <c r="H67" s="442">
        <v>1168</v>
      </c>
      <c r="I67" s="442">
        <v>1124</v>
      </c>
      <c r="J67" s="442">
        <v>1167</v>
      </c>
      <c r="K67" s="442">
        <v>1165</v>
      </c>
      <c r="L67" s="442">
        <v>1083</v>
      </c>
      <c r="M67" s="442">
        <v>1086</v>
      </c>
      <c r="N67" s="442">
        <v>1219</v>
      </c>
      <c r="O67" s="443">
        <v>1068</v>
      </c>
      <c r="P67" s="444">
        <v>1194</v>
      </c>
      <c r="Q67" s="443">
        <v>1145</v>
      </c>
    </row>
    <row r="68" spans="1:17" ht="15" customHeight="1" x14ac:dyDescent="0.15">
      <c r="A68" s="438"/>
      <c r="B68" s="441"/>
      <c r="C68" s="441"/>
      <c r="D68" s="441"/>
      <c r="E68" s="441"/>
      <c r="F68" s="441"/>
      <c r="G68" s="441"/>
      <c r="H68" s="441"/>
      <c r="I68" s="441"/>
      <c r="J68" s="441"/>
      <c r="K68" s="441"/>
      <c r="L68" s="441"/>
      <c r="M68" s="441"/>
      <c r="N68" s="441"/>
      <c r="O68" s="441"/>
      <c r="P68" s="441"/>
      <c r="Q68" s="441"/>
    </row>
    <row r="69" spans="1:17" ht="15" customHeight="1" x14ac:dyDescent="0.15">
      <c r="A69" s="431" t="s">
        <v>989</v>
      </c>
      <c r="B69" s="441"/>
      <c r="C69" s="441"/>
      <c r="D69" s="441"/>
      <c r="E69" s="441"/>
      <c r="F69" s="441"/>
      <c r="G69" s="441"/>
      <c r="H69" s="441"/>
      <c r="I69" s="441"/>
      <c r="J69" s="441"/>
      <c r="K69" s="441"/>
      <c r="L69" s="441"/>
      <c r="M69" s="441"/>
      <c r="N69" s="441"/>
      <c r="O69" s="441"/>
      <c r="P69" s="441"/>
      <c r="Q69" s="433" t="s">
        <v>682</v>
      </c>
    </row>
    <row r="70" spans="1:17" ht="15" customHeight="1" x14ac:dyDescent="0.15">
      <c r="A70" s="434"/>
      <c r="B70" s="434" t="s">
        <v>450</v>
      </c>
      <c r="C70" s="434" t="s">
        <v>451</v>
      </c>
      <c r="D70" s="434" t="s">
        <v>452</v>
      </c>
      <c r="E70" s="434" t="s">
        <v>453</v>
      </c>
      <c r="F70" s="434" t="s">
        <v>454</v>
      </c>
      <c r="G70" s="434" t="s">
        <v>455</v>
      </c>
      <c r="H70" s="434" t="s">
        <v>456</v>
      </c>
      <c r="I70" s="434" t="s">
        <v>457</v>
      </c>
      <c r="J70" s="434" t="s">
        <v>458</v>
      </c>
      <c r="K70" s="434" t="s">
        <v>459</v>
      </c>
      <c r="L70" s="434" t="s">
        <v>460</v>
      </c>
      <c r="M70" s="434" t="s">
        <v>461</v>
      </c>
      <c r="N70" s="434" t="s">
        <v>462</v>
      </c>
      <c r="O70" s="434" t="s">
        <v>463</v>
      </c>
      <c r="P70" s="434" t="s">
        <v>464</v>
      </c>
      <c r="Q70" s="434" t="s">
        <v>465</v>
      </c>
    </row>
    <row r="71" spans="1:17" ht="15" customHeight="1" x14ac:dyDescent="0.15">
      <c r="A71" s="434" t="s">
        <v>716</v>
      </c>
      <c r="B71" s="442">
        <v>718</v>
      </c>
      <c r="C71" s="442">
        <v>795</v>
      </c>
      <c r="D71" s="442">
        <v>803</v>
      </c>
      <c r="E71" s="442">
        <v>927</v>
      </c>
      <c r="F71" s="442">
        <v>861</v>
      </c>
      <c r="G71" s="442">
        <v>767</v>
      </c>
      <c r="H71" s="442">
        <v>885</v>
      </c>
      <c r="I71" s="442">
        <v>784</v>
      </c>
      <c r="J71" s="442">
        <v>841</v>
      </c>
      <c r="K71" s="442">
        <v>894</v>
      </c>
      <c r="L71" s="442">
        <v>842</v>
      </c>
      <c r="M71" s="442">
        <v>902</v>
      </c>
      <c r="N71" s="442">
        <v>962</v>
      </c>
      <c r="O71" s="443">
        <v>1003</v>
      </c>
      <c r="P71" s="444">
        <v>992</v>
      </c>
      <c r="Q71" s="443">
        <v>906</v>
      </c>
    </row>
    <row r="72" spans="1:17" ht="15" customHeight="1" x14ac:dyDescent="0.15">
      <c r="A72" s="445" t="s">
        <v>717</v>
      </c>
      <c r="B72" s="442">
        <v>306</v>
      </c>
      <c r="C72" s="442">
        <v>414</v>
      </c>
      <c r="D72" s="442">
        <v>393</v>
      </c>
      <c r="E72" s="442">
        <v>362</v>
      </c>
      <c r="F72" s="442">
        <v>438</v>
      </c>
      <c r="G72" s="442">
        <v>343</v>
      </c>
      <c r="H72" s="442">
        <v>431</v>
      </c>
      <c r="I72" s="442">
        <v>379</v>
      </c>
      <c r="J72" s="442">
        <v>384</v>
      </c>
      <c r="K72" s="442">
        <v>387</v>
      </c>
      <c r="L72" s="442">
        <v>388</v>
      </c>
      <c r="M72" s="442">
        <v>437</v>
      </c>
      <c r="N72" s="442">
        <v>554</v>
      </c>
      <c r="O72" s="443">
        <v>444</v>
      </c>
      <c r="P72" s="444">
        <v>444</v>
      </c>
      <c r="Q72" s="443">
        <v>481</v>
      </c>
    </row>
    <row r="73" spans="1:17" ht="15" customHeight="1" x14ac:dyDescent="0.15">
      <c r="A73" s="445" t="s">
        <v>718</v>
      </c>
      <c r="B73" s="442">
        <v>615</v>
      </c>
      <c r="C73" s="442">
        <v>657</v>
      </c>
      <c r="D73" s="442">
        <v>576</v>
      </c>
      <c r="E73" s="442">
        <v>941</v>
      </c>
      <c r="F73" s="442">
        <v>693</v>
      </c>
      <c r="G73" s="442">
        <v>619</v>
      </c>
      <c r="H73" s="442">
        <v>714</v>
      </c>
      <c r="I73" s="442">
        <v>597</v>
      </c>
      <c r="J73" s="442">
        <v>634</v>
      </c>
      <c r="K73" s="442">
        <v>600</v>
      </c>
      <c r="L73" s="442">
        <v>588</v>
      </c>
      <c r="M73" s="442">
        <v>699</v>
      </c>
      <c r="N73" s="442">
        <v>758</v>
      </c>
      <c r="O73" s="443">
        <v>1001</v>
      </c>
      <c r="P73" s="444">
        <v>637</v>
      </c>
      <c r="Q73" s="443">
        <v>585</v>
      </c>
    </row>
    <row r="74" spans="1:17" ht="15" customHeight="1" x14ac:dyDescent="0.15">
      <c r="A74" s="445" t="s">
        <v>719</v>
      </c>
      <c r="B74" s="442">
        <v>1096</v>
      </c>
      <c r="C74" s="442">
        <v>1146</v>
      </c>
      <c r="D74" s="442">
        <v>1217</v>
      </c>
      <c r="E74" s="442">
        <v>1238</v>
      </c>
      <c r="F74" s="442">
        <v>1193</v>
      </c>
      <c r="G74" s="442">
        <v>1067</v>
      </c>
      <c r="H74" s="442">
        <v>1201</v>
      </c>
      <c r="I74" s="442">
        <v>1071</v>
      </c>
      <c r="J74" s="442">
        <v>1138</v>
      </c>
      <c r="K74" s="442">
        <v>1244</v>
      </c>
      <c r="L74" s="442">
        <v>1137</v>
      </c>
      <c r="M74" s="442">
        <v>1158</v>
      </c>
      <c r="N74" s="442">
        <v>1197</v>
      </c>
      <c r="O74" s="443">
        <v>1183</v>
      </c>
      <c r="P74" s="444">
        <v>1348</v>
      </c>
      <c r="Q74" s="443">
        <v>1204</v>
      </c>
    </row>
    <row r="75" spans="1:17" ht="15" customHeight="1" x14ac:dyDescent="0.15">
      <c r="A75" s="438"/>
      <c r="B75" s="441"/>
      <c r="C75" s="441"/>
      <c r="D75" s="441"/>
      <c r="E75" s="441"/>
      <c r="F75" s="441"/>
      <c r="G75" s="441"/>
      <c r="H75" s="441"/>
      <c r="I75" s="441"/>
      <c r="J75" s="441"/>
      <c r="K75" s="441"/>
      <c r="L75" s="441"/>
      <c r="M75" s="441"/>
      <c r="N75" s="441"/>
      <c r="O75" s="441"/>
      <c r="P75" s="441"/>
      <c r="Q75" s="441"/>
    </row>
    <row r="76" spans="1:17" ht="15" customHeight="1" x14ac:dyDescent="0.15">
      <c r="A76" s="431" t="s">
        <v>990</v>
      </c>
      <c r="B76" s="441"/>
      <c r="C76" s="441"/>
      <c r="D76" s="441"/>
      <c r="E76" s="441"/>
      <c r="F76" s="441"/>
      <c r="G76" s="441"/>
      <c r="H76" s="441"/>
      <c r="I76" s="441"/>
      <c r="J76" s="441"/>
      <c r="K76" s="441"/>
      <c r="L76" s="441"/>
      <c r="M76" s="441"/>
      <c r="N76" s="441"/>
      <c r="O76" s="441"/>
      <c r="P76" s="441"/>
      <c r="Q76" s="433" t="s">
        <v>682</v>
      </c>
    </row>
    <row r="77" spans="1:17" ht="15" customHeight="1" x14ac:dyDescent="0.15">
      <c r="A77" s="434"/>
      <c r="B77" s="434" t="s">
        <v>450</v>
      </c>
      <c r="C77" s="434" t="s">
        <v>451</v>
      </c>
      <c r="D77" s="434" t="s">
        <v>452</v>
      </c>
      <c r="E77" s="434" t="s">
        <v>453</v>
      </c>
      <c r="F77" s="434" t="s">
        <v>454</v>
      </c>
      <c r="G77" s="434" t="s">
        <v>455</v>
      </c>
      <c r="H77" s="434" t="s">
        <v>456</v>
      </c>
      <c r="I77" s="434" t="s">
        <v>457</v>
      </c>
      <c r="J77" s="434" t="s">
        <v>458</v>
      </c>
      <c r="K77" s="434" t="s">
        <v>459</v>
      </c>
      <c r="L77" s="434" t="s">
        <v>460</v>
      </c>
      <c r="M77" s="434" t="s">
        <v>461</v>
      </c>
      <c r="N77" s="434" t="s">
        <v>462</v>
      </c>
      <c r="O77" s="434" t="s">
        <v>463</v>
      </c>
      <c r="P77" s="434" t="s">
        <v>464</v>
      </c>
      <c r="Q77" s="434" t="s">
        <v>465</v>
      </c>
    </row>
    <row r="78" spans="1:17" ht="15" customHeight="1" x14ac:dyDescent="0.15">
      <c r="A78" s="434" t="s">
        <v>716</v>
      </c>
      <c r="B78" s="442">
        <v>1093</v>
      </c>
      <c r="C78" s="442">
        <v>1061</v>
      </c>
      <c r="D78" s="442">
        <v>1098</v>
      </c>
      <c r="E78" s="442">
        <v>1092</v>
      </c>
      <c r="F78" s="442">
        <v>1059</v>
      </c>
      <c r="G78" s="442">
        <v>1058</v>
      </c>
      <c r="H78" s="442">
        <v>1099</v>
      </c>
      <c r="I78" s="442">
        <v>1105</v>
      </c>
      <c r="J78" s="442">
        <v>1183</v>
      </c>
      <c r="K78" s="442">
        <v>1152</v>
      </c>
      <c r="L78" s="442">
        <v>1110</v>
      </c>
      <c r="M78" s="442">
        <v>1101</v>
      </c>
      <c r="N78" s="442">
        <v>1120</v>
      </c>
      <c r="O78" s="443">
        <v>1186</v>
      </c>
      <c r="P78" s="444">
        <v>1193</v>
      </c>
      <c r="Q78" s="443">
        <v>1289</v>
      </c>
    </row>
    <row r="79" spans="1:17" ht="15" customHeight="1" x14ac:dyDescent="0.15">
      <c r="A79" s="445" t="s">
        <v>717</v>
      </c>
      <c r="B79" s="442">
        <v>361</v>
      </c>
      <c r="C79" s="442">
        <v>514</v>
      </c>
      <c r="D79" s="442">
        <v>502</v>
      </c>
      <c r="E79" s="442">
        <v>350</v>
      </c>
      <c r="F79" s="442">
        <v>436</v>
      </c>
      <c r="G79" s="442">
        <v>550</v>
      </c>
      <c r="H79" s="442">
        <v>475</v>
      </c>
      <c r="I79" s="442">
        <v>543</v>
      </c>
      <c r="J79" s="442">
        <v>477</v>
      </c>
      <c r="K79" s="442">
        <v>414</v>
      </c>
      <c r="L79" s="442">
        <v>473</v>
      </c>
      <c r="M79" s="442">
        <v>396</v>
      </c>
      <c r="N79" s="442">
        <v>515</v>
      </c>
      <c r="O79" s="443">
        <v>323</v>
      </c>
      <c r="P79" s="444">
        <v>447</v>
      </c>
      <c r="Q79" s="443">
        <v>476</v>
      </c>
    </row>
    <row r="80" spans="1:17" ht="15" customHeight="1" x14ac:dyDescent="0.15">
      <c r="A80" s="445" t="s">
        <v>718</v>
      </c>
      <c r="B80" s="442">
        <v>1112</v>
      </c>
      <c r="C80" s="442">
        <v>1011</v>
      </c>
      <c r="D80" s="442">
        <v>991</v>
      </c>
      <c r="E80" s="442">
        <v>1042</v>
      </c>
      <c r="F80" s="442">
        <v>963</v>
      </c>
      <c r="G80" s="442">
        <v>1019</v>
      </c>
      <c r="H80" s="442">
        <v>1048</v>
      </c>
      <c r="I80" s="442">
        <v>1054</v>
      </c>
      <c r="J80" s="442">
        <v>1096</v>
      </c>
      <c r="K80" s="442">
        <v>1037</v>
      </c>
      <c r="L80" s="442">
        <v>950</v>
      </c>
      <c r="M80" s="442">
        <v>1060</v>
      </c>
      <c r="N80" s="442">
        <v>1123</v>
      </c>
      <c r="O80" s="443">
        <v>1242</v>
      </c>
      <c r="P80" s="444">
        <v>998</v>
      </c>
      <c r="Q80" s="443">
        <v>1295</v>
      </c>
    </row>
    <row r="81" spans="1:17" ht="15" customHeight="1" x14ac:dyDescent="0.15">
      <c r="A81" s="445" t="s">
        <v>719</v>
      </c>
      <c r="B81" s="442">
        <v>1609</v>
      </c>
      <c r="C81" s="442">
        <v>1461</v>
      </c>
      <c r="D81" s="442">
        <v>1548</v>
      </c>
      <c r="E81" s="442">
        <v>1547</v>
      </c>
      <c r="F81" s="442">
        <v>1453</v>
      </c>
      <c r="G81" s="442">
        <v>1332</v>
      </c>
      <c r="H81" s="442">
        <v>1421</v>
      </c>
      <c r="I81" s="442">
        <v>1381</v>
      </c>
      <c r="J81" s="442">
        <v>1513</v>
      </c>
      <c r="K81" s="442">
        <v>1495</v>
      </c>
      <c r="L81" s="442">
        <v>1420</v>
      </c>
      <c r="M81" s="442">
        <v>1355</v>
      </c>
      <c r="N81" s="442">
        <v>1314</v>
      </c>
      <c r="O81" s="443">
        <v>1436</v>
      </c>
      <c r="P81" s="444">
        <v>1535</v>
      </c>
      <c r="Q81" s="443">
        <v>1552</v>
      </c>
    </row>
    <row r="82" spans="1:17" ht="15" customHeight="1" x14ac:dyDescent="0.15">
      <c r="A82" s="438"/>
      <c r="B82" s="441"/>
      <c r="C82" s="441"/>
      <c r="D82" s="441"/>
      <c r="E82" s="441"/>
      <c r="F82" s="441"/>
      <c r="G82" s="441"/>
      <c r="H82" s="441"/>
      <c r="I82" s="441"/>
      <c r="J82" s="441"/>
      <c r="K82" s="441"/>
      <c r="L82" s="441"/>
      <c r="M82" s="441"/>
      <c r="N82" s="441"/>
      <c r="O82" s="441"/>
      <c r="P82" s="441"/>
      <c r="Q82" s="441"/>
    </row>
    <row r="83" spans="1:17" ht="15" customHeight="1" x14ac:dyDescent="0.15">
      <c r="A83" s="431" t="s">
        <v>991</v>
      </c>
      <c r="B83" s="441"/>
      <c r="C83" s="441"/>
      <c r="D83" s="441"/>
      <c r="E83" s="441"/>
      <c r="F83" s="441"/>
      <c r="G83" s="441"/>
      <c r="H83" s="441"/>
      <c r="I83" s="441"/>
      <c r="J83" s="441"/>
      <c r="K83" s="441"/>
      <c r="L83" s="441"/>
      <c r="M83" s="441"/>
      <c r="N83" s="441"/>
      <c r="O83" s="441"/>
      <c r="P83" s="441"/>
      <c r="Q83" s="433" t="s">
        <v>682</v>
      </c>
    </row>
    <row r="84" spans="1:17" ht="15" customHeight="1" x14ac:dyDescent="0.15">
      <c r="A84" s="434"/>
      <c r="B84" s="434" t="s">
        <v>450</v>
      </c>
      <c r="C84" s="434" t="s">
        <v>451</v>
      </c>
      <c r="D84" s="434" t="s">
        <v>452</v>
      </c>
      <c r="E84" s="434" t="s">
        <v>453</v>
      </c>
      <c r="F84" s="434" t="s">
        <v>454</v>
      </c>
      <c r="G84" s="434" t="s">
        <v>455</v>
      </c>
      <c r="H84" s="434" t="s">
        <v>456</v>
      </c>
      <c r="I84" s="434" t="s">
        <v>457</v>
      </c>
      <c r="J84" s="434" t="s">
        <v>458</v>
      </c>
      <c r="K84" s="434" t="s">
        <v>459</v>
      </c>
      <c r="L84" s="434" t="s">
        <v>460</v>
      </c>
      <c r="M84" s="434" t="s">
        <v>461</v>
      </c>
      <c r="N84" s="434" t="s">
        <v>462</v>
      </c>
      <c r="O84" s="434" t="s">
        <v>463</v>
      </c>
      <c r="P84" s="434" t="s">
        <v>464</v>
      </c>
      <c r="Q84" s="434" t="s">
        <v>465</v>
      </c>
    </row>
    <row r="85" spans="1:17" ht="15" customHeight="1" x14ac:dyDescent="0.15">
      <c r="A85" s="434" t="s">
        <v>716</v>
      </c>
      <c r="B85" s="442">
        <v>393</v>
      </c>
      <c r="C85" s="442">
        <v>395</v>
      </c>
      <c r="D85" s="442">
        <v>454</v>
      </c>
      <c r="E85" s="442">
        <v>473</v>
      </c>
      <c r="F85" s="442">
        <v>445</v>
      </c>
      <c r="G85" s="442">
        <v>400</v>
      </c>
      <c r="H85" s="442">
        <v>462</v>
      </c>
      <c r="I85" s="442">
        <v>455</v>
      </c>
      <c r="J85" s="442">
        <v>526</v>
      </c>
      <c r="K85" s="442">
        <v>479</v>
      </c>
      <c r="L85" s="442">
        <v>465</v>
      </c>
      <c r="M85" s="442">
        <v>528</v>
      </c>
      <c r="N85" s="442">
        <v>523</v>
      </c>
      <c r="O85" s="443">
        <v>529</v>
      </c>
      <c r="P85" s="444">
        <v>585</v>
      </c>
      <c r="Q85" s="443">
        <v>574</v>
      </c>
    </row>
    <row r="86" spans="1:17" ht="15" customHeight="1" x14ac:dyDescent="0.15">
      <c r="A86" s="445" t="s">
        <v>717</v>
      </c>
      <c r="B86" s="442">
        <v>90</v>
      </c>
      <c r="C86" s="442">
        <v>153</v>
      </c>
      <c r="D86" s="442">
        <v>174</v>
      </c>
      <c r="E86" s="442">
        <v>125</v>
      </c>
      <c r="F86" s="442">
        <v>104</v>
      </c>
      <c r="G86" s="442">
        <v>220</v>
      </c>
      <c r="H86" s="442">
        <v>253</v>
      </c>
      <c r="I86" s="442">
        <v>242</v>
      </c>
      <c r="J86" s="442">
        <v>248</v>
      </c>
      <c r="K86" s="442">
        <v>211</v>
      </c>
      <c r="L86" s="442">
        <v>248</v>
      </c>
      <c r="M86" s="442">
        <v>188</v>
      </c>
      <c r="N86" s="442">
        <v>256</v>
      </c>
      <c r="O86" s="443">
        <v>249</v>
      </c>
      <c r="P86" s="444">
        <v>326</v>
      </c>
      <c r="Q86" s="443">
        <v>312</v>
      </c>
    </row>
    <row r="87" spans="1:17" ht="15" customHeight="1" x14ac:dyDescent="0.15">
      <c r="A87" s="445" t="s">
        <v>718</v>
      </c>
      <c r="B87" s="442">
        <v>394</v>
      </c>
      <c r="C87" s="442">
        <v>363</v>
      </c>
      <c r="D87" s="442">
        <v>376</v>
      </c>
      <c r="E87" s="442">
        <v>436</v>
      </c>
      <c r="F87" s="442">
        <v>397</v>
      </c>
      <c r="G87" s="442">
        <v>341</v>
      </c>
      <c r="H87" s="442">
        <v>343</v>
      </c>
      <c r="I87" s="442">
        <v>375</v>
      </c>
      <c r="J87" s="442">
        <v>492</v>
      </c>
      <c r="K87" s="442">
        <v>352</v>
      </c>
      <c r="L87" s="442">
        <v>339</v>
      </c>
      <c r="M87" s="442">
        <v>482</v>
      </c>
      <c r="N87" s="442">
        <v>459</v>
      </c>
      <c r="O87" s="443">
        <v>397</v>
      </c>
      <c r="P87" s="444">
        <v>471</v>
      </c>
      <c r="Q87" s="443">
        <v>458</v>
      </c>
    </row>
    <row r="88" spans="1:17" ht="15" customHeight="1" x14ac:dyDescent="0.15">
      <c r="A88" s="445" t="s">
        <v>719</v>
      </c>
      <c r="B88" s="442">
        <v>613</v>
      </c>
      <c r="C88" s="442">
        <v>579</v>
      </c>
      <c r="D88" s="442">
        <v>684</v>
      </c>
      <c r="E88" s="442">
        <v>695</v>
      </c>
      <c r="F88" s="442">
        <v>656</v>
      </c>
      <c r="G88" s="442">
        <v>525</v>
      </c>
      <c r="H88" s="442">
        <v>632</v>
      </c>
      <c r="I88" s="442">
        <v>595</v>
      </c>
      <c r="J88" s="442">
        <v>656</v>
      </c>
      <c r="K88" s="442">
        <v>649</v>
      </c>
      <c r="L88" s="442">
        <v>608</v>
      </c>
      <c r="M88" s="442">
        <v>662</v>
      </c>
      <c r="N88" s="442">
        <v>641</v>
      </c>
      <c r="O88" s="443">
        <v>684</v>
      </c>
      <c r="P88" s="444">
        <v>726</v>
      </c>
      <c r="Q88" s="443">
        <v>717</v>
      </c>
    </row>
    <row r="89" spans="1:17" ht="15" customHeight="1" x14ac:dyDescent="0.15">
      <c r="A89" s="438"/>
      <c r="B89" s="441"/>
      <c r="C89" s="441"/>
      <c r="D89" s="441"/>
      <c r="E89" s="441"/>
      <c r="F89" s="441"/>
      <c r="G89" s="441"/>
      <c r="H89" s="441"/>
      <c r="I89" s="441"/>
      <c r="J89" s="441"/>
      <c r="K89" s="441"/>
      <c r="L89" s="441"/>
      <c r="M89" s="441"/>
      <c r="N89" s="441"/>
      <c r="O89" s="441"/>
      <c r="P89" s="441"/>
      <c r="Q89" s="441"/>
    </row>
    <row r="90" spans="1:17" ht="15" customHeight="1" x14ac:dyDescent="0.15">
      <c r="A90" s="431" t="s">
        <v>992</v>
      </c>
      <c r="B90" s="441"/>
      <c r="C90" s="441"/>
      <c r="D90" s="441"/>
      <c r="E90" s="441"/>
      <c r="F90" s="441"/>
      <c r="G90" s="441"/>
      <c r="H90" s="441"/>
      <c r="I90" s="441"/>
      <c r="J90" s="441"/>
      <c r="K90" s="441"/>
      <c r="L90" s="441"/>
      <c r="M90" s="441"/>
      <c r="N90" s="441"/>
      <c r="O90" s="441"/>
      <c r="P90" s="441"/>
      <c r="Q90" s="433" t="s">
        <v>682</v>
      </c>
    </row>
    <row r="91" spans="1:17" ht="15" customHeight="1" x14ac:dyDescent="0.15">
      <c r="A91" s="434"/>
      <c r="B91" s="434" t="s">
        <v>450</v>
      </c>
      <c r="C91" s="434" t="s">
        <v>451</v>
      </c>
      <c r="D91" s="434" t="s">
        <v>452</v>
      </c>
      <c r="E91" s="434" t="s">
        <v>453</v>
      </c>
      <c r="F91" s="434" t="s">
        <v>454</v>
      </c>
      <c r="G91" s="434" t="s">
        <v>455</v>
      </c>
      <c r="H91" s="434" t="s">
        <v>456</v>
      </c>
      <c r="I91" s="434" t="s">
        <v>457</v>
      </c>
      <c r="J91" s="434" t="s">
        <v>458</v>
      </c>
      <c r="K91" s="434" t="s">
        <v>459</v>
      </c>
      <c r="L91" s="434" t="s">
        <v>460</v>
      </c>
      <c r="M91" s="434" t="s">
        <v>461</v>
      </c>
      <c r="N91" s="434" t="s">
        <v>462</v>
      </c>
      <c r="O91" s="434" t="s">
        <v>463</v>
      </c>
      <c r="P91" s="434" t="s">
        <v>464</v>
      </c>
      <c r="Q91" s="434" t="s">
        <v>465</v>
      </c>
    </row>
    <row r="92" spans="1:17" ht="15" customHeight="1" x14ac:dyDescent="0.15">
      <c r="A92" s="434" t="s">
        <v>716</v>
      </c>
      <c r="B92" s="442">
        <v>504</v>
      </c>
      <c r="C92" s="442">
        <v>537</v>
      </c>
      <c r="D92" s="442">
        <v>516</v>
      </c>
      <c r="E92" s="442">
        <v>555</v>
      </c>
      <c r="F92" s="442">
        <v>543</v>
      </c>
      <c r="G92" s="442">
        <v>572</v>
      </c>
      <c r="H92" s="442">
        <v>585</v>
      </c>
      <c r="I92" s="442">
        <v>593</v>
      </c>
      <c r="J92" s="442">
        <v>674</v>
      </c>
      <c r="K92" s="442">
        <v>631</v>
      </c>
      <c r="L92" s="442">
        <v>605</v>
      </c>
      <c r="M92" s="442">
        <v>636</v>
      </c>
      <c r="N92" s="442">
        <v>648</v>
      </c>
      <c r="O92" s="443">
        <v>790</v>
      </c>
      <c r="P92" s="444">
        <v>763</v>
      </c>
      <c r="Q92" s="443">
        <v>836</v>
      </c>
    </row>
    <row r="93" spans="1:17" ht="15" customHeight="1" x14ac:dyDescent="0.15">
      <c r="A93" s="445" t="s">
        <v>717</v>
      </c>
      <c r="B93" s="442">
        <v>200</v>
      </c>
      <c r="C93" s="442">
        <v>326</v>
      </c>
      <c r="D93" s="442">
        <v>250</v>
      </c>
      <c r="E93" s="442">
        <v>307</v>
      </c>
      <c r="F93" s="442">
        <v>336</v>
      </c>
      <c r="G93" s="442">
        <v>375</v>
      </c>
      <c r="H93" s="442">
        <v>289</v>
      </c>
      <c r="I93" s="442">
        <v>285</v>
      </c>
      <c r="J93" s="442">
        <v>303</v>
      </c>
      <c r="K93" s="442">
        <v>282</v>
      </c>
      <c r="L93" s="442">
        <v>326</v>
      </c>
      <c r="M93" s="442">
        <v>292</v>
      </c>
      <c r="N93" s="442">
        <v>375</v>
      </c>
      <c r="O93" s="443">
        <v>282</v>
      </c>
      <c r="P93" s="444">
        <v>478</v>
      </c>
      <c r="Q93" s="443">
        <v>320</v>
      </c>
    </row>
    <row r="94" spans="1:17" ht="15" customHeight="1" x14ac:dyDescent="0.15">
      <c r="A94" s="445" t="s">
        <v>718</v>
      </c>
      <c r="B94" s="442">
        <v>509</v>
      </c>
      <c r="C94" s="442">
        <v>482</v>
      </c>
      <c r="D94" s="442">
        <v>448</v>
      </c>
      <c r="E94" s="442">
        <v>539</v>
      </c>
      <c r="F94" s="442">
        <v>493</v>
      </c>
      <c r="G94" s="442">
        <v>495</v>
      </c>
      <c r="H94" s="442">
        <v>544</v>
      </c>
      <c r="I94" s="442">
        <v>512</v>
      </c>
      <c r="J94" s="442">
        <v>694</v>
      </c>
      <c r="K94" s="442">
        <v>547</v>
      </c>
      <c r="L94" s="442">
        <v>454</v>
      </c>
      <c r="M94" s="442">
        <v>537</v>
      </c>
      <c r="N94" s="442">
        <v>439</v>
      </c>
      <c r="O94" s="443">
        <v>742</v>
      </c>
      <c r="P94" s="444">
        <v>527</v>
      </c>
      <c r="Q94" s="443">
        <v>648</v>
      </c>
    </row>
    <row r="95" spans="1:17" ht="15" customHeight="1" x14ac:dyDescent="0.15">
      <c r="A95" s="445" t="s">
        <v>719</v>
      </c>
      <c r="B95" s="442">
        <v>721</v>
      </c>
      <c r="C95" s="442">
        <v>716</v>
      </c>
      <c r="D95" s="442">
        <v>733</v>
      </c>
      <c r="E95" s="442">
        <v>705</v>
      </c>
      <c r="F95" s="442">
        <v>686</v>
      </c>
      <c r="G95" s="442">
        <v>716</v>
      </c>
      <c r="H95" s="442">
        <v>750</v>
      </c>
      <c r="I95" s="442">
        <v>777</v>
      </c>
      <c r="J95" s="442">
        <v>813</v>
      </c>
      <c r="K95" s="442">
        <v>809</v>
      </c>
      <c r="L95" s="442">
        <v>783</v>
      </c>
      <c r="M95" s="442">
        <v>801</v>
      </c>
      <c r="N95" s="442">
        <v>841</v>
      </c>
      <c r="O95" s="443">
        <v>977</v>
      </c>
      <c r="P95" s="444">
        <v>974</v>
      </c>
      <c r="Q95" s="443">
        <v>1099</v>
      </c>
    </row>
    <row r="96" spans="1:17" ht="15" customHeight="1" x14ac:dyDescent="0.15">
      <c r="A96" s="438"/>
      <c r="B96" s="441"/>
      <c r="C96" s="441"/>
      <c r="D96" s="441"/>
      <c r="E96" s="441"/>
      <c r="F96" s="441"/>
      <c r="G96" s="441"/>
      <c r="H96" s="441"/>
      <c r="I96" s="441"/>
      <c r="J96" s="441"/>
      <c r="K96" s="441"/>
      <c r="L96" s="441"/>
      <c r="M96" s="441"/>
      <c r="N96" s="441"/>
      <c r="O96" s="441"/>
      <c r="P96" s="441"/>
      <c r="Q96" s="441"/>
    </row>
    <row r="97" spans="1:17" ht="15" customHeight="1" x14ac:dyDescent="0.15">
      <c r="A97" s="431" t="s">
        <v>993</v>
      </c>
      <c r="B97" s="441"/>
      <c r="C97" s="441"/>
      <c r="D97" s="441"/>
      <c r="E97" s="441"/>
      <c r="F97" s="441"/>
      <c r="G97" s="441"/>
      <c r="H97" s="441"/>
      <c r="I97" s="441"/>
      <c r="J97" s="441"/>
      <c r="K97" s="441"/>
      <c r="L97" s="441"/>
      <c r="M97" s="441"/>
      <c r="N97" s="441"/>
      <c r="O97" s="441"/>
      <c r="P97" s="441"/>
      <c r="Q97" s="433" t="s">
        <v>682</v>
      </c>
    </row>
    <row r="98" spans="1:17" ht="15" customHeight="1" x14ac:dyDescent="0.15">
      <c r="A98" s="434"/>
      <c r="B98" s="434" t="s">
        <v>450</v>
      </c>
      <c r="C98" s="434" t="s">
        <v>451</v>
      </c>
      <c r="D98" s="434" t="s">
        <v>452</v>
      </c>
      <c r="E98" s="434" t="s">
        <v>453</v>
      </c>
      <c r="F98" s="434" t="s">
        <v>454</v>
      </c>
      <c r="G98" s="434" t="s">
        <v>455</v>
      </c>
      <c r="H98" s="434" t="s">
        <v>456</v>
      </c>
      <c r="I98" s="434" t="s">
        <v>457</v>
      </c>
      <c r="J98" s="434" t="s">
        <v>458</v>
      </c>
      <c r="K98" s="434" t="s">
        <v>459</v>
      </c>
      <c r="L98" s="434" t="s">
        <v>460</v>
      </c>
      <c r="M98" s="434" t="s">
        <v>461</v>
      </c>
      <c r="N98" s="434" t="s">
        <v>462</v>
      </c>
      <c r="O98" s="434" t="s">
        <v>463</v>
      </c>
      <c r="P98" s="434" t="s">
        <v>464</v>
      </c>
      <c r="Q98" s="434" t="s">
        <v>465</v>
      </c>
    </row>
    <row r="99" spans="1:17" ht="15" customHeight="1" x14ac:dyDescent="0.15">
      <c r="A99" s="434" t="s">
        <v>716</v>
      </c>
      <c r="B99" s="442">
        <v>849</v>
      </c>
      <c r="C99" s="442">
        <v>888</v>
      </c>
      <c r="D99" s="442">
        <v>879</v>
      </c>
      <c r="E99" s="442">
        <v>943</v>
      </c>
      <c r="F99" s="442">
        <v>920</v>
      </c>
      <c r="G99" s="442">
        <v>818</v>
      </c>
      <c r="H99" s="442">
        <v>868</v>
      </c>
      <c r="I99" s="442">
        <v>797</v>
      </c>
      <c r="J99" s="442">
        <v>897</v>
      </c>
      <c r="K99" s="442">
        <v>824</v>
      </c>
      <c r="L99" s="442">
        <v>875</v>
      </c>
      <c r="M99" s="442">
        <v>814</v>
      </c>
      <c r="N99" s="442">
        <v>866</v>
      </c>
      <c r="O99" s="443">
        <v>882</v>
      </c>
      <c r="P99" s="444">
        <v>831</v>
      </c>
      <c r="Q99" s="443">
        <v>856</v>
      </c>
    </row>
    <row r="100" spans="1:17" ht="15" customHeight="1" x14ac:dyDescent="0.15">
      <c r="A100" s="445" t="s">
        <v>717</v>
      </c>
      <c r="B100" s="442">
        <v>230</v>
      </c>
      <c r="C100" s="442">
        <v>256</v>
      </c>
      <c r="D100" s="442">
        <v>167</v>
      </c>
      <c r="E100" s="442">
        <v>188</v>
      </c>
      <c r="F100" s="442">
        <v>331</v>
      </c>
      <c r="G100" s="442">
        <v>252</v>
      </c>
      <c r="H100" s="442">
        <v>220</v>
      </c>
      <c r="I100" s="442">
        <v>326</v>
      </c>
      <c r="J100" s="442">
        <v>329</v>
      </c>
      <c r="K100" s="442">
        <v>204</v>
      </c>
      <c r="L100" s="442">
        <v>220</v>
      </c>
      <c r="M100" s="442">
        <v>356</v>
      </c>
      <c r="N100" s="442">
        <v>320</v>
      </c>
      <c r="O100" s="443">
        <v>237</v>
      </c>
      <c r="P100" s="444">
        <v>256</v>
      </c>
      <c r="Q100" s="443">
        <v>336</v>
      </c>
    </row>
    <row r="101" spans="1:17" ht="15" customHeight="1" x14ac:dyDescent="0.15">
      <c r="A101" s="445" t="s">
        <v>718</v>
      </c>
      <c r="B101" s="442">
        <v>632</v>
      </c>
      <c r="C101" s="442">
        <v>670</v>
      </c>
      <c r="D101" s="442">
        <v>631</v>
      </c>
      <c r="E101" s="442">
        <v>649</v>
      </c>
      <c r="F101" s="442">
        <v>659</v>
      </c>
      <c r="G101" s="442">
        <v>456</v>
      </c>
      <c r="H101" s="442">
        <v>582</v>
      </c>
      <c r="I101" s="442">
        <v>471</v>
      </c>
      <c r="J101" s="442">
        <v>575</v>
      </c>
      <c r="K101" s="442">
        <v>504</v>
      </c>
      <c r="L101" s="442">
        <v>452</v>
      </c>
      <c r="M101" s="442">
        <v>440</v>
      </c>
      <c r="N101" s="442">
        <v>455</v>
      </c>
      <c r="O101" s="443">
        <v>517</v>
      </c>
      <c r="P101" s="444">
        <v>382</v>
      </c>
      <c r="Q101" s="443">
        <v>500</v>
      </c>
    </row>
    <row r="102" spans="1:17" ht="15" customHeight="1" x14ac:dyDescent="0.15">
      <c r="A102" s="445" t="s">
        <v>719</v>
      </c>
      <c r="B102" s="442">
        <v>1460</v>
      </c>
      <c r="C102" s="442">
        <v>1468</v>
      </c>
      <c r="D102" s="442">
        <v>1503</v>
      </c>
      <c r="E102" s="442">
        <v>1566</v>
      </c>
      <c r="F102" s="442">
        <v>1402</v>
      </c>
      <c r="G102" s="442">
        <v>1321</v>
      </c>
      <c r="H102" s="442">
        <v>1346</v>
      </c>
      <c r="I102" s="442">
        <v>1196</v>
      </c>
      <c r="J102" s="442">
        <v>1303</v>
      </c>
      <c r="K102" s="442">
        <v>1234</v>
      </c>
      <c r="L102" s="442">
        <v>1331</v>
      </c>
      <c r="M102" s="442">
        <v>1156</v>
      </c>
      <c r="N102" s="442">
        <v>1250</v>
      </c>
      <c r="O102" s="443">
        <v>1271</v>
      </c>
      <c r="P102" s="444">
        <v>1245</v>
      </c>
      <c r="Q102" s="443">
        <v>1202</v>
      </c>
    </row>
    <row r="103" spans="1:17" ht="15" customHeight="1" x14ac:dyDescent="0.15">
      <c r="A103" s="438"/>
      <c r="B103" s="441"/>
      <c r="C103" s="441"/>
      <c r="D103" s="441"/>
      <c r="E103" s="441"/>
      <c r="F103" s="441"/>
      <c r="G103" s="441"/>
      <c r="H103" s="441"/>
      <c r="I103" s="441"/>
      <c r="J103" s="441"/>
      <c r="K103" s="441"/>
      <c r="L103" s="441"/>
      <c r="M103" s="441"/>
      <c r="N103" s="441"/>
      <c r="O103" s="441"/>
      <c r="P103" s="441"/>
      <c r="Q103" s="441"/>
    </row>
    <row r="104" spans="1:17" ht="15" customHeight="1" x14ac:dyDescent="0.15">
      <c r="A104" s="431" t="s">
        <v>994</v>
      </c>
      <c r="B104" s="441"/>
      <c r="C104" s="441"/>
      <c r="D104" s="441"/>
      <c r="E104" s="441"/>
      <c r="F104" s="441"/>
      <c r="G104" s="441"/>
      <c r="H104" s="441"/>
      <c r="I104" s="441"/>
      <c r="J104" s="441"/>
      <c r="K104" s="441"/>
      <c r="L104" s="441"/>
      <c r="M104" s="441"/>
      <c r="N104" s="441"/>
      <c r="O104" s="441"/>
      <c r="P104" s="441"/>
      <c r="Q104" s="433" t="s">
        <v>682</v>
      </c>
    </row>
    <row r="105" spans="1:17" ht="15" customHeight="1" x14ac:dyDescent="0.15">
      <c r="A105" s="434"/>
      <c r="B105" s="434" t="s">
        <v>450</v>
      </c>
      <c r="C105" s="434" t="s">
        <v>451</v>
      </c>
      <c r="D105" s="434" t="s">
        <v>452</v>
      </c>
      <c r="E105" s="434" t="s">
        <v>453</v>
      </c>
      <c r="F105" s="434" t="s">
        <v>454</v>
      </c>
      <c r="G105" s="434" t="s">
        <v>455</v>
      </c>
      <c r="H105" s="434" t="s">
        <v>456</v>
      </c>
      <c r="I105" s="434" t="s">
        <v>457</v>
      </c>
      <c r="J105" s="434" t="s">
        <v>458</v>
      </c>
      <c r="K105" s="434" t="s">
        <v>459</v>
      </c>
      <c r="L105" s="434" t="s">
        <v>460</v>
      </c>
      <c r="M105" s="434" t="s">
        <v>461</v>
      </c>
      <c r="N105" s="434" t="s">
        <v>462</v>
      </c>
      <c r="O105" s="434" t="s">
        <v>463</v>
      </c>
      <c r="P105" s="434" t="s">
        <v>464</v>
      </c>
      <c r="Q105" s="434" t="s">
        <v>465</v>
      </c>
    </row>
    <row r="106" spans="1:17" ht="15" customHeight="1" x14ac:dyDescent="0.15">
      <c r="A106" s="434" t="s">
        <v>716</v>
      </c>
      <c r="B106" s="442">
        <v>604</v>
      </c>
      <c r="C106" s="442">
        <v>637</v>
      </c>
      <c r="D106" s="442">
        <v>685</v>
      </c>
      <c r="E106" s="442">
        <v>649</v>
      </c>
      <c r="F106" s="442">
        <v>638</v>
      </c>
      <c r="G106" s="442">
        <v>670</v>
      </c>
      <c r="H106" s="442">
        <v>636</v>
      </c>
      <c r="I106" s="442">
        <v>671</v>
      </c>
      <c r="J106" s="442">
        <v>759</v>
      </c>
      <c r="K106" s="442">
        <v>731</v>
      </c>
      <c r="L106" s="442">
        <v>795</v>
      </c>
      <c r="M106" s="442">
        <v>894</v>
      </c>
      <c r="N106" s="442">
        <v>916</v>
      </c>
      <c r="O106" s="443">
        <v>1076</v>
      </c>
      <c r="P106" s="444">
        <v>1018</v>
      </c>
      <c r="Q106" s="443">
        <v>928</v>
      </c>
    </row>
    <row r="107" spans="1:17" ht="15" customHeight="1" x14ac:dyDescent="0.15">
      <c r="A107" s="445" t="s">
        <v>717</v>
      </c>
      <c r="B107" s="442">
        <v>310</v>
      </c>
      <c r="C107" s="442">
        <v>353</v>
      </c>
      <c r="D107" s="442">
        <v>414</v>
      </c>
      <c r="E107" s="442">
        <v>288</v>
      </c>
      <c r="F107" s="442">
        <v>342</v>
      </c>
      <c r="G107" s="442">
        <v>388</v>
      </c>
      <c r="H107" s="442">
        <v>272</v>
      </c>
      <c r="I107" s="442">
        <v>346</v>
      </c>
      <c r="J107" s="442">
        <v>337</v>
      </c>
      <c r="K107" s="442">
        <v>258</v>
      </c>
      <c r="L107" s="442">
        <v>325</v>
      </c>
      <c r="M107" s="442">
        <v>504</v>
      </c>
      <c r="N107" s="442">
        <v>373</v>
      </c>
      <c r="O107" s="443">
        <v>336</v>
      </c>
      <c r="P107" s="444">
        <v>403</v>
      </c>
      <c r="Q107" s="443">
        <v>223</v>
      </c>
    </row>
    <row r="108" spans="1:17" ht="15" customHeight="1" x14ac:dyDescent="0.15">
      <c r="A108" s="445" t="s">
        <v>718</v>
      </c>
      <c r="B108" s="442">
        <v>668</v>
      </c>
      <c r="C108" s="442">
        <v>768</v>
      </c>
      <c r="D108" s="442">
        <v>577</v>
      </c>
      <c r="E108" s="442">
        <v>668</v>
      </c>
      <c r="F108" s="442">
        <v>558</v>
      </c>
      <c r="G108" s="442">
        <v>622</v>
      </c>
      <c r="H108" s="442">
        <v>595</v>
      </c>
      <c r="I108" s="442">
        <v>707</v>
      </c>
      <c r="J108" s="442">
        <v>654</v>
      </c>
      <c r="K108" s="442">
        <v>780</v>
      </c>
      <c r="L108" s="442">
        <v>525</v>
      </c>
      <c r="M108" s="442">
        <v>600</v>
      </c>
      <c r="N108" s="442">
        <v>773</v>
      </c>
      <c r="O108" s="443">
        <v>1113</v>
      </c>
      <c r="P108" s="444">
        <v>858</v>
      </c>
      <c r="Q108" s="443">
        <v>898</v>
      </c>
    </row>
    <row r="109" spans="1:17" ht="15" customHeight="1" x14ac:dyDescent="0.15">
      <c r="A109" s="445" t="s">
        <v>719</v>
      </c>
      <c r="B109" s="442">
        <v>770</v>
      </c>
      <c r="C109" s="442">
        <v>731</v>
      </c>
      <c r="D109" s="442">
        <v>932</v>
      </c>
      <c r="E109" s="442">
        <v>841</v>
      </c>
      <c r="F109" s="442">
        <v>846</v>
      </c>
      <c r="G109" s="442">
        <v>839</v>
      </c>
      <c r="H109" s="442">
        <v>833</v>
      </c>
      <c r="I109" s="442">
        <v>793</v>
      </c>
      <c r="J109" s="442">
        <v>986</v>
      </c>
      <c r="K109" s="442">
        <v>883</v>
      </c>
      <c r="L109" s="442">
        <v>1105</v>
      </c>
      <c r="M109" s="442">
        <v>1172</v>
      </c>
      <c r="N109" s="442">
        <v>1165</v>
      </c>
      <c r="O109" s="443">
        <v>1295</v>
      </c>
      <c r="P109" s="444">
        <v>1300</v>
      </c>
      <c r="Q109" s="443">
        <v>1175</v>
      </c>
    </row>
    <row r="110" spans="1:17" ht="15" customHeight="1" x14ac:dyDescent="0.15">
      <c r="A110" s="438"/>
      <c r="B110" s="441"/>
      <c r="C110" s="441"/>
      <c r="D110" s="441"/>
      <c r="E110" s="441"/>
      <c r="F110" s="441"/>
      <c r="G110" s="441"/>
      <c r="H110" s="441"/>
      <c r="I110" s="441"/>
      <c r="J110" s="441"/>
      <c r="K110" s="441"/>
      <c r="L110" s="441"/>
      <c r="M110" s="441"/>
      <c r="N110" s="441"/>
      <c r="O110" s="441"/>
      <c r="P110" s="441"/>
      <c r="Q110" s="441"/>
    </row>
    <row r="111" spans="1:17" ht="15" customHeight="1" x14ac:dyDescent="0.15">
      <c r="A111" s="431" t="s">
        <v>995</v>
      </c>
      <c r="B111" s="441"/>
      <c r="C111" s="441"/>
      <c r="D111" s="441"/>
      <c r="E111" s="441"/>
      <c r="F111" s="441"/>
      <c r="G111" s="441"/>
      <c r="H111" s="441"/>
      <c r="I111" s="441"/>
      <c r="J111" s="441"/>
      <c r="K111" s="441"/>
      <c r="L111" s="441"/>
      <c r="M111" s="441"/>
      <c r="N111" s="441"/>
      <c r="O111" s="441"/>
      <c r="P111" s="441"/>
      <c r="Q111" s="433" t="s">
        <v>682</v>
      </c>
    </row>
    <row r="112" spans="1:17" ht="15" customHeight="1" x14ac:dyDescent="0.15">
      <c r="A112" s="434"/>
      <c r="B112" s="434" t="s">
        <v>450</v>
      </c>
      <c r="C112" s="434" t="s">
        <v>451</v>
      </c>
      <c r="D112" s="434" t="s">
        <v>452</v>
      </c>
      <c r="E112" s="434" t="s">
        <v>453</v>
      </c>
      <c r="F112" s="434" t="s">
        <v>454</v>
      </c>
      <c r="G112" s="434" t="s">
        <v>455</v>
      </c>
      <c r="H112" s="434" t="s">
        <v>456</v>
      </c>
      <c r="I112" s="434" t="s">
        <v>457</v>
      </c>
      <c r="J112" s="434" t="s">
        <v>458</v>
      </c>
      <c r="K112" s="434" t="s">
        <v>459</v>
      </c>
      <c r="L112" s="434" t="s">
        <v>460</v>
      </c>
      <c r="M112" s="434" t="s">
        <v>461</v>
      </c>
      <c r="N112" s="434" t="s">
        <v>462</v>
      </c>
      <c r="O112" s="434" t="s">
        <v>463</v>
      </c>
      <c r="P112" s="434" t="s">
        <v>464</v>
      </c>
      <c r="Q112" s="434" t="s">
        <v>465</v>
      </c>
    </row>
    <row r="113" spans="1:17" ht="15" customHeight="1" x14ac:dyDescent="0.15">
      <c r="A113" s="434" t="s">
        <v>716</v>
      </c>
      <c r="B113" s="442">
        <v>744</v>
      </c>
      <c r="C113" s="442">
        <v>815</v>
      </c>
      <c r="D113" s="442">
        <v>743</v>
      </c>
      <c r="E113" s="442">
        <v>839</v>
      </c>
      <c r="F113" s="442">
        <v>809</v>
      </c>
      <c r="G113" s="442">
        <v>786</v>
      </c>
      <c r="H113" s="442">
        <v>852</v>
      </c>
      <c r="I113" s="442">
        <v>851</v>
      </c>
      <c r="J113" s="442">
        <v>879</v>
      </c>
      <c r="K113" s="442">
        <v>968</v>
      </c>
      <c r="L113" s="442">
        <v>792</v>
      </c>
      <c r="M113" s="442">
        <v>784</v>
      </c>
      <c r="N113" s="442">
        <v>841</v>
      </c>
      <c r="O113" s="443">
        <v>897</v>
      </c>
      <c r="P113" s="444">
        <v>906</v>
      </c>
      <c r="Q113" s="443">
        <v>933</v>
      </c>
    </row>
    <row r="114" spans="1:17" ht="15" customHeight="1" x14ac:dyDescent="0.15">
      <c r="A114" s="445" t="s">
        <v>717</v>
      </c>
      <c r="B114" s="442">
        <v>278</v>
      </c>
      <c r="C114" s="442">
        <v>431</v>
      </c>
      <c r="D114" s="442">
        <v>427</v>
      </c>
      <c r="E114" s="442">
        <v>332</v>
      </c>
      <c r="F114" s="442">
        <v>351</v>
      </c>
      <c r="G114" s="442">
        <v>307</v>
      </c>
      <c r="H114" s="442">
        <v>402</v>
      </c>
      <c r="I114" s="442">
        <v>374</v>
      </c>
      <c r="J114" s="442">
        <v>358</v>
      </c>
      <c r="K114" s="442">
        <v>357</v>
      </c>
      <c r="L114" s="442">
        <v>308</v>
      </c>
      <c r="M114" s="442">
        <v>328</v>
      </c>
      <c r="N114" s="442">
        <v>275</v>
      </c>
      <c r="O114" s="443">
        <v>402</v>
      </c>
      <c r="P114" s="444">
        <v>398</v>
      </c>
      <c r="Q114" s="443">
        <v>489</v>
      </c>
    </row>
    <row r="115" spans="1:17" ht="15" customHeight="1" x14ac:dyDescent="0.15">
      <c r="A115" s="445" t="s">
        <v>718</v>
      </c>
      <c r="B115" s="442">
        <v>577</v>
      </c>
      <c r="C115" s="442">
        <v>648</v>
      </c>
      <c r="D115" s="442">
        <v>542</v>
      </c>
      <c r="E115" s="442">
        <v>710</v>
      </c>
      <c r="F115" s="442">
        <v>676</v>
      </c>
      <c r="G115" s="442">
        <v>540</v>
      </c>
      <c r="H115" s="442">
        <v>586</v>
      </c>
      <c r="I115" s="442">
        <v>595</v>
      </c>
      <c r="J115" s="442">
        <v>627</v>
      </c>
      <c r="K115" s="442">
        <v>659</v>
      </c>
      <c r="L115" s="442">
        <v>666</v>
      </c>
      <c r="M115" s="442">
        <v>675</v>
      </c>
      <c r="N115" s="442">
        <v>537</v>
      </c>
      <c r="O115" s="443">
        <v>612</v>
      </c>
      <c r="P115" s="444">
        <v>554</v>
      </c>
      <c r="Q115" s="443">
        <v>456</v>
      </c>
    </row>
    <row r="116" spans="1:17" ht="15" customHeight="1" x14ac:dyDescent="0.15">
      <c r="A116" s="445" t="s">
        <v>719</v>
      </c>
      <c r="B116" s="442">
        <v>1209</v>
      </c>
      <c r="C116" s="442">
        <v>1188</v>
      </c>
      <c r="D116" s="442">
        <v>1083</v>
      </c>
      <c r="E116" s="442">
        <v>1210</v>
      </c>
      <c r="F116" s="442">
        <v>1137</v>
      </c>
      <c r="G116" s="442">
        <v>1175</v>
      </c>
      <c r="H116" s="442">
        <v>1226</v>
      </c>
      <c r="I116" s="442">
        <v>1212</v>
      </c>
      <c r="J116" s="442">
        <v>1227</v>
      </c>
      <c r="K116" s="442">
        <v>1366</v>
      </c>
      <c r="L116" s="442">
        <v>1031</v>
      </c>
      <c r="M116" s="442">
        <v>990</v>
      </c>
      <c r="N116" s="442">
        <v>1180</v>
      </c>
      <c r="O116" s="443">
        <v>1199</v>
      </c>
      <c r="P116" s="444">
        <v>1247</v>
      </c>
      <c r="Q116" s="443">
        <v>1315</v>
      </c>
    </row>
    <row r="117" spans="1:17" ht="15" customHeight="1" x14ac:dyDescent="0.15">
      <c r="A117" s="446"/>
      <c r="B117" s="447"/>
      <c r="C117" s="447"/>
      <c r="D117" s="447"/>
      <c r="E117" s="447"/>
      <c r="F117" s="447"/>
      <c r="G117" s="447"/>
      <c r="H117" s="447"/>
      <c r="I117" s="447"/>
      <c r="J117" s="447"/>
      <c r="K117" s="447"/>
      <c r="L117" s="447"/>
      <c r="M117" s="447"/>
      <c r="N117" s="447"/>
      <c r="O117" s="448"/>
      <c r="P117" s="448"/>
      <c r="Q117" s="448"/>
    </row>
    <row r="118" spans="1:17" ht="15" customHeight="1" x14ac:dyDescent="0.15">
      <c r="A118" s="446"/>
      <c r="B118" s="447"/>
      <c r="C118" s="447"/>
      <c r="D118" s="447"/>
      <c r="E118" s="447"/>
      <c r="F118" s="447"/>
      <c r="G118" s="447"/>
      <c r="H118" s="447"/>
      <c r="I118" s="447"/>
      <c r="J118" s="447"/>
      <c r="K118" s="447"/>
      <c r="L118" s="447"/>
      <c r="M118" s="447"/>
      <c r="N118" s="447"/>
      <c r="O118" s="448"/>
      <c r="P118" s="448"/>
      <c r="Q118" s="448"/>
    </row>
    <row r="119" spans="1:17" ht="15" customHeight="1" x14ac:dyDescent="0.15">
      <c r="A119" s="438"/>
      <c r="B119" s="441"/>
      <c r="C119" s="441"/>
      <c r="D119" s="441"/>
      <c r="E119" s="441"/>
      <c r="F119" s="441"/>
      <c r="G119" s="441"/>
      <c r="H119" s="441"/>
      <c r="I119" s="441"/>
      <c r="J119" s="441"/>
      <c r="K119" s="441"/>
      <c r="L119" s="441"/>
      <c r="M119" s="441"/>
      <c r="N119" s="441"/>
      <c r="O119" s="441"/>
      <c r="P119" s="441"/>
      <c r="Q119" s="441"/>
    </row>
    <row r="120" spans="1:17" ht="15" customHeight="1" x14ac:dyDescent="0.15">
      <c r="A120" s="438" t="s">
        <v>571</v>
      </c>
      <c r="B120" s="441"/>
      <c r="C120" s="441"/>
      <c r="D120" s="441"/>
      <c r="E120" s="441"/>
      <c r="F120" s="441"/>
      <c r="G120" s="441"/>
      <c r="H120" s="441"/>
      <c r="I120" s="441"/>
      <c r="J120" s="441"/>
      <c r="K120" s="441"/>
      <c r="L120" s="441"/>
      <c r="M120" s="441"/>
      <c r="N120" s="441"/>
      <c r="O120" s="441"/>
      <c r="P120" s="441"/>
      <c r="Q120" s="433" t="s">
        <v>682</v>
      </c>
    </row>
    <row r="121" spans="1:17" ht="15" customHeight="1" x14ac:dyDescent="0.15">
      <c r="A121" s="434"/>
      <c r="B121" s="434" t="s">
        <v>450</v>
      </c>
      <c r="C121" s="434" t="s">
        <v>451</v>
      </c>
      <c r="D121" s="434" t="s">
        <v>452</v>
      </c>
      <c r="E121" s="434" t="s">
        <v>453</v>
      </c>
      <c r="F121" s="434" t="s">
        <v>454</v>
      </c>
      <c r="G121" s="434" t="s">
        <v>455</v>
      </c>
      <c r="H121" s="434" t="s">
        <v>456</v>
      </c>
      <c r="I121" s="434" t="s">
        <v>457</v>
      </c>
      <c r="J121" s="434" t="s">
        <v>458</v>
      </c>
      <c r="K121" s="434" t="s">
        <v>459</v>
      </c>
      <c r="L121" s="434" t="s">
        <v>460</v>
      </c>
      <c r="M121" s="434" t="s">
        <v>461</v>
      </c>
      <c r="N121" s="434" t="s">
        <v>462</v>
      </c>
      <c r="O121" s="434" t="s">
        <v>463</v>
      </c>
      <c r="P121" s="434" t="s">
        <v>464</v>
      </c>
      <c r="Q121" s="434" t="s">
        <v>465</v>
      </c>
    </row>
    <row r="122" spans="1:17" ht="15" customHeight="1" x14ac:dyDescent="0.15">
      <c r="A122" s="434" t="s">
        <v>716</v>
      </c>
      <c r="B122" s="442">
        <v>521</v>
      </c>
      <c r="C122" s="442">
        <v>485</v>
      </c>
      <c r="D122" s="442">
        <v>455</v>
      </c>
      <c r="E122" s="442">
        <v>494</v>
      </c>
      <c r="F122" s="442">
        <v>506</v>
      </c>
      <c r="G122" s="442">
        <v>494</v>
      </c>
      <c r="H122" s="442">
        <v>489</v>
      </c>
      <c r="I122" s="442">
        <v>576</v>
      </c>
      <c r="J122" s="442">
        <v>532</v>
      </c>
      <c r="K122" s="442">
        <v>567</v>
      </c>
      <c r="L122" s="442">
        <v>583</v>
      </c>
      <c r="M122" s="442">
        <v>683</v>
      </c>
      <c r="N122" s="442">
        <v>681</v>
      </c>
      <c r="O122" s="443">
        <v>783</v>
      </c>
      <c r="P122" s="444">
        <v>844</v>
      </c>
      <c r="Q122" s="443">
        <v>802</v>
      </c>
    </row>
    <row r="123" spans="1:17" ht="15" customHeight="1" x14ac:dyDescent="0.15">
      <c r="A123" s="445" t="s">
        <v>717</v>
      </c>
      <c r="B123" s="442">
        <v>184</v>
      </c>
      <c r="C123" s="442">
        <v>242</v>
      </c>
      <c r="D123" s="442">
        <v>169</v>
      </c>
      <c r="E123" s="442">
        <v>96</v>
      </c>
      <c r="F123" s="442">
        <v>156</v>
      </c>
      <c r="G123" s="442">
        <v>153</v>
      </c>
      <c r="H123" s="442">
        <v>137</v>
      </c>
      <c r="I123" s="442">
        <v>223</v>
      </c>
      <c r="J123" s="442">
        <v>153</v>
      </c>
      <c r="K123" s="442">
        <v>170</v>
      </c>
      <c r="L123" s="442">
        <v>193</v>
      </c>
      <c r="M123" s="442">
        <v>191</v>
      </c>
      <c r="N123" s="442">
        <v>216</v>
      </c>
      <c r="O123" s="443">
        <v>209</v>
      </c>
      <c r="P123" s="444">
        <v>248</v>
      </c>
      <c r="Q123" s="443">
        <v>230</v>
      </c>
    </row>
    <row r="124" spans="1:17" ht="15" customHeight="1" x14ac:dyDescent="0.15">
      <c r="A124" s="445" t="s">
        <v>718</v>
      </c>
      <c r="B124" s="442">
        <v>426</v>
      </c>
      <c r="C124" s="442">
        <v>440</v>
      </c>
      <c r="D124" s="442">
        <v>360</v>
      </c>
      <c r="E124" s="442">
        <v>455</v>
      </c>
      <c r="F124" s="442">
        <v>426</v>
      </c>
      <c r="G124" s="442">
        <v>380</v>
      </c>
      <c r="H124" s="442">
        <v>348</v>
      </c>
      <c r="I124" s="442">
        <v>429</v>
      </c>
      <c r="J124" s="442">
        <v>455</v>
      </c>
      <c r="K124" s="442">
        <v>376</v>
      </c>
      <c r="L124" s="442">
        <v>381</v>
      </c>
      <c r="M124" s="442">
        <v>534</v>
      </c>
      <c r="N124" s="442">
        <v>466</v>
      </c>
      <c r="O124" s="443">
        <v>501</v>
      </c>
      <c r="P124" s="444">
        <v>596</v>
      </c>
      <c r="Q124" s="443">
        <v>520</v>
      </c>
    </row>
    <row r="125" spans="1:17" ht="15" customHeight="1" x14ac:dyDescent="0.15">
      <c r="A125" s="445" t="s">
        <v>719</v>
      </c>
      <c r="B125" s="442">
        <v>837</v>
      </c>
      <c r="C125" s="442">
        <v>679</v>
      </c>
      <c r="D125" s="442">
        <v>702</v>
      </c>
      <c r="E125" s="442">
        <v>746</v>
      </c>
      <c r="F125" s="442">
        <v>745</v>
      </c>
      <c r="G125" s="442">
        <v>732</v>
      </c>
      <c r="H125" s="442">
        <v>739</v>
      </c>
      <c r="I125" s="442">
        <v>819</v>
      </c>
      <c r="J125" s="442">
        <v>726</v>
      </c>
      <c r="K125" s="442">
        <v>820</v>
      </c>
      <c r="L125" s="442">
        <v>828</v>
      </c>
      <c r="M125" s="442">
        <v>922</v>
      </c>
      <c r="N125" s="442">
        <v>941</v>
      </c>
      <c r="O125" s="443">
        <v>1110</v>
      </c>
      <c r="P125" s="444">
        <v>1163</v>
      </c>
      <c r="Q125" s="443">
        <v>1129</v>
      </c>
    </row>
    <row r="126" spans="1:17" ht="15" customHeight="1" x14ac:dyDescent="0.15">
      <c r="A126" s="438"/>
      <c r="B126" s="441"/>
      <c r="C126" s="441"/>
      <c r="D126" s="441"/>
      <c r="E126" s="441"/>
      <c r="F126" s="441"/>
      <c r="G126" s="441"/>
      <c r="H126" s="441"/>
      <c r="I126" s="441"/>
      <c r="J126" s="441"/>
      <c r="K126" s="441"/>
      <c r="L126" s="441"/>
      <c r="M126" s="441"/>
      <c r="N126" s="441"/>
      <c r="O126" s="441"/>
      <c r="P126" s="441"/>
      <c r="Q126" s="441"/>
    </row>
    <row r="127" spans="1:17" ht="15" customHeight="1" x14ac:dyDescent="0.15">
      <c r="A127" s="438" t="s">
        <v>709</v>
      </c>
      <c r="B127" s="441"/>
      <c r="C127" s="441"/>
      <c r="D127" s="441"/>
      <c r="E127" s="441"/>
      <c r="F127" s="441"/>
      <c r="G127" s="441"/>
      <c r="H127" s="441"/>
      <c r="I127" s="441"/>
      <c r="J127" s="441"/>
      <c r="K127" s="441"/>
      <c r="L127" s="441"/>
      <c r="M127" s="441"/>
      <c r="N127" s="441"/>
      <c r="O127" s="441"/>
      <c r="P127" s="441"/>
      <c r="Q127" s="433" t="s">
        <v>682</v>
      </c>
    </row>
    <row r="128" spans="1:17" ht="15" customHeight="1" x14ac:dyDescent="0.15">
      <c r="A128" s="434"/>
      <c r="B128" s="434" t="s">
        <v>450</v>
      </c>
      <c r="C128" s="434" t="s">
        <v>451</v>
      </c>
      <c r="D128" s="434" t="s">
        <v>452</v>
      </c>
      <c r="E128" s="434" t="s">
        <v>453</v>
      </c>
      <c r="F128" s="434" t="s">
        <v>454</v>
      </c>
      <c r="G128" s="434" t="s">
        <v>455</v>
      </c>
      <c r="H128" s="434" t="s">
        <v>456</v>
      </c>
      <c r="I128" s="434" t="s">
        <v>457</v>
      </c>
      <c r="J128" s="434" t="s">
        <v>458</v>
      </c>
      <c r="K128" s="434" t="s">
        <v>459</v>
      </c>
      <c r="L128" s="434" t="s">
        <v>460</v>
      </c>
      <c r="M128" s="434" t="s">
        <v>461</v>
      </c>
      <c r="N128" s="434" t="s">
        <v>462</v>
      </c>
      <c r="O128" s="434" t="s">
        <v>463</v>
      </c>
      <c r="P128" s="434" t="s">
        <v>464</v>
      </c>
      <c r="Q128" s="434" t="s">
        <v>465</v>
      </c>
    </row>
    <row r="129" spans="1:17" ht="15" customHeight="1" x14ac:dyDescent="0.15">
      <c r="A129" s="434" t="s">
        <v>716</v>
      </c>
      <c r="B129" s="442">
        <v>195</v>
      </c>
      <c r="C129" s="442">
        <v>206</v>
      </c>
      <c r="D129" s="442">
        <v>185</v>
      </c>
      <c r="E129" s="442">
        <v>215</v>
      </c>
      <c r="F129" s="442">
        <v>197</v>
      </c>
      <c r="G129" s="442">
        <v>231</v>
      </c>
      <c r="H129" s="442">
        <v>253</v>
      </c>
      <c r="I129" s="442">
        <v>272</v>
      </c>
      <c r="J129" s="442">
        <v>403</v>
      </c>
      <c r="K129" s="442">
        <v>301</v>
      </c>
      <c r="L129" s="442">
        <v>278</v>
      </c>
      <c r="M129" s="442">
        <v>319</v>
      </c>
      <c r="N129" s="442">
        <v>376</v>
      </c>
      <c r="O129" s="443">
        <v>327</v>
      </c>
      <c r="P129" s="444">
        <v>330</v>
      </c>
      <c r="Q129" s="443">
        <v>350</v>
      </c>
    </row>
    <row r="130" spans="1:17" ht="15" customHeight="1" x14ac:dyDescent="0.15">
      <c r="A130" s="445" t="s">
        <v>717</v>
      </c>
      <c r="B130" s="442">
        <v>35</v>
      </c>
      <c r="C130" s="442">
        <v>34</v>
      </c>
      <c r="D130" s="442">
        <v>21</v>
      </c>
      <c r="E130" s="442">
        <v>23</v>
      </c>
      <c r="F130" s="442">
        <v>20</v>
      </c>
      <c r="G130" s="442">
        <v>49</v>
      </c>
      <c r="H130" s="442">
        <v>37</v>
      </c>
      <c r="I130" s="442">
        <v>72</v>
      </c>
      <c r="J130" s="442">
        <v>62</v>
      </c>
      <c r="K130" s="442">
        <v>90</v>
      </c>
      <c r="L130" s="442">
        <v>82</v>
      </c>
      <c r="M130" s="442">
        <v>76</v>
      </c>
      <c r="N130" s="442">
        <v>39</v>
      </c>
      <c r="O130" s="443">
        <v>76</v>
      </c>
      <c r="P130" s="444">
        <v>146</v>
      </c>
      <c r="Q130" s="443">
        <v>57</v>
      </c>
    </row>
    <row r="131" spans="1:17" ht="15" customHeight="1" x14ac:dyDescent="0.15">
      <c r="A131" s="445" t="s">
        <v>718</v>
      </c>
      <c r="B131" s="442">
        <v>143</v>
      </c>
      <c r="C131" s="442">
        <v>128</v>
      </c>
      <c r="D131" s="442">
        <v>101</v>
      </c>
      <c r="E131" s="442">
        <v>121</v>
      </c>
      <c r="F131" s="442">
        <v>129</v>
      </c>
      <c r="G131" s="442">
        <v>142</v>
      </c>
      <c r="H131" s="442">
        <v>169</v>
      </c>
      <c r="I131" s="442">
        <v>115</v>
      </c>
      <c r="J131" s="442">
        <v>503</v>
      </c>
      <c r="K131" s="442">
        <v>146</v>
      </c>
      <c r="L131" s="442">
        <v>103</v>
      </c>
      <c r="M131" s="442">
        <v>152</v>
      </c>
      <c r="N131" s="442">
        <v>134</v>
      </c>
      <c r="O131" s="443">
        <v>187</v>
      </c>
      <c r="P131" s="444">
        <v>118</v>
      </c>
      <c r="Q131" s="443">
        <v>141</v>
      </c>
    </row>
    <row r="132" spans="1:17" ht="15" customHeight="1" x14ac:dyDescent="0.15">
      <c r="A132" s="445" t="s">
        <v>719</v>
      </c>
      <c r="B132" s="442">
        <v>350</v>
      </c>
      <c r="C132" s="442">
        <v>376</v>
      </c>
      <c r="D132" s="442">
        <v>345</v>
      </c>
      <c r="E132" s="442">
        <v>384</v>
      </c>
      <c r="F132" s="442">
        <v>334</v>
      </c>
      <c r="G132" s="442">
        <v>375</v>
      </c>
      <c r="H132" s="442">
        <v>405</v>
      </c>
      <c r="I132" s="442">
        <v>451</v>
      </c>
      <c r="J132" s="442">
        <v>485</v>
      </c>
      <c r="K132" s="442">
        <v>464</v>
      </c>
      <c r="L132" s="442">
        <v>439</v>
      </c>
      <c r="M132" s="442">
        <v>483</v>
      </c>
      <c r="N132" s="442">
        <v>607</v>
      </c>
      <c r="O132" s="443">
        <v>478</v>
      </c>
      <c r="P132" s="444">
        <v>497</v>
      </c>
      <c r="Q132" s="443">
        <v>548</v>
      </c>
    </row>
    <row r="133" spans="1:17" ht="15" customHeight="1" x14ac:dyDescent="0.15">
      <c r="A133" s="438"/>
      <c r="B133" s="441"/>
      <c r="C133" s="441"/>
      <c r="D133" s="441"/>
      <c r="E133" s="441"/>
      <c r="F133" s="441"/>
      <c r="G133" s="441"/>
      <c r="H133" s="441"/>
      <c r="I133" s="441"/>
      <c r="J133" s="441"/>
      <c r="K133" s="441"/>
      <c r="L133" s="441"/>
      <c r="M133" s="441"/>
      <c r="N133" s="441"/>
      <c r="O133" s="441"/>
      <c r="P133" s="441"/>
      <c r="Q133" s="441"/>
    </row>
    <row r="134" spans="1:17" ht="15" customHeight="1" x14ac:dyDescent="0.15">
      <c r="A134" s="438" t="s">
        <v>710</v>
      </c>
      <c r="B134" s="441"/>
      <c r="C134" s="441"/>
      <c r="D134" s="441"/>
      <c r="E134" s="441"/>
      <c r="F134" s="441"/>
      <c r="G134" s="441"/>
      <c r="H134" s="441"/>
      <c r="I134" s="441"/>
      <c r="J134" s="441"/>
      <c r="K134" s="441"/>
      <c r="L134" s="441"/>
      <c r="M134" s="441"/>
      <c r="N134" s="441"/>
      <c r="O134" s="441"/>
      <c r="P134" s="441"/>
      <c r="Q134" s="433" t="s">
        <v>682</v>
      </c>
    </row>
    <row r="135" spans="1:17" ht="15" customHeight="1" x14ac:dyDescent="0.15">
      <c r="A135" s="434"/>
      <c r="B135" s="434" t="s">
        <v>450</v>
      </c>
      <c r="C135" s="434" t="s">
        <v>451</v>
      </c>
      <c r="D135" s="434" t="s">
        <v>452</v>
      </c>
      <c r="E135" s="434" t="s">
        <v>453</v>
      </c>
      <c r="F135" s="434" t="s">
        <v>454</v>
      </c>
      <c r="G135" s="434" t="s">
        <v>455</v>
      </c>
      <c r="H135" s="434" t="s">
        <v>456</v>
      </c>
      <c r="I135" s="434" t="s">
        <v>457</v>
      </c>
      <c r="J135" s="434" t="s">
        <v>458</v>
      </c>
      <c r="K135" s="434" t="s">
        <v>459</v>
      </c>
      <c r="L135" s="434" t="s">
        <v>460</v>
      </c>
      <c r="M135" s="434" t="s">
        <v>461</v>
      </c>
      <c r="N135" s="434" t="s">
        <v>462</v>
      </c>
      <c r="O135" s="434" t="s">
        <v>463</v>
      </c>
      <c r="P135" s="434" t="s">
        <v>464</v>
      </c>
      <c r="Q135" s="434" t="s">
        <v>465</v>
      </c>
    </row>
    <row r="136" spans="1:17" ht="15" customHeight="1" x14ac:dyDescent="0.15">
      <c r="A136" s="434" t="s">
        <v>716</v>
      </c>
      <c r="B136" s="442">
        <v>462</v>
      </c>
      <c r="C136" s="442">
        <v>473</v>
      </c>
      <c r="D136" s="442">
        <v>462</v>
      </c>
      <c r="E136" s="442">
        <v>486</v>
      </c>
      <c r="F136" s="442">
        <v>466</v>
      </c>
      <c r="G136" s="442">
        <v>450</v>
      </c>
      <c r="H136" s="442">
        <v>491</v>
      </c>
      <c r="I136" s="442">
        <v>466</v>
      </c>
      <c r="J136" s="442">
        <v>552</v>
      </c>
      <c r="K136" s="442">
        <v>477</v>
      </c>
      <c r="L136" s="442">
        <v>511</v>
      </c>
      <c r="M136" s="442">
        <v>484</v>
      </c>
      <c r="N136" s="442">
        <v>486</v>
      </c>
      <c r="O136" s="443">
        <v>496</v>
      </c>
      <c r="P136" s="444">
        <v>570</v>
      </c>
      <c r="Q136" s="443">
        <v>438</v>
      </c>
    </row>
    <row r="137" spans="1:17" ht="15" customHeight="1" x14ac:dyDescent="0.15">
      <c r="A137" s="445" t="s">
        <v>717</v>
      </c>
      <c r="B137" s="442">
        <v>41</v>
      </c>
      <c r="C137" s="442">
        <v>153</v>
      </c>
      <c r="D137" s="442">
        <v>47</v>
      </c>
      <c r="E137" s="442">
        <v>57</v>
      </c>
      <c r="F137" s="442">
        <v>34</v>
      </c>
      <c r="G137" s="442">
        <v>42</v>
      </c>
      <c r="H137" s="442">
        <v>21</v>
      </c>
      <c r="I137" s="442">
        <v>52</v>
      </c>
      <c r="J137" s="442">
        <v>44</v>
      </c>
      <c r="K137" s="442">
        <v>44</v>
      </c>
      <c r="L137" s="442">
        <v>73</v>
      </c>
      <c r="M137" s="442">
        <v>32</v>
      </c>
      <c r="N137" s="442">
        <v>44</v>
      </c>
      <c r="O137" s="443">
        <v>21</v>
      </c>
      <c r="P137" s="444">
        <v>145</v>
      </c>
      <c r="Q137" s="443">
        <v>95</v>
      </c>
    </row>
    <row r="138" spans="1:17" ht="15" customHeight="1" x14ac:dyDescent="0.15">
      <c r="A138" s="445" t="s">
        <v>718</v>
      </c>
      <c r="B138" s="442">
        <v>219</v>
      </c>
      <c r="C138" s="442">
        <v>239</v>
      </c>
      <c r="D138" s="442">
        <v>226</v>
      </c>
      <c r="E138" s="442">
        <v>261</v>
      </c>
      <c r="F138" s="442">
        <v>205</v>
      </c>
      <c r="G138" s="442">
        <v>208</v>
      </c>
      <c r="H138" s="442">
        <v>233</v>
      </c>
      <c r="I138" s="442">
        <v>157</v>
      </c>
      <c r="J138" s="442">
        <v>286</v>
      </c>
      <c r="K138" s="442">
        <v>189</v>
      </c>
      <c r="L138" s="442">
        <v>160</v>
      </c>
      <c r="M138" s="442">
        <v>209</v>
      </c>
      <c r="N138" s="442">
        <v>142</v>
      </c>
      <c r="O138" s="443">
        <v>221</v>
      </c>
      <c r="P138" s="444">
        <v>320</v>
      </c>
      <c r="Q138" s="443">
        <v>109</v>
      </c>
    </row>
    <row r="139" spans="1:17" ht="15" customHeight="1" x14ac:dyDescent="0.15">
      <c r="A139" s="445" t="s">
        <v>719</v>
      </c>
      <c r="B139" s="442">
        <v>948</v>
      </c>
      <c r="C139" s="442">
        <v>854</v>
      </c>
      <c r="D139" s="442">
        <v>890</v>
      </c>
      <c r="E139" s="442">
        <v>877</v>
      </c>
      <c r="F139" s="442">
        <v>862</v>
      </c>
      <c r="G139" s="442">
        <v>800</v>
      </c>
      <c r="H139" s="442">
        <v>868</v>
      </c>
      <c r="I139" s="442">
        <v>829</v>
      </c>
      <c r="J139" s="442">
        <v>903</v>
      </c>
      <c r="K139" s="442">
        <v>797</v>
      </c>
      <c r="L139" s="442">
        <v>851</v>
      </c>
      <c r="M139" s="442">
        <v>774</v>
      </c>
      <c r="N139" s="442">
        <v>803</v>
      </c>
      <c r="O139" s="443">
        <v>787</v>
      </c>
      <c r="P139" s="444">
        <v>834</v>
      </c>
      <c r="Q139" s="443">
        <v>714</v>
      </c>
    </row>
    <row r="140" spans="1:17" ht="15" customHeight="1" x14ac:dyDescent="0.15">
      <c r="A140" s="438"/>
      <c r="B140" s="441"/>
      <c r="C140" s="441"/>
      <c r="D140" s="441"/>
      <c r="E140" s="441"/>
      <c r="F140" s="441"/>
      <c r="G140" s="441"/>
      <c r="H140" s="441"/>
      <c r="I140" s="441"/>
      <c r="J140" s="441"/>
      <c r="K140" s="441"/>
      <c r="L140" s="441"/>
      <c r="M140" s="441"/>
      <c r="N140" s="441"/>
      <c r="O140" s="441"/>
      <c r="P140" s="441"/>
      <c r="Q140" s="441"/>
    </row>
    <row r="141" spans="1:17" ht="15" customHeight="1" x14ac:dyDescent="0.15">
      <c r="A141" s="438" t="s">
        <v>711</v>
      </c>
      <c r="B141" s="441"/>
      <c r="C141" s="441"/>
      <c r="D141" s="441"/>
      <c r="E141" s="441"/>
      <c r="F141" s="441"/>
      <c r="G141" s="441"/>
      <c r="H141" s="441"/>
      <c r="I141" s="441"/>
      <c r="J141" s="441"/>
      <c r="K141" s="441"/>
      <c r="L141" s="441"/>
      <c r="M141" s="441"/>
      <c r="N141" s="441"/>
      <c r="O141" s="441"/>
      <c r="P141" s="441"/>
      <c r="Q141" s="433" t="s">
        <v>682</v>
      </c>
    </row>
    <row r="142" spans="1:17" ht="15" customHeight="1" x14ac:dyDescent="0.15">
      <c r="A142" s="434"/>
      <c r="B142" s="434" t="s">
        <v>450</v>
      </c>
      <c r="C142" s="434" t="s">
        <v>451</v>
      </c>
      <c r="D142" s="434" t="s">
        <v>452</v>
      </c>
      <c r="E142" s="434" t="s">
        <v>453</v>
      </c>
      <c r="F142" s="434" t="s">
        <v>454</v>
      </c>
      <c r="G142" s="434" t="s">
        <v>455</v>
      </c>
      <c r="H142" s="434" t="s">
        <v>456</v>
      </c>
      <c r="I142" s="434" t="s">
        <v>457</v>
      </c>
      <c r="J142" s="434" t="s">
        <v>458</v>
      </c>
      <c r="K142" s="434" t="s">
        <v>459</v>
      </c>
      <c r="L142" s="434" t="s">
        <v>460</v>
      </c>
      <c r="M142" s="434" t="s">
        <v>461</v>
      </c>
      <c r="N142" s="434" t="s">
        <v>462</v>
      </c>
      <c r="O142" s="434" t="s">
        <v>463</v>
      </c>
      <c r="P142" s="434" t="s">
        <v>464</v>
      </c>
      <c r="Q142" s="434" t="s">
        <v>465</v>
      </c>
    </row>
    <row r="143" spans="1:17" ht="15" customHeight="1" x14ac:dyDescent="0.15">
      <c r="A143" s="434" t="s">
        <v>716</v>
      </c>
      <c r="B143" s="442">
        <v>336</v>
      </c>
      <c r="C143" s="442">
        <v>373</v>
      </c>
      <c r="D143" s="442">
        <v>397</v>
      </c>
      <c r="E143" s="442">
        <v>397</v>
      </c>
      <c r="F143" s="442">
        <v>386</v>
      </c>
      <c r="G143" s="442">
        <v>386</v>
      </c>
      <c r="H143" s="442">
        <v>388</v>
      </c>
      <c r="I143" s="442">
        <v>414</v>
      </c>
      <c r="J143" s="442">
        <v>384</v>
      </c>
      <c r="K143" s="442">
        <v>388</v>
      </c>
      <c r="L143" s="442">
        <v>417</v>
      </c>
      <c r="M143" s="442">
        <v>428</v>
      </c>
      <c r="N143" s="442">
        <v>429</v>
      </c>
      <c r="O143" s="443">
        <v>444</v>
      </c>
      <c r="P143" s="444">
        <v>421</v>
      </c>
      <c r="Q143" s="443">
        <v>410</v>
      </c>
    </row>
    <row r="144" spans="1:17" ht="15" customHeight="1" x14ac:dyDescent="0.15">
      <c r="A144" s="445" t="s">
        <v>717</v>
      </c>
      <c r="B144" s="442">
        <v>59</v>
      </c>
      <c r="C144" s="442">
        <v>63</v>
      </c>
      <c r="D144" s="442">
        <v>98</v>
      </c>
      <c r="E144" s="442">
        <v>67</v>
      </c>
      <c r="F144" s="442">
        <v>62</v>
      </c>
      <c r="G144" s="442">
        <v>126</v>
      </c>
      <c r="H144" s="442">
        <v>71</v>
      </c>
      <c r="I144" s="442">
        <v>77</v>
      </c>
      <c r="J144" s="442">
        <v>104</v>
      </c>
      <c r="K144" s="442">
        <v>74</v>
      </c>
      <c r="L144" s="442">
        <v>86</v>
      </c>
      <c r="M144" s="442">
        <v>101</v>
      </c>
      <c r="N144" s="442">
        <v>86</v>
      </c>
      <c r="O144" s="443">
        <v>113</v>
      </c>
      <c r="P144" s="444">
        <v>89</v>
      </c>
      <c r="Q144" s="443">
        <v>119</v>
      </c>
    </row>
    <row r="145" spans="1:17" ht="15" customHeight="1" x14ac:dyDescent="0.15">
      <c r="A145" s="445" t="s">
        <v>718</v>
      </c>
      <c r="B145" s="442">
        <v>279</v>
      </c>
      <c r="C145" s="442">
        <v>301</v>
      </c>
      <c r="D145" s="442">
        <v>269</v>
      </c>
      <c r="E145" s="442">
        <v>299</v>
      </c>
      <c r="F145" s="442">
        <v>249</v>
      </c>
      <c r="G145" s="442">
        <v>226</v>
      </c>
      <c r="H145" s="442">
        <v>258</v>
      </c>
      <c r="I145" s="442">
        <v>236</v>
      </c>
      <c r="J145" s="442">
        <v>201</v>
      </c>
      <c r="K145" s="442">
        <v>197</v>
      </c>
      <c r="L145" s="442">
        <v>205</v>
      </c>
      <c r="M145" s="442">
        <v>237</v>
      </c>
      <c r="N145" s="442">
        <v>272</v>
      </c>
      <c r="O145" s="443">
        <v>278</v>
      </c>
      <c r="P145" s="444">
        <v>174</v>
      </c>
      <c r="Q145" s="443">
        <v>200</v>
      </c>
    </row>
    <row r="146" spans="1:17" ht="15" customHeight="1" x14ac:dyDescent="0.15">
      <c r="A146" s="445" t="s">
        <v>719</v>
      </c>
      <c r="B146" s="442">
        <v>580</v>
      </c>
      <c r="C146" s="442">
        <v>631</v>
      </c>
      <c r="D146" s="442">
        <v>675</v>
      </c>
      <c r="E146" s="442">
        <v>648</v>
      </c>
      <c r="F146" s="442">
        <v>647</v>
      </c>
      <c r="G146" s="442">
        <v>613</v>
      </c>
      <c r="H146" s="442">
        <v>615</v>
      </c>
      <c r="I146" s="442">
        <v>667</v>
      </c>
      <c r="J146" s="442">
        <v>597</v>
      </c>
      <c r="K146" s="442">
        <v>610</v>
      </c>
      <c r="L146" s="442">
        <v>645</v>
      </c>
      <c r="M146" s="442">
        <v>633</v>
      </c>
      <c r="N146" s="442">
        <v>620</v>
      </c>
      <c r="O146" s="443">
        <v>635</v>
      </c>
      <c r="P146" s="444">
        <v>654</v>
      </c>
      <c r="Q146" s="443">
        <v>610</v>
      </c>
    </row>
    <row r="147" spans="1:17" ht="15" customHeight="1" x14ac:dyDescent="0.15">
      <c r="A147" s="438"/>
      <c r="B147" s="441"/>
      <c r="C147" s="441"/>
      <c r="D147" s="441"/>
      <c r="E147" s="441"/>
      <c r="F147" s="441"/>
      <c r="G147" s="441"/>
      <c r="H147" s="441"/>
      <c r="I147" s="441"/>
      <c r="J147" s="441"/>
      <c r="K147" s="441"/>
      <c r="L147" s="441"/>
      <c r="M147" s="441"/>
      <c r="N147" s="441"/>
      <c r="O147" s="441"/>
      <c r="P147" s="441"/>
      <c r="Q147" s="441"/>
    </row>
    <row r="148" spans="1:17" ht="15" customHeight="1" x14ac:dyDescent="0.15">
      <c r="A148" s="438" t="s">
        <v>712</v>
      </c>
      <c r="B148" s="441"/>
      <c r="C148" s="441"/>
      <c r="D148" s="441"/>
      <c r="E148" s="441"/>
      <c r="F148" s="441"/>
      <c r="G148" s="441"/>
      <c r="H148" s="441"/>
      <c r="I148" s="441"/>
      <c r="J148" s="441"/>
      <c r="K148" s="441"/>
      <c r="L148" s="441"/>
      <c r="M148" s="441"/>
      <c r="N148" s="441"/>
      <c r="O148" s="441"/>
      <c r="P148" s="441"/>
      <c r="Q148" s="433" t="s">
        <v>682</v>
      </c>
    </row>
    <row r="149" spans="1:17" ht="15" customHeight="1" x14ac:dyDescent="0.15">
      <c r="A149" s="434"/>
      <c r="B149" s="434" t="s">
        <v>450</v>
      </c>
      <c r="C149" s="434" t="s">
        <v>451</v>
      </c>
      <c r="D149" s="434" t="s">
        <v>452</v>
      </c>
      <c r="E149" s="434" t="s">
        <v>453</v>
      </c>
      <c r="F149" s="434" t="s">
        <v>454</v>
      </c>
      <c r="G149" s="434" t="s">
        <v>455</v>
      </c>
      <c r="H149" s="434" t="s">
        <v>456</v>
      </c>
      <c r="I149" s="434" t="s">
        <v>457</v>
      </c>
      <c r="J149" s="434" t="s">
        <v>458</v>
      </c>
      <c r="K149" s="434" t="s">
        <v>459</v>
      </c>
      <c r="L149" s="434" t="s">
        <v>460</v>
      </c>
      <c r="M149" s="434" t="s">
        <v>461</v>
      </c>
      <c r="N149" s="434" t="s">
        <v>462</v>
      </c>
      <c r="O149" s="434" t="s">
        <v>463</v>
      </c>
      <c r="P149" s="434" t="s">
        <v>464</v>
      </c>
      <c r="Q149" s="434" t="s">
        <v>465</v>
      </c>
    </row>
    <row r="150" spans="1:17" ht="15" customHeight="1" x14ac:dyDescent="0.15">
      <c r="A150" s="434" t="s">
        <v>716</v>
      </c>
      <c r="B150" s="442">
        <v>476</v>
      </c>
      <c r="C150" s="442">
        <v>501</v>
      </c>
      <c r="D150" s="442">
        <v>465</v>
      </c>
      <c r="E150" s="442">
        <v>545</v>
      </c>
      <c r="F150" s="442">
        <v>524</v>
      </c>
      <c r="G150" s="442">
        <v>527</v>
      </c>
      <c r="H150" s="442">
        <v>560</v>
      </c>
      <c r="I150" s="442">
        <v>521</v>
      </c>
      <c r="J150" s="442">
        <v>580</v>
      </c>
      <c r="K150" s="442">
        <v>620</v>
      </c>
      <c r="L150" s="442">
        <v>581</v>
      </c>
      <c r="M150" s="442">
        <v>558</v>
      </c>
      <c r="N150" s="442">
        <v>610</v>
      </c>
      <c r="O150" s="443">
        <v>690</v>
      </c>
      <c r="P150" s="444">
        <v>643</v>
      </c>
      <c r="Q150" s="443">
        <v>632</v>
      </c>
    </row>
    <row r="151" spans="1:17" ht="15" customHeight="1" x14ac:dyDescent="0.15">
      <c r="A151" s="445" t="s">
        <v>717</v>
      </c>
      <c r="B151" s="442">
        <v>103</v>
      </c>
      <c r="C151" s="442">
        <v>139</v>
      </c>
      <c r="D151" s="442">
        <v>84</v>
      </c>
      <c r="E151" s="442">
        <v>85</v>
      </c>
      <c r="F151" s="442">
        <v>144</v>
      </c>
      <c r="G151" s="442">
        <v>139</v>
      </c>
      <c r="H151" s="442">
        <v>91</v>
      </c>
      <c r="I151" s="442">
        <v>130</v>
      </c>
      <c r="J151" s="442">
        <v>130</v>
      </c>
      <c r="K151" s="442">
        <v>141</v>
      </c>
      <c r="L151" s="442">
        <v>122</v>
      </c>
      <c r="M151" s="442">
        <v>175</v>
      </c>
      <c r="N151" s="442">
        <v>175</v>
      </c>
      <c r="O151" s="443">
        <v>149</v>
      </c>
      <c r="P151" s="444">
        <v>207</v>
      </c>
      <c r="Q151" s="443">
        <v>150</v>
      </c>
    </row>
    <row r="152" spans="1:17" ht="15" customHeight="1" x14ac:dyDescent="0.15">
      <c r="A152" s="445" t="s">
        <v>718</v>
      </c>
      <c r="B152" s="442">
        <v>275</v>
      </c>
      <c r="C152" s="442">
        <v>376</v>
      </c>
      <c r="D152" s="442">
        <v>241</v>
      </c>
      <c r="E152" s="442">
        <v>306</v>
      </c>
      <c r="F152" s="442">
        <v>254</v>
      </c>
      <c r="G152" s="442">
        <v>250</v>
      </c>
      <c r="H152" s="442">
        <v>367</v>
      </c>
      <c r="I152" s="442">
        <v>245</v>
      </c>
      <c r="J152" s="442">
        <v>334</v>
      </c>
      <c r="K152" s="442">
        <v>299</v>
      </c>
      <c r="L152" s="442">
        <v>259</v>
      </c>
      <c r="M152" s="442">
        <v>265</v>
      </c>
      <c r="N152" s="442">
        <v>209</v>
      </c>
      <c r="O152" s="443">
        <v>447</v>
      </c>
      <c r="P152" s="444">
        <v>289</v>
      </c>
      <c r="Q152" s="443">
        <v>266</v>
      </c>
    </row>
    <row r="153" spans="1:17" ht="15" customHeight="1" x14ac:dyDescent="0.15">
      <c r="A153" s="445" t="s">
        <v>719</v>
      </c>
      <c r="B153" s="442">
        <v>896</v>
      </c>
      <c r="C153" s="442">
        <v>831</v>
      </c>
      <c r="D153" s="442">
        <v>861</v>
      </c>
      <c r="E153" s="442">
        <v>962</v>
      </c>
      <c r="F153" s="442">
        <v>899</v>
      </c>
      <c r="G153" s="442">
        <v>890</v>
      </c>
      <c r="H153" s="442">
        <v>898</v>
      </c>
      <c r="I153" s="442">
        <v>857</v>
      </c>
      <c r="J153" s="442">
        <v>897</v>
      </c>
      <c r="K153" s="442">
        <v>974</v>
      </c>
      <c r="L153" s="442">
        <v>912</v>
      </c>
      <c r="M153" s="442">
        <v>834</v>
      </c>
      <c r="N153" s="442">
        <v>954</v>
      </c>
      <c r="O153" s="443">
        <v>985</v>
      </c>
      <c r="P153" s="444">
        <v>961</v>
      </c>
      <c r="Q153" s="443">
        <v>972</v>
      </c>
    </row>
    <row r="154" spans="1:17" ht="15" customHeight="1" x14ac:dyDescent="0.15">
      <c r="A154" s="438"/>
      <c r="B154" s="441"/>
      <c r="C154" s="441"/>
      <c r="D154" s="441"/>
      <c r="E154" s="441"/>
      <c r="F154" s="441"/>
      <c r="G154" s="441"/>
      <c r="H154" s="441"/>
      <c r="I154" s="441"/>
      <c r="J154" s="441"/>
      <c r="K154" s="441"/>
      <c r="L154" s="441"/>
      <c r="M154" s="441"/>
      <c r="N154" s="441"/>
      <c r="O154" s="441"/>
      <c r="P154" s="441"/>
      <c r="Q154" s="441"/>
    </row>
    <row r="155" spans="1:17" ht="15" customHeight="1" x14ac:dyDescent="0.15">
      <c r="A155" s="438" t="s">
        <v>713</v>
      </c>
      <c r="B155" s="441"/>
      <c r="C155" s="441"/>
      <c r="D155" s="441"/>
      <c r="E155" s="441"/>
      <c r="F155" s="441"/>
      <c r="G155" s="441"/>
      <c r="H155" s="441"/>
      <c r="I155" s="441"/>
      <c r="J155" s="441"/>
      <c r="K155" s="441"/>
      <c r="L155" s="441"/>
      <c r="M155" s="441"/>
      <c r="N155" s="441"/>
      <c r="O155" s="441"/>
      <c r="P155" s="441"/>
      <c r="Q155" s="433" t="s">
        <v>682</v>
      </c>
    </row>
    <row r="156" spans="1:17" ht="15" customHeight="1" x14ac:dyDescent="0.15">
      <c r="A156" s="434"/>
      <c r="B156" s="434" t="s">
        <v>450</v>
      </c>
      <c r="C156" s="434" t="s">
        <v>451</v>
      </c>
      <c r="D156" s="434" t="s">
        <v>452</v>
      </c>
      <c r="E156" s="434" t="s">
        <v>453</v>
      </c>
      <c r="F156" s="434" t="s">
        <v>454</v>
      </c>
      <c r="G156" s="434" t="s">
        <v>455</v>
      </c>
      <c r="H156" s="434" t="s">
        <v>456</v>
      </c>
      <c r="I156" s="434" t="s">
        <v>457</v>
      </c>
      <c r="J156" s="434" t="s">
        <v>458</v>
      </c>
      <c r="K156" s="434" t="s">
        <v>459</v>
      </c>
      <c r="L156" s="434" t="s">
        <v>460</v>
      </c>
      <c r="M156" s="434" t="s">
        <v>461</v>
      </c>
      <c r="N156" s="434" t="s">
        <v>462</v>
      </c>
      <c r="O156" s="434" t="s">
        <v>463</v>
      </c>
      <c r="P156" s="434" t="s">
        <v>464</v>
      </c>
      <c r="Q156" s="434" t="s">
        <v>465</v>
      </c>
    </row>
    <row r="157" spans="1:17" ht="15" customHeight="1" x14ac:dyDescent="0.15">
      <c r="A157" s="434" t="s">
        <v>716</v>
      </c>
      <c r="B157" s="442">
        <v>1512</v>
      </c>
      <c r="C157" s="442">
        <v>1645</v>
      </c>
      <c r="D157" s="442">
        <v>1490</v>
      </c>
      <c r="E157" s="442">
        <v>1555</v>
      </c>
      <c r="F157" s="442">
        <v>1570</v>
      </c>
      <c r="G157" s="442">
        <v>1604</v>
      </c>
      <c r="H157" s="442">
        <v>1552</v>
      </c>
      <c r="I157" s="442">
        <v>1412</v>
      </c>
      <c r="J157" s="442">
        <v>1515</v>
      </c>
      <c r="K157" s="442">
        <v>1476</v>
      </c>
      <c r="L157" s="442">
        <v>1455</v>
      </c>
      <c r="M157" s="442">
        <v>1531</v>
      </c>
      <c r="N157" s="442">
        <v>1412</v>
      </c>
      <c r="O157" s="443">
        <v>1345</v>
      </c>
      <c r="P157" s="444">
        <v>1402</v>
      </c>
      <c r="Q157" s="443">
        <v>1369</v>
      </c>
    </row>
    <row r="158" spans="1:17" ht="15" customHeight="1" x14ac:dyDescent="0.15">
      <c r="A158" s="445" t="s">
        <v>717</v>
      </c>
      <c r="B158" s="442">
        <v>344</v>
      </c>
      <c r="C158" s="442">
        <v>410</v>
      </c>
      <c r="D158" s="442">
        <v>295</v>
      </c>
      <c r="E158" s="442">
        <v>296</v>
      </c>
      <c r="F158" s="442">
        <v>325</v>
      </c>
      <c r="G158" s="442">
        <v>239</v>
      </c>
      <c r="H158" s="442">
        <v>362</v>
      </c>
      <c r="I158" s="442">
        <v>436</v>
      </c>
      <c r="J158" s="442">
        <v>435</v>
      </c>
      <c r="K158" s="442">
        <v>381</v>
      </c>
      <c r="L158" s="442">
        <v>301</v>
      </c>
      <c r="M158" s="442">
        <v>441</v>
      </c>
      <c r="N158" s="442">
        <v>508</v>
      </c>
      <c r="O158" s="443">
        <v>209</v>
      </c>
      <c r="P158" s="444">
        <v>294</v>
      </c>
      <c r="Q158" s="443">
        <v>167</v>
      </c>
    </row>
    <row r="159" spans="1:17" ht="15" customHeight="1" x14ac:dyDescent="0.15">
      <c r="A159" s="445" t="s">
        <v>718</v>
      </c>
      <c r="B159" s="442">
        <v>1265</v>
      </c>
      <c r="C159" s="442">
        <v>1561</v>
      </c>
      <c r="D159" s="442">
        <v>1135</v>
      </c>
      <c r="E159" s="442">
        <v>1386</v>
      </c>
      <c r="F159" s="442">
        <v>1403</v>
      </c>
      <c r="G159" s="442">
        <v>1214</v>
      </c>
      <c r="H159" s="442">
        <v>1050</v>
      </c>
      <c r="I159" s="442">
        <v>815</v>
      </c>
      <c r="J159" s="442">
        <v>878</v>
      </c>
      <c r="K159" s="442">
        <v>927</v>
      </c>
      <c r="L159" s="442">
        <v>847</v>
      </c>
      <c r="M159" s="442">
        <v>830</v>
      </c>
      <c r="N159" s="442">
        <v>729</v>
      </c>
      <c r="O159" s="443">
        <v>960</v>
      </c>
      <c r="P159" s="444">
        <v>880</v>
      </c>
      <c r="Q159" s="443">
        <v>737</v>
      </c>
    </row>
    <row r="160" spans="1:17" ht="15" customHeight="1" x14ac:dyDescent="0.15">
      <c r="A160" s="445" t="s">
        <v>719</v>
      </c>
      <c r="B160" s="442">
        <v>2553</v>
      </c>
      <c r="C160" s="442">
        <v>2544</v>
      </c>
      <c r="D160" s="442">
        <v>2510</v>
      </c>
      <c r="E160" s="442">
        <v>2400</v>
      </c>
      <c r="F160" s="442">
        <v>2347</v>
      </c>
      <c r="G160" s="442">
        <v>2534</v>
      </c>
      <c r="H160" s="442">
        <v>2422</v>
      </c>
      <c r="I160" s="442">
        <v>2199</v>
      </c>
      <c r="J160" s="442">
        <v>2309</v>
      </c>
      <c r="K160" s="442">
        <v>2197</v>
      </c>
      <c r="L160" s="442">
        <v>2194</v>
      </c>
      <c r="M160" s="442">
        <v>2257</v>
      </c>
      <c r="N160" s="442">
        <v>2050</v>
      </c>
      <c r="O160" s="443">
        <v>1899</v>
      </c>
      <c r="P160" s="444">
        <v>2029</v>
      </c>
      <c r="Q160" s="443">
        <v>2080</v>
      </c>
    </row>
    <row r="161" spans="1:17" ht="15" customHeight="1" x14ac:dyDescent="0.15">
      <c r="A161" s="438"/>
      <c r="B161" s="441"/>
      <c r="C161" s="441"/>
      <c r="D161" s="441"/>
      <c r="E161" s="441"/>
      <c r="F161" s="441"/>
      <c r="G161" s="441"/>
      <c r="H161" s="441"/>
      <c r="I161" s="441"/>
      <c r="J161" s="441"/>
      <c r="K161" s="441"/>
      <c r="L161" s="441"/>
      <c r="M161" s="441"/>
      <c r="N161" s="441"/>
      <c r="O161" s="441"/>
      <c r="P161" s="441"/>
      <c r="Q161" s="441"/>
    </row>
    <row r="162" spans="1:17" ht="15" customHeight="1" x14ac:dyDescent="0.15">
      <c r="A162" s="438" t="s">
        <v>714</v>
      </c>
      <c r="B162" s="441"/>
      <c r="C162" s="441"/>
      <c r="D162" s="441"/>
      <c r="E162" s="441"/>
      <c r="F162" s="441"/>
      <c r="G162" s="441"/>
      <c r="H162" s="441"/>
      <c r="I162" s="441"/>
      <c r="J162" s="441"/>
      <c r="K162" s="441"/>
      <c r="L162" s="441"/>
      <c r="M162" s="441"/>
      <c r="N162" s="441"/>
      <c r="O162" s="441"/>
      <c r="P162" s="441"/>
      <c r="Q162" s="433" t="s">
        <v>682</v>
      </c>
    </row>
    <row r="163" spans="1:17" ht="15" customHeight="1" x14ac:dyDescent="0.15">
      <c r="A163" s="434"/>
      <c r="B163" s="434" t="s">
        <v>450</v>
      </c>
      <c r="C163" s="434" t="s">
        <v>451</v>
      </c>
      <c r="D163" s="434" t="s">
        <v>452</v>
      </c>
      <c r="E163" s="434" t="s">
        <v>453</v>
      </c>
      <c r="F163" s="434" t="s">
        <v>454</v>
      </c>
      <c r="G163" s="434" t="s">
        <v>455</v>
      </c>
      <c r="H163" s="434" t="s">
        <v>456</v>
      </c>
      <c r="I163" s="434" t="s">
        <v>457</v>
      </c>
      <c r="J163" s="434" t="s">
        <v>458</v>
      </c>
      <c r="K163" s="434" t="s">
        <v>459</v>
      </c>
      <c r="L163" s="434" t="s">
        <v>460</v>
      </c>
      <c r="M163" s="434" t="s">
        <v>461</v>
      </c>
      <c r="N163" s="434" t="s">
        <v>462</v>
      </c>
      <c r="O163" s="434" t="s">
        <v>463</v>
      </c>
      <c r="P163" s="434" t="s">
        <v>464</v>
      </c>
      <c r="Q163" s="434" t="s">
        <v>465</v>
      </c>
    </row>
    <row r="164" spans="1:17" ht="15" customHeight="1" x14ac:dyDescent="0.15">
      <c r="A164" s="434" t="s">
        <v>716</v>
      </c>
      <c r="B164" s="442">
        <v>735</v>
      </c>
      <c r="C164" s="442">
        <v>720</v>
      </c>
      <c r="D164" s="442">
        <v>735</v>
      </c>
      <c r="E164" s="442">
        <v>775</v>
      </c>
      <c r="F164" s="442">
        <v>688</v>
      </c>
      <c r="G164" s="442">
        <v>840</v>
      </c>
      <c r="H164" s="442">
        <v>781</v>
      </c>
      <c r="I164" s="442">
        <v>627</v>
      </c>
      <c r="J164" s="442">
        <v>734</v>
      </c>
      <c r="K164" s="442">
        <v>717</v>
      </c>
      <c r="L164" s="442">
        <v>811</v>
      </c>
      <c r="M164" s="442">
        <v>770</v>
      </c>
      <c r="N164" s="442">
        <v>666</v>
      </c>
      <c r="O164" s="443">
        <v>739</v>
      </c>
      <c r="P164" s="444">
        <v>735</v>
      </c>
      <c r="Q164" s="443">
        <v>693</v>
      </c>
    </row>
    <row r="165" spans="1:17" ht="15" customHeight="1" x14ac:dyDescent="0.15">
      <c r="A165" s="445" t="s">
        <v>717</v>
      </c>
      <c r="B165" s="442">
        <v>92</v>
      </c>
      <c r="C165" s="442">
        <v>293</v>
      </c>
      <c r="D165" s="442">
        <v>128</v>
      </c>
      <c r="E165" s="442">
        <v>162</v>
      </c>
      <c r="F165" s="442">
        <v>225</v>
      </c>
      <c r="G165" s="442">
        <v>235</v>
      </c>
      <c r="H165" s="442">
        <v>138</v>
      </c>
      <c r="I165" s="442">
        <v>41</v>
      </c>
      <c r="J165" s="442">
        <v>68</v>
      </c>
      <c r="K165" s="442">
        <v>87</v>
      </c>
      <c r="L165" s="442">
        <v>371</v>
      </c>
      <c r="M165" s="442">
        <v>392</v>
      </c>
      <c r="N165" s="442">
        <v>180</v>
      </c>
      <c r="O165" s="443">
        <v>18</v>
      </c>
      <c r="P165" s="444">
        <v>226</v>
      </c>
      <c r="Q165" s="443">
        <v>46</v>
      </c>
    </row>
    <row r="166" spans="1:17" ht="15" customHeight="1" x14ac:dyDescent="0.15">
      <c r="A166" s="445" t="s">
        <v>718</v>
      </c>
      <c r="B166" s="442">
        <v>605</v>
      </c>
      <c r="C166" s="442">
        <v>583</v>
      </c>
      <c r="D166" s="442">
        <v>656</v>
      </c>
      <c r="E166" s="442">
        <v>963</v>
      </c>
      <c r="F166" s="442">
        <v>554</v>
      </c>
      <c r="G166" s="442">
        <v>693</v>
      </c>
      <c r="H166" s="442">
        <v>529</v>
      </c>
      <c r="I166" s="442">
        <v>499</v>
      </c>
      <c r="J166" s="442">
        <v>555</v>
      </c>
      <c r="K166" s="442">
        <v>370</v>
      </c>
      <c r="L166" s="442">
        <v>461</v>
      </c>
      <c r="M166" s="442">
        <v>559</v>
      </c>
      <c r="N166" s="442">
        <v>400</v>
      </c>
      <c r="O166" s="443">
        <v>541</v>
      </c>
      <c r="P166" s="444">
        <v>349</v>
      </c>
      <c r="Q166" s="443">
        <v>337</v>
      </c>
    </row>
    <row r="167" spans="1:17" ht="15" customHeight="1" x14ac:dyDescent="0.15">
      <c r="A167" s="445" t="s">
        <v>719</v>
      </c>
      <c r="B167" s="442">
        <v>1302</v>
      </c>
      <c r="C167" s="442">
        <v>1101</v>
      </c>
      <c r="D167" s="442">
        <v>1175</v>
      </c>
      <c r="E167" s="442">
        <v>996</v>
      </c>
      <c r="F167" s="442">
        <v>1019</v>
      </c>
      <c r="G167" s="442">
        <v>1228</v>
      </c>
      <c r="H167" s="442">
        <v>1236</v>
      </c>
      <c r="I167" s="442">
        <v>962</v>
      </c>
      <c r="J167" s="442">
        <v>1100</v>
      </c>
      <c r="K167" s="442">
        <v>1140</v>
      </c>
      <c r="L167" s="442">
        <v>1152</v>
      </c>
      <c r="M167" s="442">
        <v>1001</v>
      </c>
      <c r="N167" s="442">
        <v>960</v>
      </c>
      <c r="O167" s="443">
        <v>1068</v>
      </c>
      <c r="P167" s="444">
        <v>1093</v>
      </c>
      <c r="Q167" s="443">
        <v>1084</v>
      </c>
    </row>
    <row r="168" spans="1:17" ht="15" customHeight="1" x14ac:dyDescent="0.15">
      <c r="A168" s="438"/>
      <c r="B168" s="441"/>
      <c r="C168" s="441"/>
      <c r="D168" s="441"/>
      <c r="E168" s="441"/>
      <c r="F168" s="441"/>
      <c r="G168" s="441"/>
      <c r="H168" s="441"/>
      <c r="I168" s="441"/>
      <c r="J168" s="441"/>
      <c r="K168" s="441"/>
      <c r="L168" s="441"/>
      <c r="M168" s="441"/>
      <c r="N168" s="441"/>
      <c r="O168" s="441"/>
      <c r="P168" s="441"/>
      <c r="Q168" s="441"/>
    </row>
    <row r="169" spans="1:17" ht="15" customHeight="1" x14ac:dyDescent="0.15">
      <c r="A169" s="438" t="s">
        <v>715</v>
      </c>
      <c r="B169" s="441"/>
      <c r="C169" s="441"/>
      <c r="D169" s="441"/>
      <c r="E169" s="441"/>
      <c r="F169" s="441"/>
      <c r="G169" s="441"/>
      <c r="H169" s="441"/>
      <c r="I169" s="441"/>
      <c r="J169" s="441"/>
      <c r="K169" s="441"/>
      <c r="L169" s="441"/>
      <c r="M169" s="441"/>
      <c r="N169" s="441"/>
      <c r="O169" s="441"/>
      <c r="P169" s="441"/>
      <c r="Q169" s="433" t="s">
        <v>682</v>
      </c>
    </row>
    <row r="170" spans="1:17" ht="15" customHeight="1" x14ac:dyDescent="0.15">
      <c r="A170" s="434"/>
      <c r="B170" s="434" t="s">
        <v>450</v>
      </c>
      <c r="C170" s="434" t="s">
        <v>451</v>
      </c>
      <c r="D170" s="434" t="s">
        <v>452</v>
      </c>
      <c r="E170" s="434" t="s">
        <v>453</v>
      </c>
      <c r="F170" s="434" t="s">
        <v>454</v>
      </c>
      <c r="G170" s="434" t="s">
        <v>455</v>
      </c>
      <c r="H170" s="434" t="s">
        <v>456</v>
      </c>
      <c r="I170" s="434" t="s">
        <v>457</v>
      </c>
      <c r="J170" s="434" t="s">
        <v>458</v>
      </c>
      <c r="K170" s="434" t="s">
        <v>459</v>
      </c>
      <c r="L170" s="434" t="s">
        <v>460</v>
      </c>
      <c r="M170" s="434" t="s">
        <v>461</v>
      </c>
      <c r="N170" s="434" t="s">
        <v>462</v>
      </c>
      <c r="O170" s="434" t="s">
        <v>463</v>
      </c>
      <c r="P170" s="434" t="s">
        <v>464</v>
      </c>
      <c r="Q170" s="434" t="s">
        <v>465</v>
      </c>
    </row>
    <row r="171" spans="1:17" ht="15" customHeight="1" x14ac:dyDescent="0.15">
      <c r="A171" s="434" t="s">
        <v>716</v>
      </c>
      <c r="B171" s="442">
        <v>1144</v>
      </c>
      <c r="C171" s="442">
        <v>1045</v>
      </c>
      <c r="D171" s="442">
        <v>966</v>
      </c>
      <c r="E171" s="442">
        <v>850</v>
      </c>
      <c r="F171" s="442">
        <v>799</v>
      </c>
      <c r="G171" s="442">
        <v>605</v>
      </c>
      <c r="H171" s="442">
        <v>920</v>
      </c>
      <c r="I171" s="442">
        <v>595</v>
      </c>
      <c r="J171" s="442">
        <v>937</v>
      </c>
      <c r="K171" s="442">
        <v>1092</v>
      </c>
      <c r="L171" s="442">
        <v>654</v>
      </c>
      <c r="M171" s="442">
        <v>717</v>
      </c>
      <c r="N171" s="442">
        <v>606</v>
      </c>
      <c r="O171" s="443">
        <v>546</v>
      </c>
      <c r="P171" s="444">
        <v>728</v>
      </c>
      <c r="Q171" s="443">
        <v>609</v>
      </c>
    </row>
    <row r="172" spans="1:17" ht="15" customHeight="1" x14ac:dyDescent="0.15">
      <c r="A172" s="445" t="s">
        <v>717</v>
      </c>
      <c r="B172" s="442">
        <v>94</v>
      </c>
      <c r="C172" s="442">
        <v>601</v>
      </c>
      <c r="D172" s="442">
        <v>206</v>
      </c>
      <c r="E172" s="442">
        <v>13</v>
      </c>
      <c r="F172" s="442">
        <v>30</v>
      </c>
      <c r="G172" s="442">
        <v>232</v>
      </c>
      <c r="H172" s="442">
        <v>145</v>
      </c>
      <c r="I172" s="442">
        <v>22</v>
      </c>
      <c r="J172" s="442">
        <v>35</v>
      </c>
      <c r="K172" s="442">
        <v>145</v>
      </c>
      <c r="L172" s="442">
        <v>60</v>
      </c>
      <c r="M172" s="442">
        <v>137</v>
      </c>
      <c r="N172" s="442">
        <v>183</v>
      </c>
      <c r="O172" s="443">
        <v>49</v>
      </c>
      <c r="P172" s="444">
        <v>61</v>
      </c>
      <c r="Q172" s="443">
        <v>6</v>
      </c>
    </row>
    <row r="173" spans="1:17" ht="15" customHeight="1" x14ac:dyDescent="0.15">
      <c r="A173" s="445" t="s">
        <v>718</v>
      </c>
      <c r="B173" s="442">
        <v>762</v>
      </c>
      <c r="C173" s="442">
        <v>480</v>
      </c>
      <c r="D173" s="442">
        <v>684</v>
      </c>
      <c r="E173" s="442">
        <v>555</v>
      </c>
      <c r="F173" s="442">
        <v>630</v>
      </c>
      <c r="G173" s="442">
        <v>329</v>
      </c>
      <c r="H173" s="442">
        <v>783</v>
      </c>
      <c r="I173" s="442">
        <v>509</v>
      </c>
      <c r="J173" s="442">
        <v>435</v>
      </c>
      <c r="K173" s="442">
        <v>459</v>
      </c>
      <c r="L173" s="442">
        <v>438</v>
      </c>
      <c r="M173" s="442">
        <v>244</v>
      </c>
      <c r="N173" s="442">
        <v>196</v>
      </c>
      <c r="O173" s="443">
        <v>184</v>
      </c>
      <c r="P173" s="444">
        <v>321</v>
      </c>
      <c r="Q173" s="443">
        <v>286</v>
      </c>
    </row>
    <row r="174" spans="1:17" ht="15" customHeight="1" x14ac:dyDescent="0.15">
      <c r="A174" s="445" t="s">
        <v>719</v>
      </c>
      <c r="B174" s="442">
        <v>2197</v>
      </c>
      <c r="C174" s="442">
        <v>1740</v>
      </c>
      <c r="D174" s="442">
        <v>1643</v>
      </c>
      <c r="E174" s="442">
        <v>1514</v>
      </c>
      <c r="F174" s="442">
        <v>1314</v>
      </c>
      <c r="G174" s="442">
        <v>961</v>
      </c>
      <c r="H174" s="442">
        <v>1367</v>
      </c>
      <c r="I174" s="442">
        <v>900</v>
      </c>
      <c r="J174" s="442">
        <v>1575</v>
      </c>
      <c r="K174" s="442">
        <v>1789</v>
      </c>
      <c r="L174" s="442">
        <v>978</v>
      </c>
      <c r="M174" s="442">
        <v>1148</v>
      </c>
      <c r="N174" s="442">
        <v>952</v>
      </c>
      <c r="O174" s="443">
        <v>886</v>
      </c>
      <c r="P174" s="444">
        <v>1148</v>
      </c>
      <c r="Q174" s="443">
        <v>970</v>
      </c>
    </row>
    <row r="175" spans="1:17" ht="15" customHeight="1" x14ac:dyDescent="0.15">
      <c r="A175" t="s">
        <v>999</v>
      </c>
    </row>
  </sheetData>
  <phoneticPr fontId="3"/>
  <pageMargins left="0.7" right="0.7" top="0.75" bottom="0.75" header="0.3" footer="0.3"/>
  <pageSetup paperSize="9"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0"/>
  <sheetViews>
    <sheetView showGridLines="0" workbookViewId="0"/>
  </sheetViews>
  <sheetFormatPr defaultRowHeight="18" customHeight="1" x14ac:dyDescent="0.15"/>
  <cols>
    <col min="1" max="1" width="7.5" style="129" customWidth="1"/>
    <col min="2" max="2" width="7.375" style="129" customWidth="1"/>
    <col min="3" max="27" width="6.625" style="129" customWidth="1"/>
    <col min="28" max="36" width="6.625" style="130" customWidth="1"/>
    <col min="37" max="38" width="6.625" style="129" customWidth="1"/>
    <col min="39" max="40" width="6.625" customWidth="1"/>
  </cols>
  <sheetData>
    <row r="1" spans="1:40" ht="20.100000000000001" customHeight="1" x14ac:dyDescent="0.15"/>
    <row r="2" spans="1:40" ht="20.100000000000001" customHeight="1" x14ac:dyDescent="0.15">
      <c r="A2" s="131" t="s">
        <v>724</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3"/>
      <c r="AC2" s="133"/>
      <c r="AD2" s="133"/>
      <c r="AE2" s="133"/>
      <c r="AF2" s="133"/>
      <c r="AG2" s="133"/>
      <c r="AH2" s="133"/>
      <c r="AI2" s="133"/>
      <c r="AJ2" s="133"/>
      <c r="AK2" s="132"/>
      <c r="AL2" s="132"/>
    </row>
    <row r="3" spans="1:40" ht="20.100000000000001" customHeight="1" x14ac:dyDescent="0.15">
      <c r="A3" s="134" t="s">
        <v>727</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3"/>
      <c r="AC3" s="133"/>
      <c r="AD3" s="133"/>
      <c r="AE3" s="133"/>
      <c r="AF3" s="133"/>
      <c r="AG3" s="133"/>
      <c r="AH3" s="133"/>
      <c r="AI3" s="133"/>
      <c r="AJ3" s="133"/>
      <c r="AK3" s="132"/>
      <c r="AL3" s="132"/>
    </row>
    <row r="4" spans="1:40" ht="20.100000000000001" customHeight="1" x14ac:dyDescent="0.15">
      <c r="A4" s="135"/>
      <c r="B4" s="135"/>
      <c r="C4" s="135"/>
      <c r="D4" s="135"/>
      <c r="E4" s="135"/>
      <c r="F4" s="135"/>
      <c r="G4" s="135"/>
      <c r="H4" s="135"/>
      <c r="I4" s="135"/>
      <c r="J4" s="135"/>
      <c r="K4" s="135"/>
      <c r="L4" s="135"/>
      <c r="M4" s="135"/>
      <c r="N4" s="135"/>
      <c r="O4" s="136"/>
      <c r="P4" s="135"/>
      <c r="Q4" s="135"/>
      <c r="R4" s="135"/>
      <c r="S4" s="135"/>
      <c r="T4" s="136"/>
      <c r="U4" s="135" t="s">
        <v>128</v>
      </c>
      <c r="V4" s="137"/>
      <c r="W4" s="137"/>
      <c r="X4" s="137"/>
      <c r="Y4" s="137"/>
      <c r="Z4" s="137"/>
      <c r="AA4" s="137"/>
      <c r="AB4" s="133"/>
      <c r="AC4" s="138"/>
      <c r="AD4" s="138"/>
      <c r="AE4" s="138"/>
      <c r="AF4" s="138"/>
      <c r="AG4" s="138"/>
      <c r="AH4" s="133"/>
      <c r="AI4" s="133"/>
      <c r="AJ4" s="133"/>
      <c r="AK4" s="139"/>
      <c r="AN4" s="139" t="s">
        <v>129</v>
      </c>
    </row>
    <row r="5" spans="1:40" ht="20.100000000000001" customHeight="1" x14ac:dyDescent="0.15">
      <c r="A5" s="140" t="s">
        <v>130</v>
      </c>
      <c r="B5" s="49"/>
      <c r="C5" s="141" t="s">
        <v>72</v>
      </c>
      <c r="D5" s="141" t="s">
        <v>131</v>
      </c>
      <c r="E5" s="141" t="s">
        <v>74</v>
      </c>
      <c r="F5" s="141" t="s">
        <v>75</v>
      </c>
      <c r="G5" s="141" t="s">
        <v>76</v>
      </c>
      <c r="H5" s="141" t="s">
        <v>132</v>
      </c>
      <c r="I5" s="141" t="s">
        <v>133</v>
      </c>
      <c r="J5" s="141" t="s">
        <v>134</v>
      </c>
      <c r="K5" s="141" t="s">
        <v>77</v>
      </c>
      <c r="L5" s="141" t="s">
        <v>739</v>
      </c>
      <c r="M5" s="141" t="s">
        <v>78</v>
      </c>
      <c r="N5" s="141" t="s">
        <v>79</v>
      </c>
      <c r="O5" s="141" t="s">
        <v>80</v>
      </c>
      <c r="P5" s="141" t="s">
        <v>81</v>
      </c>
      <c r="Q5" s="142" t="s">
        <v>135</v>
      </c>
      <c r="R5" s="141" t="s">
        <v>136</v>
      </c>
      <c r="S5" s="141" t="s">
        <v>137</v>
      </c>
      <c r="T5" s="141" t="s">
        <v>83</v>
      </c>
      <c r="U5" s="142" t="s">
        <v>84</v>
      </c>
      <c r="V5" s="142" t="s">
        <v>85</v>
      </c>
      <c r="W5" s="142" t="s">
        <v>86</v>
      </c>
      <c r="X5" s="142" t="s">
        <v>87</v>
      </c>
      <c r="Y5" s="142" t="s">
        <v>88</v>
      </c>
      <c r="Z5" s="142" t="s">
        <v>89</v>
      </c>
      <c r="AA5" s="142" t="s">
        <v>90</v>
      </c>
      <c r="AB5" s="143" t="s">
        <v>119</v>
      </c>
      <c r="AC5" s="143" t="s">
        <v>91</v>
      </c>
      <c r="AD5" s="143" t="s">
        <v>138</v>
      </c>
      <c r="AE5" s="143" t="s">
        <v>139</v>
      </c>
      <c r="AF5" s="143" t="s">
        <v>92</v>
      </c>
      <c r="AG5" s="143" t="s">
        <v>93</v>
      </c>
      <c r="AH5" s="143" t="s">
        <v>94</v>
      </c>
      <c r="AI5" s="143" t="s">
        <v>95</v>
      </c>
      <c r="AJ5" s="143" t="s">
        <v>96</v>
      </c>
      <c r="AK5" s="143" t="s">
        <v>97</v>
      </c>
      <c r="AL5" s="143" t="s">
        <v>98</v>
      </c>
      <c r="AM5" s="143" t="s">
        <v>98</v>
      </c>
      <c r="AN5" s="143" t="s">
        <v>99</v>
      </c>
    </row>
    <row r="6" spans="1:40" ht="20.100000000000001" customHeight="1" x14ac:dyDescent="0.15">
      <c r="A6" s="816" t="s">
        <v>140</v>
      </c>
      <c r="B6" s="144" t="s">
        <v>141</v>
      </c>
      <c r="C6" s="145">
        <v>3417</v>
      </c>
      <c r="D6" s="145">
        <v>5860</v>
      </c>
      <c r="E6" s="145">
        <v>12311</v>
      </c>
      <c r="F6" s="145">
        <v>16721</v>
      </c>
      <c r="G6" s="145">
        <v>17356</v>
      </c>
      <c r="H6" s="145">
        <v>17671.929824561405</v>
      </c>
      <c r="I6" s="145">
        <v>17058.892128279884</v>
      </c>
      <c r="J6" s="145">
        <v>19445.705521472395</v>
      </c>
      <c r="K6" s="145">
        <v>19506.78466076696</v>
      </c>
      <c r="L6" s="145">
        <v>20686.930091185412</v>
      </c>
      <c r="M6" s="145">
        <v>20975.44378698225</v>
      </c>
      <c r="N6" s="145">
        <v>22837.23076923077</v>
      </c>
      <c r="O6" s="145">
        <v>22998.76160990712</v>
      </c>
      <c r="P6" s="145">
        <v>22907.32484076433</v>
      </c>
      <c r="Q6" s="145">
        <v>22936.482084690553</v>
      </c>
      <c r="R6" s="145">
        <v>23030.666666666668</v>
      </c>
      <c r="S6" s="145">
        <v>23721.192052980132</v>
      </c>
      <c r="T6" s="145">
        <v>25197.36842105263</v>
      </c>
      <c r="U6" s="55">
        <v>22776.821192052979</v>
      </c>
      <c r="V6" s="55">
        <v>22004.013377926422</v>
      </c>
      <c r="W6" s="55">
        <v>21283.892617449663</v>
      </c>
      <c r="X6" s="55">
        <v>20674.489795918369</v>
      </c>
      <c r="Y6" s="55">
        <v>21690.847457627118</v>
      </c>
      <c r="Z6" s="55">
        <v>20610.774410774411</v>
      </c>
      <c r="AA6" s="55">
        <v>19607.796610169491</v>
      </c>
      <c r="AB6" s="66">
        <v>19386.986301369863</v>
      </c>
      <c r="AC6" s="66">
        <v>20297.945205479453</v>
      </c>
      <c r="AD6" s="66">
        <v>20335.517241379312</v>
      </c>
      <c r="AE6" s="66">
        <v>21214.827586206899</v>
      </c>
      <c r="AF6" s="66">
        <v>22881.881533101045</v>
      </c>
      <c r="AG6" s="66">
        <v>21643.309859154931</v>
      </c>
      <c r="AH6" s="66">
        <v>22725.352112676057</v>
      </c>
      <c r="AI6" s="66">
        <v>21951.760563380281</v>
      </c>
      <c r="AJ6" s="66">
        <v>21307.067137809187</v>
      </c>
      <c r="AK6" s="66">
        <v>23744.642857142859</v>
      </c>
      <c r="AL6" s="66">
        <v>24485.971223021585</v>
      </c>
      <c r="AM6" s="66">
        <v>24267</v>
      </c>
      <c r="AN6" s="66">
        <v>24267</v>
      </c>
    </row>
    <row r="7" spans="1:40" ht="20.100000000000001" customHeight="1" x14ac:dyDescent="0.15">
      <c r="A7" s="817"/>
      <c r="B7" s="146" t="s">
        <v>142</v>
      </c>
      <c r="C7" s="147">
        <v>64</v>
      </c>
      <c r="D7" s="147">
        <v>69</v>
      </c>
      <c r="E7" s="147">
        <v>82</v>
      </c>
      <c r="F7" s="147">
        <v>84</v>
      </c>
      <c r="G7" s="147">
        <v>78</v>
      </c>
      <c r="H7" s="147">
        <v>80.131511038157214</v>
      </c>
      <c r="I7" s="147">
        <v>77.210615017077217</v>
      </c>
      <c r="J7" s="147">
        <v>82.213358371459719</v>
      </c>
      <c r="K7" s="147">
        <v>82.207730096457965</v>
      </c>
      <c r="L7" s="147">
        <v>79.156335179840568</v>
      </c>
      <c r="M7" s="147">
        <v>74.166899514723241</v>
      </c>
      <c r="N7" s="147">
        <v>83.426271373841345</v>
      </c>
      <c r="O7" s="147">
        <v>84.77563079028323</v>
      </c>
      <c r="P7" s="147">
        <v>85.600835897065167</v>
      </c>
      <c r="Q7" s="147">
        <v>89.32831750021829</v>
      </c>
      <c r="R7" s="147">
        <v>88.278699280575552</v>
      </c>
      <c r="S7" s="147">
        <v>93.293979034664787</v>
      </c>
      <c r="T7" s="147">
        <v>90.634087928379984</v>
      </c>
      <c r="U7" s="148">
        <v>90.668958758996638</v>
      </c>
      <c r="V7" s="148">
        <v>92.613855378732083</v>
      </c>
      <c r="W7" s="148">
        <v>89.816179682696941</v>
      </c>
      <c r="X7" s="148">
        <v>85.402647473173076</v>
      </c>
      <c r="Y7" s="148">
        <v>88.953806492286702</v>
      </c>
      <c r="Z7" s="148">
        <v>84.105930823194441</v>
      </c>
      <c r="AA7" s="148">
        <v>82.884642013479123</v>
      </c>
      <c r="AB7" s="149">
        <v>79.990925389357685</v>
      </c>
      <c r="AC7" s="149">
        <v>83.347334172584524</v>
      </c>
      <c r="AD7" s="149">
        <v>82.999904185269926</v>
      </c>
      <c r="AE7" s="149">
        <v>86.459957183742404</v>
      </c>
      <c r="AF7" s="149">
        <v>90.85704313422552</v>
      </c>
      <c r="AG7" s="149">
        <v>89.988016486057546</v>
      </c>
      <c r="AH7" s="149">
        <v>92.757797053529671</v>
      </c>
      <c r="AI7" s="149">
        <v>86.857096861928213</v>
      </c>
      <c r="AJ7" s="149">
        <v>80.99280532685323</v>
      </c>
      <c r="AK7" s="149">
        <v>83.583040418060463</v>
      </c>
      <c r="AL7" s="149">
        <v>87.972125576714916</v>
      </c>
      <c r="AM7" s="149">
        <v>87.972125576714916</v>
      </c>
      <c r="AN7" s="149">
        <v>88</v>
      </c>
    </row>
    <row r="8" spans="1:40" ht="20.100000000000001" customHeight="1" x14ac:dyDescent="0.15">
      <c r="A8" s="818" t="s">
        <v>143</v>
      </c>
      <c r="B8" s="144" t="s">
        <v>141</v>
      </c>
      <c r="C8" s="145">
        <v>3459</v>
      </c>
      <c r="D8" s="145">
        <v>6223</v>
      </c>
      <c r="E8" s="145">
        <v>12551</v>
      </c>
      <c r="F8" s="145">
        <v>18950</v>
      </c>
      <c r="G8" s="145">
        <v>18451</v>
      </c>
      <c r="H8" s="145">
        <v>18725.414364640885</v>
      </c>
      <c r="I8" s="145">
        <v>18653.116531165313</v>
      </c>
      <c r="J8" s="145">
        <v>20117.95580110497</v>
      </c>
      <c r="K8" s="145">
        <v>19720.498614958451</v>
      </c>
      <c r="L8" s="145">
        <v>21750</v>
      </c>
      <c r="M8" s="145">
        <v>24891.573033707864</v>
      </c>
      <c r="N8" s="145">
        <v>22832.320441988948</v>
      </c>
      <c r="O8" s="145">
        <v>24620.172910662823</v>
      </c>
      <c r="P8" s="145">
        <v>23257.223796033995</v>
      </c>
      <c r="Q8" s="145">
        <v>22668.94586894587</v>
      </c>
      <c r="R8" s="145">
        <v>22696.839080459769</v>
      </c>
      <c r="S8" s="145">
        <v>21299.159663865546</v>
      </c>
      <c r="T8" s="145">
        <v>24322.754491017964</v>
      </c>
      <c r="U8" s="55">
        <v>22307.941176470587</v>
      </c>
      <c r="V8" s="55">
        <v>20438.138138138136</v>
      </c>
      <c r="W8" s="55">
        <v>21190.746268656716</v>
      </c>
      <c r="X8" s="55">
        <v>20141.614906832296</v>
      </c>
      <c r="Y8" s="55">
        <v>19880.909090909092</v>
      </c>
      <c r="Z8" s="55">
        <v>20533.850931677018</v>
      </c>
      <c r="AA8" s="55">
        <v>17518.713450292398</v>
      </c>
      <c r="AB8" s="66">
        <v>17497.959183673469</v>
      </c>
      <c r="AC8" s="66">
        <v>17840.882352941178</v>
      </c>
      <c r="AD8" s="66">
        <v>17268.639053254439</v>
      </c>
      <c r="AE8" s="66">
        <v>17879.464285714286</v>
      </c>
      <c r="AF8" s="66">
        <v>19010.542168674699</v>
      </c>
      <c r="AG8" s="66">
        <v>19469.277108433736</v>
      </c>
      <c r="AH8" s="66">
        <v>18828.963414634149</v>
      </c>
      <c r="AI8" s="66">
        <v>19598.148148148146</v>
      </c>
      <c r="AJ8" s="66">
        <v>19733.850931677018</v>
      </c>
      <c r="AK8" s="66">
        <v>20406.832298136644</v>
      </c>
      <c r="AL8" s="66">
        <v>21737.460317460318</v>
      </c>
      <c r="AM8" s="66">
        <v>21737.460317460318</v>
      </c>
      <c r="AN8" s="66">
        <v>22069</v>
      </c>
    </row>
    <row r="9" spans="1:40" ht="20.100000000000001" customHeight="1" x14ac:dyDescent="0.15">
      <c r="A9" s="817"/>
      <c r="B9" s="146" t="s">
        <v>144</v>
      </c>
      <c r="C9" s="147">
        <v>65</v>
      </c>
      <c r="D9" s="147">
        <v>73</v>
      </c>
      <c r="E9" s="147">
        <v>84</v>
      </c>
      <c r="F9" s="147">
        <v>95</v>
      </c>
      <c r="G9" s="147">
        <v>83</v>
      </c>
      <c r="H9" s="147">
        <v>84.908426117040065</v>
      </c>
      <c r="I9" s="147">
        <v>84.426268044037784</v>
      </c>
      <c r="J9" s="147">
        <v>85.055525918104863</v>
      </c>
      <c r="K9" s="147">
        <v>83.108387963428555</v>
      </c>
      <c r="L9" s="147">
        <v>83.224058986650604</v>
      </c>
      <c r="M9" s="147">
        <v>88.013908773656027</v>
      </c>
      <c r="N9" s="147">
        <v>83.408333546915216</v>
      </c>
      <c r="O9" s="147">
        <v>90.752307627215473</v>
      </c>
      <c r="P9" s="147">
        <v>86.90834968397813</v>
      </c>
      <c r="Q9" s="147">
        <v>88.286372186433681</v>
      </c>
      <c r="R9" s="147">
        <v>86.99910692135947</v>
      </c>
      <c r="S9" s="147">
        <v>83.768275670910469</v>
      </c>
      <c r="T9" s="147">
        <v>87.488130996944349</v>
      </c>
      <c r="U9" s="148">
        <v>88.802462006122681</v>
      </c>
      <c r="V9" s="148">
        <v>86.023160285610118</v>
      </c>
      <c r="W9" s="148">
        <v>89.423110174673042</v>
      </c>
      <c r="X9" s="148">
        <v>83.201435895564586</v>
      </c>
      <c r="Y9" s="148">
        <v>81.53127920051007</v>
      </c>
      <c r="Z9" s="148">
        <v>83.792030885098825</v>
      </c>
      <c r="AA9" s="148">
        <v>74.05382265700969</v>
      </c>
      <c r="AB9" s="149">
        <v>72.196778074184266</v>
      </c>
      <c r="AC9" s="149">
        <v>73.258153391947261</v>
      </c>
      <c r="AD9" s="149">
        <v>70.482366876492179</v>
      </c>
      <c r="AE9" s="149">
        <v>72.866852692037369</v>
      </c>
      <c r="AF9" s="149">
        <v>75.485123342049206</v>
      </c>
      <c r="AG9" s="149">
        <v>80.948877080567058</v>
      </c>
      <c r="AH9" s="149">
        <v>76.853954054633306</v>
      </c>
      <c r="AI9" s="149">
        <v>77.544497950555268</v>
      </c>
      <c r="AJ9" s="149">
        <v>75.012667699454965</v>
      </c>
      <c r="AK9" s="149">
        <v>71.833680508133597</v>
      </c>
      <c r="AL9" s="149">
        <v>78.097395906785621</v>
      </c>
      <c r="AM9" s="149">
        <v>78.097395906785621</v>
      </c>
      <c r="AN9" s="149">
        <v>80</v>
      </c>
    </row>
    <row r="10" spans="1:40" ht="20.100000000000001" customHeight="1" x14ac:dyDescent="0.15">
      <c r="A10" s="818" t="s">
        <v>145</v>
      </c>
      <c r="B10" s="144" t="s">
        <v>141</v>
      </c>
      <c r="C10" s="145">
        <v>4894</v>
      </c>
      <c r="D10" s="145">
        <v>8081</v>
      </c>
      <c r="E10" s="145">
        <v>14306</v>
      </c>
      <c r="F10" s="145">
        <v>19175</v>
      </c>
      <c r="G10" s="145">
        <v>21344</v>
      </c>
      <c r="H10" s="145">
        <v>21164.420485175204</v>
      </c>
      <c r="I10" s="145">
        <v>21312.228260869564</v>
      </c>
      <c r="J10" s="145">
        <v>23155.616438356166</v>
      </c>
      <c r="K10" s="145">
        <v>22924.931506849316</v>
      </c>
      <c r="L10" s="145">
        <v>25136.211699164345</v>
      </c>
      <c r="M10" s="145">
        <v>27407.584269662922</v>
      </c>
      <c r="N10" s="145">
        <v>26319.209039548023</v>
      </c>
      <c r="O10" s="145">
        <v>26222.159090909092</v>
      </c>
      <c r="P10" s="145">
        <v>25876.589595375724</v>
      </c>
      <c r="Q10" s="145">
        <v>25102.923976608188</v>
      </c>
      <c r="R10" s="145">
        <v>25400.598802395212</v>
      </c>
      <c r="S10" s="145">
        <v>24777.409638554218</v>
      </c>
      <c r="T10" s="145">
        <v>27148.192771084337</v>
      </c>
      <c r="U10" s="55">
        <v>24359.270516717326</v>
      </c>
      <c r="V10" s="55">
        <v>23152.63157894737</v>
      </c>
      <c r="W10" s="55">
        <v>22885.625</v>
      </c>
      <c r="X10" s="55">
        <v>23167.507886435331</v>
      </c>
      <c r="Y10" s="55">
        <v>23324.367088607592</v>
      </c>
      <c r="Z10" s="55">
        <v>23429.746835443038</v>
      </c>
      <c r="AA10" s="55">
        <v>22928.434504792334</v>
      </c>
      <c r="AB10" s="66">
        <v>22891.290322580644</v>
      </c>
      <c r="AC10" s="66">
        <v>23165.37216828479</v>
      </c>
      <c r="AD10" s="66">
        <v>23113.961038961039</v>
      </c>
      <c r="AE10" s="66">
        <v>23180.327868852459</v>
      </c>
      <c r="AF10" s="66">
        <v>23964.802631578947</v>
      </c>
      <c r="AG10" s="66">
        <v>23019.407894736843</v>
      </c>
      <c r="AH10" s="66">
        <v>23383.498349834987</v>
      </c>
      <c r="AI10" s="66">
        <v>24148.504983388706</v>
      </c>
      <c r="AJ10" s="66">
        <v>25236.789297658863</v>
      </c>
      <c r="AK10" s="66">
        <v>26813.468013468013</v>
      </c>
      <c r="AL10" s="66">
        <v>26633.783783783783</v>
      </c>
      <c r="AM10" s="66">
        <v>26633.783783783783</v>
      </c>
      <c r="AN10" s="66">
        <v>26405</v>
      </c>
    </row>
    <row r="11" spans="1:40" ht="20.100000000000001" customHeight="1" x14ac:dyDescent="0.15">
      <c r="A11" s="817"/>
      <c r="B11" s="146" t="s">
        <v>142</v>
      </c>
      <c r="C11" s="147">
        <v>92</v>
      </c>
      <c r="D11" s="147">
        <v>95</v>
      </c>
      <c r="E11" s="147">
        <v>96</v>
      </c>
      <c r="F11" s="147">
        <v>96</v>
      </c>
      <c r="G11" s="147">
        <v>96</v>
      </c>
      <c r="H11" s="147">
        <v>95.967843385554445</v>
      </c>
      <c r="I11" s="147">
        <v>96.461730283067226</v>
      </c>
      <c r="J11" s="147">
        <v>97.898273243751888</v>
      </c>
      <c r="K11" s="147">
        <v>96.61287672823245</v>
      </c>
      <c r="L11" s="147">
        <v>96.181037478261644</v>
      </c>
      <c r="M11" s="147">
        <v>96.91025225082258</v>
      </c>
      <c r="N11" s="147">
        <v>96.146222712630163</v>
      </c>
      <c r="O11" s="147">
        <v>96.657381615598894</v>
      </c>
      <c r="P11" s="147">
        <v>96.696480925947924</v>
      </c>
      <c r="Q11" s="147">
        <v>97.765732115607989</v>
      </c>
      <c r="R11" s="147">
        <v>97.362870805152298</v>
      </c>
      <c r="S11" s="147">
        <v>97.448017375761282</v>
      </c>
      <c r="T11" s="147">
        <v>97.651137594799565</v>
      </c>
      <c r="U11" s="148">
        <v>96.968302787137617</v>
      </c>
      <c r="V11" s="148">
        <v>97.448335258727411</v>
      </c>
      <c r="W11" s="148">
        <v>96.575351327680252</v>
      </c>
      <c r="X11" s="148">
        <v>95.700862676079652</v>
      </c>
      <c r="Y11" s="148">
        <v>95.652843468110078</v>
      </c>
      <c r="Z11" s="148">
        <v>95.609249185542382</v>
      </c>
      <c r="AA11" s="148">
        <v>96.921399361801519</v>
      </c>
      <c r="AB11" s="149">
        <v>94.449723530793989</v>
      </c>
      <c r="AC11" s="149">
        <v>95.121550275005532</v>
      </c>
      <c r="AD11" s="149">
        <v>94.340189570988457</v>
      </c>
      <c r="AE11" s="149">
        <v>94.470254207916923</v>
      </c>
      <c r="AF11" s="149">
        <v>95.156995863769936</v>
      </c>
      <c r="AG11" s="149">
        <v>95.709522739870962</v>
      </c>
      <c r="AH11" s="149">
        <v>95.444144653128802</v>
      </c>
      <c r="AI11" s="149">
        <v>95.549012133082684</v>
      </c>
      <c r="AJ11" s="149">
        <v>95.930535603046067</v>
      </c>
      <c r="AK11" s="149">
        <v>94.38555021449335</v>
      </c>
      <c r="AL11" s="149">
        <v>95.688692528038061</v>
      </c>
      <c r="AM11" s="149">
        <v>95.688692528038061</v>
      </c>
      <c r="AN11" s="149">
        <v>96</v>
      </c>
    </row>
    <row r="12" spans="1:40" ht="20.100000000000001" customHeight="1" x14ac:dyDescent="0.15">
      <c r="A12" s="819" t="s">
        <v>146</v>
      </c>
      <c r="B12" s="144" t="s">
        <v>141</v>
      </c>
      <c r="C12" s="145">
        <v>5308</v>
      </c>
      <c r="D12" s="145">
        <v>8496</v>
      </c>
      <c r="E12" s="145">
        <v>14970</v>
      </c>
      <c r="F12" s="145">
        <v>19983</v>
      </c>
      <c r="G12" s="145">
        <v>22237</v>
      </c>
      <c r="H12" s="145">
        <v>22053.658536585368</v>
      </c>
      <c r="I12" s="145">
        <v>22093.972602739726</v>
      </c>
      <c r="J12" s="145">
        <v>23652.732240437159</v>
      </c>
      <c r="K12" s="145">
        <v>23728.650137741046</v>
      </c>
      <c r="L12" s="145">
        <v>26134.26966292135</v>
      </c>
      <c r="M12" s="145">
        <v>28281.408450704228</v>
      </c>
      <c r="N12" s="145">
        <v>27374.147727272728</v>
      </c>
      <c r="O12" s="145">
        <v>27128.977272727272</v>
      </c>
      <c r="P12" s="145">
        <v>26760.632183908045</v>
      </c>
      <c r="Q12" s="145">
        <v>25676.608187134505</v>
      </c>
      <c r="R12" s="145">
        <v>26088.588588588587</v>
      </c>
      <c r="S12" s="145">
        <v>25426.283987915409</v>
      </c>
      <c r="T12" s="145">
        <v>27801.204819277111</v>
      </c>
      <c r="U12" s="55">
        <v>25120.858895705522</v>
      </c>
      <c r="V12" s="55">
        <v>23758.878504672899</v>
      </c>
      <c r="W12" s="55">
        <v>23697.169811320753</v>
      </c>
      <c r="X12" s="55">
        <v>24208.253968253968</v>
      </c>
      <c r="Y12" s="55">
        <v>24384.394904458597</v>
      </c>
      <c r="Z12" s="55">
        <v>24505.73248407643</v>
      </c>
      <c r="AA12" s="55">
        <v>23656.73076923077</v>
      </c>
      <c r="AB12" s="66">
        <v>24236.482084690557</v>
      </c>
      <c r="AC12" s="66">
        <v>24353.442622950821</v>
      </c>
      <c r="AD12" s="66">
        <v>24500.651465798048</v>
      </c>
      <c r="AE12" s="66">
        <v>24537.17105263158</v>
      </c>
      <c r="AF12" s="66">
        <v>25184.488448844888</v>
      </c>
      <c r="AG12" s="66">
        <v>24051.324503311258</v>
      </c>
      <c r="AH12" s="66">
        <v>24499.667774086382</v>
      </c>
      <c r="AI12" s="66">
        <v>25273.421926910301</v>
      </c>
      <c r="AJ12" s="66">
        <v>26307.35785953177</v>
      </c>
      <c r="AK12" s="66">
        <v>28408.445945945947</v>
      </c>
      <c r="AL12" s="66">
        <v>27833.783783783783</v>
      </c>
      <c r="AM12" s="66">
        <v>27833.783783783783</v>
      </c>
      <c r="AN12" s="66">
        <v>27519</v>
      </c>
    </row>
    <row r="13" spans="1:40" ht="20.100000000000001" customHeight="1" x14ac:dyDescent="0.15">
      <c r="A13" s="820"/>
      <c r="B13" s="146" t="s">
        <v>142</v>
      </c>
      <c r="C13" s="147">
        <v>100</v>
      </c>
      <c r="D13" s="147">
        <v>100</v>
      </c>
      <c r="E13" s="147">
        <v>100</v>
      </c>
      <c r="F13" s="147">
        <v>100</v>
      </c>
      <c r="G13" s="147">
        <v>100</v>
      </c>
      <c r="H13" s="147">
        <v>100</v>
      </c>
      <c r="I13" s="147">
        <v>100</v>
      </c>
      <c r="J13" s="147">
        <v>100</v>
      </c>
      <c r="K13" s="147">
        <v>100</v>
      </c>
      <c r="L13" s="147">
        <v>100</v>
      </c>
      <c r="M13" s="147">
        <v>100</v>
      </c>
      <c r="N13" s="147">
        <v>100</v>
      </c>
      <c r="O13" s="147">
        <v>100</v>
      </c>
      <c r="P13" s="147">
        <v>100</v>
      </c>
      <c r="Q13" s="147">
        <v>100</v>
      </c>
      <c r="R13" s="147">
        <v>100</v>
      </c>
      <c r="S13" s="147">
        <v>100</v>
      </c>
      <c r="T13" s="147">
        <v>100</v>
      </c>
      <c r="U13" s="148">
        <v>100</v>
      </c>
      <c r="V13" s="148">
        <v>100</v>
      </c>
      <c r="W13" s="148">
        <v>100</v>
      </c>
      <c r="X13" s="148">
        <v>100</v>
      </c>
      <c r="Y13" s="148">
        <v>100</v>
      </c>
      <c r="Z13" s="148">
        <v>100</v>
      </c>
      <c r="AA13" s="148">
        <v>100</v>
      </c>
      <c r="AB13" s="149">
        <v>100</v>
      </c>
      <c r="AC13" s="149">
        <v>100</v>
      </c>
      <c r="AD13" s="149">
        <v>100</v>
      </c>
      <c r="AE13" s="149">
        <v>100</v>
      </c>
      <c r="AF13" s="149">
        <v>100</v>
      </c>
      <c r="AG13" s="149">
        <v>100</v>
      </c>
      <c r="AH13" s="149">
        <v>100</v>
      </c>
      <c r="AI13" s="149">
        <v>100</v>
      </c>
      <c r="AJ13" s="149">
        <v>100</v>
      </c>
      <c r="AK13" s="149">
        <v>100</v>
      </c>
      <c r="AL13" s="149">
        <v>100</v>
      </c>
      <c r="AM13" s="149">
        <v>100</v>
      </c>
      <c r="AN13" s="149">
        <v>100</v>
      </c>
    </row>
    <row r="14" spans="1:40" ht="20.100000000000001" customHeight="1" x14ac:dyDescent="0.15">
      <c r="A14" s="814" t="s">
        <v>147</v>
      </c>
      <c r="B14" s="144" t="s">
        <v>141</v>
      </c>
      <c r="C14" s="145">
        <v>4425</v>
      </c>
      <c r="D14" s="145">
        <v>7142</v>
      </c>
      <c r="E14" s="145">
        <v>12599</v>
      </c>
      <c r="F14" s="145">
        <v>18110</v>
      </c>
      <c r="G14" s="145">
        <v>20014</v>
      </c>
      <c r="H14" s="145">
        <v>19079.220779220777</v>
      </c>
      <c r="I14" s="145">
        <v>18334.816753926701</v>
      </c>
      <c r="J14" s="145">
        <v>20551.052631578947</v>
      </c>
      <c r="K14" s="145">
        <v>21752.139037433153</v>
      </c>
      <c r="L14" s="145">
        <v>24103.723404255321</v>
      </c>
      <c r="M14" s="145">
        <v>24880.533333333333</v>
      </c>
      <c r="N14" s="145">
        <v>21790.052356020944</v>
      </c>
      <c r="O14" s="145">
        <v>24415.466666666667</v>
      </c>
      <c r="P14" s="145">
        <v>21888.378378378377</v>
      </c>
      <c r="Q14" s="145">
        <v>21612.078651685391</v>
      </c>
      <c r="R14" s="145">
        <v>22750.578034682083</v>
      </c>
      <c r="S14" s="145">
        <v>22711.594202898548</v>
      </c>
      <c r="T14" s="145">
        <v>25114.285714285714</v>
      </c>
      <c r="U14" s="55">
        <v>22235.44668587896</v>
      </c>
      <c r="V14" s="55">
        <v>22255.223880597016</v>
      </c>
      <c r="W14" s="55">
        <v>22467.084639498433</v>
      </c>
      <c r="X14" s="55">
        <v>20296.615384615383</v>
      </c>
      <c r="Y14" s="55">
        <v>19476.524390243903</v>
      </c>
      <c r="Z14" s="55">
        <v>20119.519519519519</v>
      </c>
      <c r="AA14" s="55">
        <v>20043.95280235988</v>
      </c>
      <c r="AB14" s="66">
        <v>19903.519061583578</v>
      </c>
      <c r="AC14" s="66">
        <v>19335.190615835778</v>
      </c>
      <c r="AD14" s="66">
        <v>20393.529411764706</v>
      </c>
      <c r="AE14" s="66">
        <v>21262.461538461539</v>
      </c>
      <c r="AF14" s="66">
        <v>21360.960960960962</v>
      </c>
      <c r="AG14" s="66">
        <v>20471.471471471472</v>
      </c>
      <c r="AH14" s="66">
        <v>20244.036697247706</v>
      </c>
      <c r="AI14" s="66">
        <v>20066.360856269112</v>
      </c>
      <c r="AJ14" s="66">
        <v>22051.083591331269</v>
      </c>
      <c r="AK14" s="66">
        <v>22645.510835913312</v>
      </c>
      <c r="AL14" s="66">
        <v>22296.875</v>
      </c>
      <c r="AM14" s="66">
        <v>22296.875</v>
      </c>
      <c r="AN14" s="66">
        <v>22706</v>
      </c>
    </row>
    <row r="15" spans="1:40" ht="20.100000000000001" customHeight="1" x14ac:dyDescent="0.15">
      <c r="A15" s="815"/>
      <c r="B15" s="146" t="s">
        <v>142</v>
      </c>
      <c r="C15" s="147">
        <v>83</v>
      </c>
      <c r="D15" s="147">
        <v>84</v>
      </c>
      <c r="E15" s="147">
        <v>84</v>
      </c>
      <c r="F15" s="147">
        <v>91</v>
      </c>
      <c r="G15" s="147">
        <v>90</v>
      </c>
      <c r="H15" s="147">
        <v>86.512724170322031</v>
      </c>
      <c r="I15" s="147">
        <v>82.985604642476659</v>
      </c>
      <c r="J15" s="147">
        <v>86.886590617402234</v>
      </c>
      <c r="K15" s="147">
        <v>91.670360139179593</v>
      </c>
      <c r="L15" s="147">
        <v>92.230330960627853</v>
      </c>
      <c r="M15" s="147">
        <v>87.974873587718321</v>
      </c>
      <c r="N15" s="147">
        <v>79.600843003823002</v>
      </c>
      <c r="O15" s="147">
        <v>89.997740870281561</v>
      </c>
      <c r="P15" s="147">
        <v>81.793203643150491</v>
      </c>
      <c r="Q15" s="147">
        <v>84.170301989163505</v>
      </c>
      <c r="R15" s="147">
        <v>87.205093358838951</v>
      </c>
      <c r="S15" s="147">
        <v>89.323293225596402</v>
      </c>
      <c r="T15" s="147">
        <v>90.335242222566166</v>
      </c>
      <c r="U15" s="148">
        <v>88.51387915593989</v>
      </c>
      <c r="V15" s="148">
        <v>93.671188546293777</v>
      </c>
      <c r="W15" s="148">
        <v>94.809147330181702</v>
      </c>
      <c r="X15" s="148">
        <v>83.841715355563437</v>
      </c>
      <c r="Y15" s="148">
        <v>79.872904234677947</v>
      </c>
      <c r="Z15" s="148">
        <v>82.101277864650541</v>
      </c>
      <c r="AA15" s="148">
        <v>84.728329530765649</v>
      </c>
      <c r="AB15" s="149">
        <v>82.122145417119015</v>
      </c>
      <c r="AC15" s="149">
        <v>79.394075470932336</v>
      </c>
      <c r="AD15" s="149">
        <v>83.236682258156591</v>
      </c>
      <c r="AE15" s="149">
        <v>86.654086947733802</v>
      </c>
      <c r="AF15" s="149">
        <v>84.817926734345491</v>
      </c>
      <c r="AG15" s="149">
        <v>85.115775925991386</v>
      </c>
      <c r="AH15" s="149">
        <v>82.629841693853862</v>
      </c>
      <c r="AI15" s="149">
        <v>79.397087241688936</v>
      </c>
      <c r="AJ15" s="149">
        <v>83.820973999263288</v>
      </c>
      <c r="AK15" s="149">
        <v>79.714007865836678</v>
      </c>
      <c r="AL15" s="149">
        <v>80.107236490751077</v>
      </c>
      <c r="AM15" s="149">
        <v>80.107236490751077</v>
      </c>
      <c r="AN15" s="149">
        <v>83</v>
      </c>
    </row>
    <row r="16" spans="1:40" ht="20.100000000000001" customHeight="1" x14ac:dyDescent="0.15">
      <c r="A16" s="814" t="s">
        <v>148</v>
      </c>
      <c r="B16" s="144" t="s">
        <v>141</v>
      </c>
      <c r="C16" s="145">
        <v>3383</v>
      </c>
      <c r="D16" s="145">
        <v>6666</v>
      </c>
      <c r="E16" s="145">
        <v>10743</v>
      </c>
      <c r="F16" s="145">
        <v>15802</v>
      </c>
      <c r="G16" s="145">
        <v>16203</v>
      </c>
      <c r="H16" s="145">
        <v>16389.378238341971</v>
      </c>
      <c r="I16" s="145">
        <v>16279.045092838196</v>
      </c>
      <c r="J16" s="145">
        <v>17677.984084880638</v>
      </c>
      <c r="K16" s="145">
        <v>17791.223404255321</v>
      </c>
      <c r="L16" s="145">
        <v>19953.825857519787</v>
      </c>
      <c r="M16" s="145">
        <v>19744.973544973545</v>
      </c>
      <c r="N16" s="145">
        <v>19397.31182795699</v>
      </c>
      <c r="O16" s="145">
        <v>20812.396694214876</v>
      </c>
      <c r="P16" s="145">
        <v>20118.75</v>
      </c>
      <c r="Q16" s="145">
        <v>20223.822714681442</v>
      </c>
      <c r="R16" s="145">
        <v>19616.338028169015</v>
      </c>
      <c r="S16" s="145">
        <v>20074.498567335242</v>
      </c>
      <c r="T16" s="145">
        <v>22183.090379008747</v>
      </c>
      <c r="U16" s="55">
        <v>20680.409356725148</v>
      </c>
      <c r="V16" s="55">
        <v>19060.117302052786</v>
      </c>
      <c r="W16" s="55">
        <v>18636.119402985074</v>
      </c>
      <c r="X16" s="55">
        <v>18869.321533923303</v>
      </c>
      <c r="Y16" s="55">
        <v>18277.192982456141</v>
      </c>
      <c r="Z16" s="55">
        <v>18933.23262839879</v>
      </c>
      <c r="AA16" s="55">
        <v>18268.996960486322</v>
      </c>
      <c r="AB16" s="66">
        <v>18166.768292682929</v>
      </c>
      <c r="AC16" s="66">
        <v>18109.509202453988</v>
      </c>
      <c r="AD16" s="66">
        <v>18066.358024691355</v>
      </c>
      <c r="AE16" s="66">
        <v>17638.940809968848</v>
      </c>
      <c r="AF16" s="66">
        <v>18163.4375</v>
      </c>
      <c r="AG16" s="66">
        <v>18593.416927899685</v>
      </c>
      <c r="AH16" s="66">
        <v>18434.493670886077</v>
      </c>
      <c r="AI16" s="66">
        <v>19032.389937106916</v>
      </c>
      <c r="AJ16" s="66">
        <v>19577.316293929714</v>
      </c>
      <c r="AK16" s="66">
        <v>20098.070739549839</v>
      </c>
      <c r="AL16" s="66">
        <v>22657.467532467534</v>
      </c>
      <c r="AM16" s="66">
        <v>22657.467532467534</v>
      </c>
      <c r="AN16" s="66">
        <v>21236</v>
      </c>
    </row>
    <row r="17" spans="1:40" ht="20.100000000000001" customHeight="1" x14ac:dyDescent="0.15">
      <c r="A17" s="815"/>
      <c r="B17" s="146" t="s">
        <v>142</v>
      </c>
      <c r="C17" s="147">
        <v>64</v>
      </c>
      <c r="D17" s="147">
        <v>79</v>
      </c>
      <c r="E17" s="147">
        <v>72</v>
      </c>
      <c r="F17" s="147">
        <v>79</v>
      </c>
      <c r="G17" s="147">
        <v>73</v>
      </c>
      <c r="H17" s="147">
        <v>74.315915480205788</v>
      </c>
      <c r="I17" s="147">
        <v>73.680932739183078</v>
      </c>
      <c r="J17" s="147">
        <v>74.739712542206945</v>
      </c>
      <c r="K17" s="147">
        <v>74.977815008355279</v>
      </c>
      <c r="L17" s="147">
        <v>76.351189893130154</v>
      </c>
      <c r="M17" s="147">
        <v>69.8160898860109</v>
      </c>
      <c r="N17" s="147">
        <v>70.859966203190851</v>
      </c>
      <c r="O17" s="147">
        <v>76.716480997378227</v>
      </c>
      <c r="P17" s="147">
        <v>75.180398810226905</v>
      </c>
      <c r="Q17" s="147">
        <v>78.763606810087822</v>
      </c>
      <c r="R17" s="147">
        <v>75.191258283514046</v>
      </c>
      <c r="S17" s="147">
        <v>78.951759434749647</v>
      </c>
      <c r="T17" s="147">
        <v>79.791831049088884</v>
      </c>
      <c r="U17" s="148">
        <v>82.32365558273375</v>
      </c>
      <c r="V17" s="148">
        <v>80.223135525121862</v>
      </c>
      <c r="W17" s="148">
        <v>78.642806509670677</v>
      </c>
      <c r="X17" s="148">
        <v>77.945817813494557</v>
      </c>
      <c r="Y17" s="148">
        <v>74.95446597739533</v>
      </c>
      <c r="Z17" s="148">
        <v>77.260423212003175</v>
      </c>
      <c r="AA17" s="148">
        <v>77.225366170409188</v>
      </c>
      <c r="AB17" s="149">
        <v>74.956292044373555</v>
      </c>
      <c r="AC17" s="149">
        <v>74.361187791115356</v>
      </c>
      <c r="AD17" s="149">
        <v>73.738276102214201</v>
      </c>
      <c r="AE17" s="149">
        <v>71.886611427755014</v>
      </c>
      <c r="AF17" s="149">
        <v>72.121526458215925</v>
      </c>
      <c r="AG17" s="149">
        <v>77.307247363195501</v>
      </c>
      <c r="AH17" s="149">
        <v>75.243851634529022</v>
      </c>
      <c r="AI17" s="149">
        <v>75.305947853629817</v>
      </c>
      <c r="AJ17" s="149">
        <v>74.417645430084107</v>
      </c>
      <c r="AK17" s="149">
        <v>70.746815147126881</v>
      </c>
      <c r="AL17" s="149">
        <v>81.402757557051871</v>
      </c>
      <c r="AM17" s="149">
        <v>81.402757557051871</v>
      </c>
      <c r="AN17" s="149">
        <v>77</v>
      </c>
    </row>
    <row r="18" spans="1:40" ht="20.100000000000001" customHeight="1" x14ac:dyDescent="0.15">
      <c r="A18" s="814" t="s">
        <v>149</v>
      </c>
      <c r="B18" s="144" t="s">
        <v>141</v>
      </c>
      <c r="C18" s="145">
        <v>4483</v>
      </c>
      <c r="D18" s="145">
        <v>8109</v>
      </c>
      <c r="E18" s="145">
        <v>13504</v>
      </c>
      <c r="F18" s="145">
        <v>19437</v>
      </c>
      <c r="G18" s="145">
        <v>21581</v>
      </c>
      <c r="H18" s="145">
        <v>21172.677595628415</v>
      </c>
      <c r="I18" s="145">
        <v>20604.607046070461</v>
      </c>
      <c r="J18" s="145">
        <v>22158.082191780821</v>
      </c>
      <c r="K18" s="145">
        <v>21380.167597765361</v>
      </c>
      <c r="L18" s="145">
        <v>23887.749287749288</v>
      </c>
      <c r="M18" s="145">
        <v>25998.882681564246</v>
      </c>
      <c r="N18" s="145">
        <v>23615.05681818182</v>
      </c>
      <c r="O18" s="145">
        <v>25493.3908045977</v>
      </c>
      <c r="P18" s="145">
        <v>24910.057471264368</v>
      </c>
      <c r="Q18" s="145">
        <v>24049.122807017546</v>
      </c>
      <c r="R18" s="145">
        <v>24427.245508982036</v>
      </c>
      <c r="S18" s="145">
        <v>24401.785714285714</v>
      </c>
      <c r="T18" s="145">
        <v>26104.790419161676</v>
      </c>
      <c r="U18" s="55">
        <v>23989.789789789789</v>
      </c>
      <c r="V18" s="55">
        <v>22602.153846153848</v>
      </c>
      <c r="W18" s="55">
        <v>21560.990712074305</v>
      </c>
      <c r="X18" s="55">
        <v>21856.190476190477</v>
      </c>
      <c r="Y18" s="55">
        <v>21019.496855345911</v>
      </c>
      <c r="Z18" s="55">
        <v>21477.8125</v>
      </c>
      <c r="AA18" s="55">
        <v>20166.773162939298</v>
      </c>
      <c r="AB18" s="66">
        <v>21275.961538461539</v>
      </c>
      <c r="AC18" s="66">
        <v>21365.909090909092</v>
      </c>
      <c r="AD18" s="66">
        <v>21669.055374592834</v>
      </c>
      <c r="AE18" s="66">
        <v>21741.368078175896</v>
      </c>
      <c r="AF18" s="66">
        <v>22635.313531353138</v>
      </c>
      <c r="AG18" s="66">
        <v>22434.653465346535</v>
      </c>
      <c r="AH18" s="66">
        <v>21797.03947368421</v>
      </c>
      <c r="AI18" s="66">
        <v>23615.562913907284</v>
      </c>
      <c r="AJ18" s="66">
        <v>23785.049833887046</v>
      </c>
      <c r="AK18" s="66">
        <v>25727.090301003343</v>
      </c>
      <c r="AL18" s="66">
        <v>26251.35135135135</v>
      </c>
      <c r="AM18" s="66">
        <v>26251.35135135135</v>
      </c>
      <c r="AN18" s="66">
        <v>25262</v>
      </c>
    </row>
    <row r="19" spans="1:40" ht="20.100000000000001" customHeight="1" x14ac:dyDescent="0.15">
      <c r="A19" s="815"/>
      <c r="B19" s="146" t="s">
        <v>142</v>
      </c>
      <c r="C19" s="147">
        <v>85</v>
      </c>
      <c r="D19" s="147">
        <v>95</v>
      </c>
      <c r="E19" s="147">
        <v>90</v>
      </c>
      <c r="F19" s="147">
        <v>97</v>
      </c>
      <c r="G19" s="147">
        <v>97</v>
      </c>
      <c r="H19" s="147">
        <v>96.005284386282341</v>
      </c>
      <c r="I19" s="147">
        <v>93.258950830397154</v>
      </c>
      <c r="J19" s="147">
        <v>93.680856683013332</v>
      </c>
      <c r="K19" s="147">
        <v>90.102755418689569</v>
      </c>
      <c r="L19" s="147">
        <v>91.403929001469791</v>
      </c>
      <c r="M19" s="147">
        <v>91.929235868437999</v>
      </c>
      <c r="N19" s="147">
        <v>86.267733532592345</v>
      </c>
      <c r="O19" s="147">
        <v>93.971072142945005</v>
      </c>
      <c r="P19" s="147">
        <v>93.08471227463572</v>
      </c>
      <c r="Q19" s="147">
        <v>93.66160293347302</v>
      </c>
      <c r="R19" s="147">
        <v>93.631916598457764</v>
      </c>
      <c r="S19" s="147">
        <v>95.970711748061106</v>
      </c>
      <c r="T19" s="147">
        <v>93.898054378783058</v>
      </c>
      <c r="U19" s="148">
        <v>95.49749031029711</v>
      </c>
      <c r="V19" s="148">
        <v>95.131400422408205</v>
      </c>
      <c r="W19" s="148">
        <v>90.985509593529855</v>
      </c>
      <c r="X19" s="148">
        <v>90.284043222828373</v>
      </c>
      <c r="Y19" s="148">
        <v>86.200608781571901</v>
      </c>
      <c r="Z19" s="148">
        <v>87.644033957997607</v>
      </c>
      <c r="AA19" s="148">
        <v>85.2475067652598</v>
      </c>
      <c r="AB19" s="149">
        <v>87.784858644567535</v>
      </c>
      <c r="AC19" s="149">
        <v>87.732602826237553</v>
      </c>
      <c r="AD19" s="149">
        <v>88.44277224563595</v>
      </c>
      <c r="AE19" s="149">
        <v>88.605846336324745</v>
      </c>
      <c r="AF19" s="149">
        <v>89.877996042406522</v>
      </c>
      <c r="AG19" s="149">
        <v>93.278245288561351</v>
      </c>
      <c r="AH19" s="149">
        <v>88.968714493097011</v>
      </c>
      <c r="AI19" s="149">
        <v>93.440306509354059</v>
      </c>
      <c r="AJ19" s="149">
        <v>90.412157545000909</v>
      </c>
      <c r="AK19" s="149">
        <v>90.561413848386707</v>
      </c>
      <c r="AL19" s="149">
        <v>94.314706025149292</v>
      </c>
      <c r="AM19" s="149">
        <v>94.314706025149292</v>
      </c>
      <c r="AN19" s="149">
        <v>92</v>
      </c>
    </row>
    <row r="20" spans="1:40" ht="20.100000000000001" customHeight="1" x14ac:dyDescent="0.15">
      <c r="A20" s="814" t="s">
        <v>150</v>
      </c>
      <c r="B20" s="144" t="s">
        <v>141</v>
      </c>
      <c r="C20" s="145">
        <v>3181</v>
      </c>
      <c r="D20" s="145">
        <v>5864</v>
      </c>
      <c r="E20" s="145">
        <v>10356</v>
      </c>
      <c r="F20" s="145">
        <v>14984</v>
      </c>
      <c r="G20" s="145">
        <v>15214</v>
      </c>
      <c r="H20" s="145">
        <v>15750.828729281768</v>
      </c>
      <c r="I20" s="145">
        <v>15776.770538243627</v>
      </c>
      <c r="J20" s="145">
        <v>18140.588235294119</v>
      </c>
      <c r="K20" s="145">
        <v>17683.045977011494</v>
      </c>
      <c r="L20" s="145">
        <v>19712.536443148689</v>
      </c>
      <c r="M20" s="145">
        <v>21902.4024024024</v>
      </c>
      <c r="N20" s="145">
        <v>19200.292397660818</v>
      </c>
      <c r="O20" s="145">
        <v>20675.375375375374</v>
      </c>
      <c r="P20" s="145">
        <v>20525.602409638555</v>
      </c>
      <c r="Q20" s="145">
        <v>19044.712990936554</v>
      </c>
      <c r="R20" s="145">
        <v>19598.76160990712</v>
      </c>
      <c r="S20" s="145">
        <v>19676.323987538941</v>
      </c>
      <c r="T20" s="145">
        <v>20707.507507507507</v>
      </c>
      <c r="U20" s="55">
        <v>19193.827160493827</v>
      </c>
      <c r="V20" s="55">
        <v>17129.102167182664</v>
      </c>
      <c r="W20" s="55">
        <v>17098.452012383899</v>
      </c>
      <c r="X20" s="55">
        <v>17300.619195046438</v>
      </c>
      <c r="Y20" s="55">
        <v>17633.542319749216</v>
      </c>
      <c r="Z20" s="55">
        <v>16961.059190031152</v>
      </c>
      <c r="AA20" s="55">
        <v>16893.015873015873</v>
      </c>
      <c r="AB20" s="66">
        <v>17574.050632911392</v>
      </c>
      <c r="AC20" s="66">
        <v>17010.443037974685</v>
      </c>
      <c r="AD20" s="66">
        <v>18219.871794871793</v>
      </c>
      <c r="AE20" s="66">
        <v>17596.440129449838</v>
      </c>
      <c r="AF20" s="66">
        <v>18234.740259740258</v>
      </c>
      <c r="AG20" s="66">
        <v>17666.883116883117</v>
      </c>
      <c r="AH20" s="66">
        <v>18611.764705882353</v>
      </c>
      <c r="AI20" s="66">
        <v>18983.112582781458</v>
      </c>
      <c r="AJ20" s="66">
        <v>19522.92358803987</v>
      </c>
      <c r="AK20" s="66">
        <v>22098.344370860927</v>
      </c>
      <c r="AL20" s="66">
        <v>22181.27090301003</v>
      </c>
      <c r="AM20" s="66">
        <v>22181.27090301003</v>
      </c>
      <c r="AN20" s="66">
        <v>21428</v>
      </c>
    </row>
    <row r="21" spans="1:40" ht="20.100000000000001" customHeight="1" x14ac:dyDescent="0.15">
      <c r="A21" s="815"/>
      <c r="B21" s="146" t="s">
        <v>142</v>
      </c>
      <c r="C21" s="147">
        <v>60</v>
      </c>
      <c r="D21" s="147">
        <v>69</v>
      </c>
      <c r="E21" s="147">
        <v>69</v>
      </c>
      <c r="F21" s="147">
        <v>75</v>
      </c>
      <c r="G21" s="147">
        <v>68</v>
      </c>
      <c r="H21" s="147">
        <v>71.420479750116399</v>
      </c>
      <c r="I21" s="147">
        <v>71.407577179159048</v>
      </c>
      <c r="J21" s="147">
        <v>76.695529509612541</v>
      </c>
      <c r="K21" s="147">
        <v>74.521921282349481</v>
      </c>
      <c r="L21" s="147">
        <v>75.427921642349716</v>
      </c>
      <c r="M21" s="147">
        <v>77.444524874280134</v>
      </c>
      <c r="N21" s="147">
        <v>70.140238114268897</v>
      </c>
      <c r="O21" s="147">
        <v>76.211407335875876</v>
      </c>
      <c r="P21" s="147">
        <v>76.700738116273669</v>
      </c>
      <c r="Q21" s="147">
        <v>74.171451510013213</v>
      </c>
      <c r="R21" s="147">
        <v>75.123886228478526</v>
      </c>
      <c r="S21" s="147">
        <v>77.385763475664376</v>
      </c>
      <c r="T21" s="147">
        <v>74.484209019420277</v>
      </c>
      <c r="U21" s="148">
        <v>76.405935164004532</v>
      </c>
      <c r="V21" s="148">
        <v>72.095583820649239</v>
      </c>
      <c r="W21" s="148">
        <v>72.153983570711162</v>
      </c>
      <c r="X21" s="148">
        <v>71.465786907779432</v>
      </c>
      <c r="Y21" s="148">
        <v>72.314865260507204</v>
      </c>
      <c r="Z21" s="148">
        <v>69.212618725240191</v>
      </c>
      <c r="AA21" s="148">
        <v>71.40891967620415</v>
      </c>
      <c r="AB21" s="149">
        <v>72.510732256858276</v>
      </c>
      <c r="AC21" s="149">
        <v>69.848207094728977</v>
      </c>
      <c r="AD21" s="149">
        <v>74.364846258500606</v>
      </c>
      <c r="AE21" s="149">
        <v>71.713402053178584</v>
      </c>
      <c r="AF21" s="149">
        <v>72.404648189614562</v>
      </c>
      <c r="AG21" s="149">
        <v>73.454928082862267</v>
      </c>
      <c r="AH21" s="149">
        <v>75.967416691128591</v>
      </c>
      <c r="AI21" s="149">
        <v>75.110970875569762</v>
      </c>
      <c r="AJ21" s="149">
        <v>74.210886901993689</v>
      </c>
      <c r="AK21" s="149">
        <v>77.78793818186486</v>
      </c>
      <c r="AL21" s="149">
        <v>79.691899151465861</v>
      </c>
      <c r="AM21" s="149">
        <v>79.691899151465861</v>
      </c>
      <c r="AN21" s="149">
        <v>78</v>
      </c>
    </row>
    <row r="22" spans="1:40" ht="20.100000000000001" customHeight="1" x14ac:dyDescent="0.15">
      <c r="A22" s="814" t="s">
        <v>151</v>
      </c>
      <c r="B22" s="144" t="s">
        <v>152</v>
      </c>
      <c r="C22" s="145">
        <v>3066</v>
      </c>
      <c r="D22" s="145">
        <v>5642</v>
      </c>
      <c r="E22" s="145">
        <v>9830</v>
      </c>
      <c r="F22" s="145">
        <v>14084</v>
      </c>
      <c r="G22" s="145">
        <v>15230</v>
      </c>
      <c r="H22" s="145">
        <v>15666.954022988506</v>
      </c>
      <c r="I22" s="145">
        <v>15123.646723646725</v>
      </c>
      <c r="J22" s="145">
        <v>16215.056818181818</v>
      </c>
      <c r="K22" s="145">
        <v>16407.536231884056</v>
      </c>
      <c r="L22" s="145">
        <v>18180.712166172107</v>
      </c>
      <c r="M22" s="145">
        <v>19683.333333333332</v>
      </c>
      <c r="N22" s="145">
        <v>17566.371681415927</v>
      </c>
      <c r="O22" s="145">
        <v>18028.739002932551</v>
      </c>
      <c r="P22" s="145">
        <v>18779.821958456974</v>
      </c>
      <c r="Q22" s="145">
        <v>18530.959752321982</v>
      </c>
      <c r="R22" s="145">
        <v>17818.461538461539</v>
      </c>
      <c r="S22" s="145">
        <v>18436.9696969697</v>
      </c>
      <c r="T22" s="145">
        <v>19443.217665615142</v>
      </c>
      <c r="U22" s="55">
        <v>18757.928802588998</v>
      </c>
      <c r="V22" s="55">
        <v>17538.943894389438</v>
      </c>
      <c r="W22" s="55">
        <v>17565.384615384613</v>
      </c>
      <c r="X22" s="55">
        <v>16427.564102564102</v>
      </c>
      <c r="Y22" s="55">
        <v>15948.101265822785</v>
      </c>
      <c r="Z22" s="55">
        <v>18498.026315789473</v>
      </c>
      <c r="AA22" s="55">
        <v>16942.156862745098</v>
      </c>
      <c r="AB22" s="66">
        <v>16132.792207792207</v>
      </c>
      <c r="AC22" s="66">
        <v>16937.049180327871</v>
      </c>
      <c r="AD22" s="66">
        <v>17861.842105263157</v>
      </c>
      <c r="AE22" s="66">
        <v>17490.066225165563</v>
      </c>
      <c r="AF22" s="66">
        <v>17719.0635451505</v>
      </c>
      <c r="AG22" s="66">
        <v>17426.262626262625</v>
      </c>
      <c r="AH22" s="66">
        <v>18333.670033670034</v>
      </c>
      <c r="AI22" s="66">
        <v>18270.608108108107</v>
      </c>
      <c r="AJ22" s="66">
        <v>20368.135593220337</v>
      </c>
      <c r="AK22" s="66">
        <v>20188.43537414966</v>
      </c>
      <c r="AL22" s="66">
        <v>19912.758620689656</v>
      </c>
      <c r="AM22" s="66">
        <v>19912.758620689656</v>
      </c>
      <c r="AN22" s="66">
        <v>20258</v>
      </c>
    </row>
    <row r="23" spans="1:40" ht="20.100000000000001" customHeight="1" x14ac:dyDescent="0.15">
      <c r="A23" s="815"/>
      <c r="B23" s="146" t="s">
        <v>142</v>
      </c>
      <c r="C23" s="147">
        <v>58</v>
      </c>
      <c r="D23" s="147">
        <v>66</v>
      </c>
      <c r="E23" s="147">
        <v>66</v>
      </c>
      <c r="F23" s="147">
        <v>71</v>
      </c>
      <c r="G23" s="147">
        <v>68</v>
      </c>
      <c r="H23" s="147">
        <v>71.040158697470545</v>
      </c>
      <c r="I23" s="147">
        <v>68.451459570341569</v>
      </c>
      <c r="J23" s="147">
        <v>68.554688115313169</v>
      </c>
      <c r="K23" s="147">
        <v>69.14652176436887</v>
      </c>
      <c r="L23" s="147">
        <v>69.56655916031373</v>
      </c>
      <c r="M23" s="147">
        <v>69.598136767630479</v>
      </c>
      <c r="N23" s="147">
        <v>64.171392134026647</v>
      </c>
      <c r="O23" s="147">
        <v>66.455653015186897</v>
      </c>
      <c r="P23" s="147">
        <v>70.177048992698431</v>
      </c>
      <c r="Q23" s="147">
        <v>72.170590512835275</v>
      </c>
      <c r="R23" s="147">
        <v>68.29982955174323</v>
      </c>
      <c r="S23" s="147">
        <v>72.511459817456668</v>
      </c>
      <c r="T23" s="147">
        <v>69.936600920739195</v>
      </c>
      <c r="U23" s="148">
        <v>74.670730329987705</v>
      </c>
      <c r="V23" s="148">
        <v>73.820588336860581</v>
      </c>
      <c r="W23" s="148">
        <v>74.124398631743674</v>
      </c>
      <c r="X23" s="148">
        <v>67.859351294425252</v>
      </c>
      <c r="Y23" s="148">
        <v>65.402899388357312</v>
      </c>
      <c r="Z23" s="148">
        <v>75.484486447443672</v>
      </c>
      <c r="AA23" s="148">
        <v>71.616644869548026</v>
      </c>
      <c r="AB23" s="149">
        <v>66.56408364637538</v>
      </c>
      <c r="AC23" s="149">
        <v>69.546837556207763</v>
      </c>
      <c r="AD23" s="149">
        <v>72.903539443420883</v>
      </c>
      <c r="AE23" s="149">
        <v>71.279880584643749</v>
      </c>
      <c r="AF23" s="149">
        <v>70.357051647651019</v>
      </c>
      <c r="AG23" s="149">
        <v>72.454482179821198</v>
      </c>
      <c r="AH23" s="149">
        <v>74.832321004212943</v>
      </c>
      <c r="AI23" s="149">
        <v>72.291786054717704</v>
      </c>
      <c r="AJ23" s="149">
        <v>77.423721918316801</v>
      </c>
      <c r="AK23" s="149">
        <v>71.064905882437643</v>
      </c>
      <c r="AL23" s="149">
        <v>71.541687523961471</v>
      </c>
      <c r="AM23" s="149">
        <v>71.541687523961471</v>
      </c>
      <c r="AN23" s="149">
        <v>74</v>
      </c>
    </row>
    <row r="24" spans="1:40" ht="20.100000000000001" customHeight="1" x14ac:dyDescent="0.15">
      <c r="A24" s="814" t="s">
        <v>153</v>
      </c>
      <c r="B24" s="144" t="s">
        <v>152</v>
      </c>
      <c r="C24" s="145">
        <v>2999</v>
      </c>
      <c r="D24" s="145">
        <v>5772</v>
      </c>
      <c r="E24" s="145">
        <v>10273</v>
      </c>
      <c r="F24" s="145">
        <v>16112</v>
      </c>
      <c r="G24" s="145">
        <v>16324</v>
      </c>
      <c r="H24" s="145">
        <v>15456.675749318802</v>
      </c>
      <c r="I24" s="145">
        <v>15023.16076294278</v>
      </c>
      <c r="J24" s="145">
        <v>16255.737704918032</v>
      </c>
      <c r="K24" s="145">
        <v>16228.248587570621</v>
      </c>
      <c r="L24" s="145">
        <v>18226.011560693642</v>
      </c>
      <c r="M24" s="145">
        <v>20465.242165242165</v>
      </c>
      <c r="N24" s="145">
        <v>18869.34523809524</v>
      </c>
      <c r="O24" s="145">
        <v>20456.047197640117</v>
      </c>
      <c r="P24" s="145">
        <v>19928.143712574853</v>
      </c>
      <c r="Q24" s="145">
        <v>19101.501501501501</v>
      </c>
      <c r="R24" s="145">
        <v>19464.596273291925</v>
      </c>
      <c r="S24" s="145">
        <v>19011.042944785277</v>
      </c>
      <c r="T24" s="145">
        <v>20163.888888888887</v>
      </c>
      <c r="U24" s="55">
        <v>19183.4375</v>
      </c>
      <c r="V24" s="55">
        <v>16989.408099688473</v>
      </c>
      <c r="W24" s="55">
        <v>17534.472049689441</v>
      </c>
      <c r="X24" s="55">
        <v>17500</v>
      </c>
      <c r="Y24" s="55">
        <v>17719.6875</v>
      </c>
      <c r="Z24" s="55">
        <v>17499.059561128528</v>
      </c>
      <c r="AA24" s="55">
        <v>16959.23566878981</v>
      </c>
      <c r="AB24" s="66">
        <v>18180.128205128203</v>
      </c>
      <c r="AC24" s="66">
        <v>17056.451612903224</v>
      </c>
      <c r="AD24" s="66">
        <v>17357.741935483871</v>
      </c>
      <c r="AE24" s="66">
        <v>17016.504854368934</v>
      </c>
      <c r="AF24" s="66">
        <v>17967.532467532466</v>
      </c>
      <c r="AG24" s="66">
        <v>17647.058823529413</v>
      </c>
      <c r="AH24" s="66">
        <v>17800.657894736843</v>
      </c>
      <c r="AI24" s="66">
        <v>18510.596026490068</v>
      </c>
      <c r="AJ24" s="66">
        <v>18612.333333333332</v>
      </c>
      <c r="AK24" s="66">
        <v>20122.073578595315</v>
      </c>
      <c r="AL24" s="66">
        <v>21069.696969696968</v>
      </c>
      <c r="AM24" s="66">
        <v>21069.696969696968</v>
      </c>
      <c r="AN24" s="66">
        <v>20701</v>
      </c>
    </row>
    <row r="25" spans="1:40" ht="20.100000000000001" customHeight="1" x14ac:dyDescent="0.15">
      <c r="A25" s="815"/>
      <c r="B25" s="146" t="s">
        <v>142</v>
      </c>
      <c r="C25" s="150">
        <v>57</v>
      </c>
      <c r="D25" s="147">
        <v>68</v>
      </c>
      <c r="E25" s="147">
        <v>69</v>
      </c>
      <c r="F25" s="147">
        <v>81</v>
      </c>
      <c r="G25" s="147">
        <v>73</v>
      </c>
      <c r="H25" s="147">
        <v>70.086673935199158</v>
      </c>
      <c r="I25" s="147">
        <v>67.996647923243358</v>
      </c>
      <c r="J25" s="147">
        <v>68.726680451431804</v>
      </c>
      <c r="K25" s="147">
        <v>68.390947202509267</v>
      </c>
      <c r="L25" s="147">
        <v>69.739892469818102</v>
      </c>
      <c r="M25" s="147">
        <v>72.362881788274464</v>
      </c>
      <c r="N25" s="147">
        <v>68.931261079210898</v>
      </c>
      <c r="O25" s="147">
        <v>75.402942735347992</v>
      </c>
      <c r="P25" s="147">
        <v>74.468135041137899</v>
      </c>
      <c r="Q25" s="147">
        <v>74.392619781737679</v>
      </c>
      <c r="R25" s="147">
        <v>74.609617945395229</v>
      </c>
      <c r="S25" s="147">
        <v>74.769254342556849</v>
      </c>
      <c r="T25" s="147">
        <v>72.528831106295883</v>
      </c>
      <c r="U25" s="148">
        <v>76.36457646469826</v>
      </c>
      <c r="V25" s="148">
        <v>71.507618073584553</v>
      </c>
      <c r="W25" s="148">
        <v>73.993950287315613</v>
      </c>
      <c r="X25" s="148">
        <v>72.289393621485516</v>
      </c>
      <c r="Y25" s="148">
        <v>72.668145219219767</v>
      </c>
      <c r="Z25" s="148">
        <v>71.408024928449848</v>
      </c>
      <c r="AA25" s="148">
        <v>71.688839147833207</v>
      </c>
      <c r="AB25" s="149">
        <v>75.011415194666526</v>
      </c>
      <c r="AC25" s="149">
        <v>70.037127304659293</v>
      </c>
      <c r="AD25" s="149">
        <v>70.846042439788178</v>
      </c>
      <c r="AE25" s="149">
        <v>69.349905161719676</v>
      </c>
      <c r="AF25" s="149">
        <v>71.343646721387216</v>
      </c>
      <c r="AG25" s="149">
        <v>73.372503128049601</v>
      </c>
      <c r="AH25" s="149">
        <v>72.656731751949849</v>
      </c>
      <c r="AI25" s="149">
        <v>73.241352437441805</v>
      </c>
      <c r="AJ25" s="149">
        <v>70.749534912300774</v>
      </c>
      <c r="AK25" s="149">
        <v>70.831307058761709</v>
      </c>
      <c r="AL25" s="149">
        <v>75.698284981190255</v>
      </c>
      <c r="AM25" s="149">
        <v>75.698284981190255</v>
      </c>
      <c r="AN25" s="149">
        <v>75</v>
      </c>
    </row>
    <row r="26" spans="1:40" ht="20.100000000000001" customHeight="1" x14ac:dyDescent="0.15">
      <c r="A26" s="814" t="s">
        <v>154</v>
      </c>
      <c r="B26" s="144" t="s">
        <v>152</v>
      </c>
      <c r="C26" s="145"/>
      <c r="D26" s="145"/>
      <c r="E26" s="145">
        <v>13339</v>
      </c>
      <c r="F26" s="145">
        <v>14639</v>
      </c>
      <c r="G26" s="145">
        <v>15719</v>
      </c>
      <c r="H26" s="145">
        <v>14792.839506172841</v>
      </c>
      <c r="I26" s="145">
        <v>14845.244215938303</v>
      </c>
      <c r="J26" s="145">
        <v>17670.992366412214</v>
      </c>
      <c r="K26" s="145">
        <v>15413.26530612245</v>
      </c>
      <c r="L26" s="145">
        <v>17292.96875</v>
      </c>
      <c r="M26" s="145">
        <v>17634.736842105263</v>
      </c>
      <c r="N26" s="145">
        <v>16832.894736842107</v>
      </c>
      <c r="O26" s="145">
        <v>16371.355498721226</v>
      </c>
      <c r="P26" s="145">
        <v>16076.315789473685</v>
      </c>
      <c r="Q26" s="145">
        <v>16062.532981530343</v>
      </c>
      <c r="R26" s="145">
        <v>17360.614525139663</v>
      </c>
      <c r="S26" s="145">
        <v>16394.767441860466</v>
      </c>
      <c r="T26" s="145">
        <v>17895.280235988201</v>
      </c>
      <c r="U26" s="55">
        <v>15382.789317507419</v>
      </c>
      <c r="V26" s="55">
        <v>15937.349397590362</v>
      </c>
      <c r="W26" s="55">
        <v>14901.769911504423</v>
      </c>
      <c r="X26" s="55">
        <v>13990.029325513196</v>
      </c>
      <c r="Y26" s="55">
        <v>15231.454005934718</v>
      </c>
      <c r="Z26" s="55">
        <v>15997.560975609756</v>
      </c>
      <c r="AA26" s="55">
        <v>15182.066869300912</v>
      </c>
      <c r="AB26" s="66">
        <v>15090.909090909092</v>
      </c>
      <c r="AC26" s="66">
        <v>14555.182926829269</v>
      </c>
      <c r="AD26" s="66">
        <v>16129.357798165138</v>
      </c>
      <c r="AE26" s="66">
        <v>17026.85185185185</v>
      </c>
      <c r="AF26" s="66">
        <v>16362.345679012345</v>
      </c>
      <c r="AG26" s="66">
        <v>16544.648318042815</v>
      </c>
      <c r="AH26" s="66">
        <v>17652.90519877676</v>
      </c>
      <c r="AI26" s="66">
        <v>17325.155279503106</v>
      </c>
      <c r="AJ26" s="66">
        <v>18064.03785488959</v>
      </c>
      <c r="AK26" s="66">
        <v>18474.683544303796</v>
      </c>
      <c r="AL26" s="66">
        <v>18882.911392405062</v>
      </c>
      <c r="AM26" s="66">
        <v>18882.911392405062</v>
      </c>
      <c r="AN26" s="66">
        <v>19495</v>
      </c>
    </row>
    <row r="27" spans="1:40" ht="20.100000000000001" customHeight="1" x14ac:dyDescent="0.15">
      <c r="A27" s="815"/>
      <c r="B27" s="146" t="s">
        <v>142</v>
      </c>
      <c r="C27" s="147"/>
      <c r="D27" s="147"/>
      <c r="E27" s="147">
        <v>89</v>
      </c>
      <c r="F27" s="147">
        <v>73</v>
      </c>
      <c r="G27" s="147">
        <v>71</v>
      </c>
      <c r="H27" s="147">
        <v>67.076578163358363</v>
      </c>
      <c r="I27" s="147">
        <v>67.191376050214899</v>
      </c>
      <c r="J27" s="147">
        <v>74.71015266558318</v>
      </c>
      <c r="K27" s="147">
        <v>64.95635114787774</v>
      </c>
      <c r="L27" s="147">
        <v>66.169703508243941</v>
      </c>
      <c r="M27" s="147">
        <v>62.354521249687423</v>
      </c>
      <c r="N27" s="147">
        <v>61.491940879940444</v>
      </c>
      <c r="O27" s="147">
        <v>60.346379202356928</v>
      </c>
      <c r="P27" s="147">
        <v>60.074499283095584</v>
      </c>
      <c r="Q27" s="147">
        <v>62.557066978880094</v>
      </c>
      <c r="R27" s="147">
        <v>66.544859129456199</v>
      </c>
      <c r="S27" s="147">
        <v>64.479604843761535</v>
      </c>
      <c r="T27" s="147">
        <v>64.368721975602199</v>
      </c>
      <c r="U27" s="148">
        <v>61.235124887139705</v>
      </c>
      <c r="V27" s="148">
        <v>67.079552574233674</v>
      </c>
      <c r="W27" s="148">
        <v>62.884175748217238</v>
      </c>
      <c r="X27" s="148">
        <v>57.790327810751371</v>
      </c>
      <c r="Y27" s="148">
        <v>62.463940834347717</v>
      </c>
      <c r="Z27" s="148">
        <v>65.280892893141655</v>
      </c>
      <c r="AA27" s="148">
        <v>64.176521335093071</v>
      </c>
      <c r="AB27" s="149">
        <v>62.265262087857032</v>
      </c>
      <c r="AC27" s="149">
        <v>59.766428722945243</v>
      </c>
      <c r="AD27" s="149">
        <v>65.832362950352945</v>
      </c>
      <c r="AE27" s="149">
        <v>69.392073826806296</v>
      </c>
      <c r="AF27" s="149">
        <v>64.969934617682583</v>
      </c>
      <c r="AG27" s="149">
        <v>68.788928093191032</v>
      </c>
      <c r="AH27" s="149">
        <v>72.053651345625454</v>
      </c>
      <c r="AI27" s="149">
        <v>68.550888477257814</v>
      </c>
      <c r="AJ27" s="149">
        <v>68.66534431675953</v>
      </c>
      <c r="AK27" s="149">
        <v>65.032362486340944</v>
      </c>
      <c r="AL27" s="149">
        <v>67.84169748205926</v>
      </c>
      <c r="AM27" s="149">
        <v>67.84169748205926</v>
      </c>
      <c r="AN27" s="149">
        <v>71</v>
      </c>
    </row>
    <row r="28" spans="1:40" ht="20.100000000000001" customHeight="1" x14ac:dyDescent="0.15">
      <c r="A28" s="657" t="s">
        <v>155</v>
      </c>
      <c r="B28" s="41"/>
      <c r="C28" s="41"/>
      <c r="D28" s="41"/>
      <c r="E28" s="41"/>
      <c r="F28" s="41"/>
      <c r="G28" s="41"/>
      <c r="H28" s="41"/>
      <c r="I28" s="41"/>
      <c r="J28" s="132"/>
      <c r="K28" s="132"/>
      <c r="L28" s="132"/>
      <c r="M28" s="132"/>
      <c r="N28" s="132"/>
      <c r="O28" s="132"/>
      <c r="P28" s="132"/>
      <c r="Q28" s="132"/>
      <c r="R28" s="132"/>
      <c r="S28" s="132"/>
      <c r="T28" s="132"/>
      <c r="U28" s="132"/>
      <c r="V28" s="132"/>
      <c r="W28" s="132"/>
      <c r="X28" s="132"/>
      <c r="Y28" s="132"/>
      <c r="Z28" s="132"/>
      <c r="AA28" s="132"/>
      <c r="AB28" s="133"/>
      <c r="AC28" s="133"/>
      <c r="AD28" s="133"/>
      <c r="AE28" s="133"/>
      <c r="AF28" s="133"/>
      <c r="AG28" s="133"/>
      <c r="AH28" s="133"/>
      <c r="AI28" s="133"/>
      <c r="AJ28" s="133"/>
      <c r="AK28" s="132"/>
      <c r="AL28" s="132"/>
    </row>
    <row r="29" spans="1:40" ht="20.100000000000001" customHeight="1" x14ac:dyDescent="0.15">
      <c r="A29" s="41" t="s">
        <v>156</v>
      </c>
      <c r="B29" s="41"/>
      <c r="C29" s="41"/>
      <c r="D29" s="41"/>
      <c r="E29" s="41"/>
      <c r="F29" s="41"/>
      <c r="G29" s="41"/>
      <c r="H29" s="41"/>
      <c r="I29" s="41"/>
      <c r="J29" s="132"/>
      <c r="K29" s="132"/>
      <c r="L29" s="132"/>
      <c r="M29" s="132"/>
      <c r="N29" s="132"/>
      <c r="O29" s="132"/>
      <c r="P29" s="132"/>
      <c r="Q29" s="132"/>
      <c r="R29" s="132"/>
      <c r="S29" s="132"/>
      <c r="T29" s="132"/>
      <c r="U29" s="132"/>
      <c r="V29" s="132"/>
      <c r="W29" s="132"/>
      <c r="X29" s="132"/>
      <c r="Y29" s="132"/>
      <c r="Z29" s="132"/>
      <c r="AA29" s="132"/>
      <c r="AB29" s="133"/>
      <c r="AC29" s="133"/>
      <c r="AD29" s="133"/>
      <c r="AE29" s="133"/>
      <c r="AF29" s="133"/>
      <c r="AG29" s="133"/>
      <c r="AH29" s="133"/>
      <c r="AI29" s="133"/>
      <c r="AJ29" s="133"/>
      <c r="AK29" s="132"/>
      <c r="AL29" s="132"/>
    </row>
    <row r="30" spans="1:40" ht="20.100000000000001" customHeight="1" x14ac:dyDescent="0.15">
      <c r="A30" s="41" t="s">
        <v>157</v>
      </c>
      <c r="B30" s="41"/>
      <c r="C30" s="41"/>
      <c r="D30" s="41"/>
      <c r="E30" s="41"/>
      <c r="F30" s="41"/>
      <c r="G30" s="41"/>
      <c r="H30" s="41"/>
      <c r="I30" s="41"/>
      <c r="J30" s="132"/>
      <c r="K30" s="132"/>
      <c r="L30" s="132"/>
      <c r="M30" s="132"/>
      <c r="N30" s="132"/>
      <c r="O30" s="132"/>
      <c r="P30" s="132"/>
      <c r="Q30" s="132"/>
      <c r="R30" s="132"/>
      <c r="S30" s="132"/>
      <c r="T30" s="132"/>
      <c r="U30" s="132"/>
      <c r="V30" s="132"/>
      <c r="W30" s="132"/>
      <c r="X30" s="132"/>
      <c r="Y30" s="132"/>
      <c r="Z30" s="132"/>
      <c r="AA30" s="132"/>
      <c r="AB30" s="133"/>
      <c r="AC30" s="133"/>
      <c r="AD30" s="133"/>
      <c r="AE30" s="133"/>
      <c r="AF30" s="133"/>
      <c r="AG30" s="133"/>
      <c r="AH30" s="133"/>
      <c r="AI30" s="133"/>
      <c r="AJ30" s="133"/>
      <c r="AK30" s="132"/>
      <c r="AL30" s="132"/>
    </row>
  </sheetData>
  <mergeCells count="11">
    <mergeCell ref="A18:A19"/>
    <mergeCell ref="A20:A21"/>
    <mergeCell ref="A22:A23"/>
    <mergeCell ref="A24:A25"/>
    <mergeCell ref="A26:A27"/>
    <mergeCell ref="A16:A17"/>
    <mergeCell ref="A6:A7"/>
    <mergeCell ref="A8:A9"/>
    <mergeCell ref="A10:A11"/>
    <mergeCell ref="A12:A13"/>
    <mergeCell ref="A14:A15"/>
  </mergeCells>
  <phoneticPr fontId="3"/>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K284"/>
  <sheetViews>
    <sheetView showGridLines="0" workbookViewId="0"/>
  </sheetViews>
  <sheetFormatPr defaultRowHeight="13.5" x14ac:dyDescent="0.15"/>
  <cols>
    <col min="1" max="1" width="6" style="4" customWidth="1"/>
    <col min="2" max="2" width="8.25" style="4" customWidth="1"/>
    <col min="3" max="3" width="7.625" style="4" customWidth="1"/>
    <col min="4" max="4" width="6.625" style="4" customWidth="1"/>
    <col min="5" max="5" width="7.375" style="4" customWidth="1"/>
    <col min="6" max="6" width="6.75" style="4" customWidth="1"/>
    <col min="7" max="7" width="7.25" style="4" customWidth="1"/>
    <col min="8" max="8" width="7.5" style="4" customWidth="1"/>
    <col min="9" max="10" width="7.875" style="4" customWidth="1"/>
    <col min="11" max="11" width="7.375" style="4" customWidth="1"/>
    <col min="12" max="12" width="6.875" style="4" customWidth="1"/>
    <col min="13" max="13" width="7.25" style="4" customWidth="1"/>
    <col min="14" max="14" width="6.875" style="4" customWidth="1"/>
    <col min="15" max="16" width="7.125" style="4" customWidth="1"/>
    <col min="17" max="18" width="7.25" style="4" customWidth="1"/>
    <col min="20" max="20" width="6" style="4" customWidth="1"/>
    <col min="21" max="21" width="8.25" style="4" customWidth="1"/>
    <col min="22" max="22" width="7.625" style="4" customWidth="1"/>
    <col min="23" max="23" width="6.625" style="4" customWidth="1"/>
    <col min="24" max="24" width="7.375" style="4" customWidth="1"/>
    <col min="25" max="25" width="6.75" style="4" customWidth="1"/>
    <col min="26" max="26" width="7.25" style="4" customWidth="1"/>
    <col min="27" max="27" width="7.5" style="4" customWidth="1"/>
    <col min="28" max="29" width="7.875" style="4" customWidth="1"/>
    <col min="30" max="30" width="7.375" style="4" customWidth="1"/>
    <col min="31" max="31" width="6.875" style="4" customWidth="1"/>
    <col min="32" max="32" width="7.25" style="4" customWidth="1"/>
    <col min="33" max="33" width="6.875" style="4" customWidth="1"/>
    <col min="34" max="35" width="7.125" style="4" customWidth="1"/>
    <col min="36" max="37" width="7.25" style="4" customWidth="1"/>
  </cols>
  <sheetData>
    <row r="3" spans="1:37" x14ac:dyDescent="0.15">
      <c r="A3" s="151" t="s">
        <v>725</v>
      </c>
      <c r="B3" s="152"/>
      <c r="C3" s="152"/>
      <c r="D3" s="152"/>
      <c r="E3" s="152"/>
      <c r="F3" s="152"/>
      <c r="G3" s="152"/>
      <c r="H3" s="152"/>
      <c r="I3" s="152"/>
      <c r="J3" s="152"/>
      <c r="K3" s="152"/>
      <c r="L3" s="152"/>
      <c r="M3" s="152"/>
      <c r="N3" s="152"/>
      <c r="O3" s="152"/>
      <c r="P3" s="152"/>
      <c r="T3" s="151"/>
      <c r="U3" s="152"/>
      <c r="V3" s="152"/>
      <c r="W3" s="152"/>
      <c r="X3" s="152"/>
      <c r="Y3" s="152"/>
      <c r="Z3" s="152"/>
      <c r="AA3" s="152"/>
      <c r="AB3" s="152"/>
      <c r="AC3" s="152"/>
      <c r="AD3" s="152"/>
      <c r="AE3" s="152"/>
      <c r="AF3" s="152"/>
      <c r="AG3" s="152"/>
      <c r="AH3" s="152"/>
      <c r="AI3" s="152"/>
    </row>
    <row r="4" spans="1:37" s="157" customFormat="1" x14ac:dyDescent="0.15">
      <c r="A4" s="153"/>
      <c r="B4" s="154"/>
      <c r="C4" s="155"/>
      <c r="D4" s="155"/>
      <c r="E4" s="155"/>
      <c r="F4" s="155"/>
      <c r="G4" s="155"/>
      <c r="H4" s="155"/>
      <c r="I4" s="155"/>
      <c r="J4" s="155"/>
      <c r="K4" s="155"/>
      <c r="L4" s="155"/>
      <c r="M4" s="155"/>
      <c r="N4" s="155"/>
      <c r="O4" s="155"/>
      <c r="P4" s="155"/>
      <c r="Q4" s="155"/>
      <c r="R4" s="156" t="s">
        <v>158</v>
      </c>
      <c r="T4" s="153"/>
      <c r="U4" s="154"/>
      <c r="V4" s="154"/>
      <c r="W4" s="154"/>
      <c r="X4" s="154"/>
      <c r="Y4" s="154"/>
      <c r="Z4" s="154"/>
      <c r="AA4" s="154"/>
      <c r="AB4" s="154"/>
      <c r="AC4" s="154"/>
      <c r="AD4" s="154"/>
      <c r="AE4" s="154"/>
      <c r="AF4" s="154"/>
      <c r="AG4" s="154"/>
      <c r="AH4" s="154"/>
      <c r="AI4" s="154"/>
      <c r="AJ4" s="821" t="s">
        <v>159</v>
      </c>
      <c r="AK4" s="821"/>
    </row>
    <row r="5" spans="1:37" ht="13.5" customHeight="1" x14ac:dyDescent="0.15">
      <c r="A5" s="822" t="s">
        <v>130</v>
      </c>
      <c r="B5" s="158" t="s">
        <v>160</v>
      </c>
      <c r="C5" s="822" t="s">
        <v>161</v>
      </c>
      <c r="D5" s="822" t="s">
        <v>102</v>
      </c>
      <c r="E5" s="822" t="s">
        <v>103</v>
      </c>
      <c r="F5" s="822" t="s">
        <v>104</v>
      </c>
      <c r="G5" s="822" t="s">
        <v>105</v>
      </c>
      <c r="H5" s="822" t="s">
        <v>111</v>
      </c>
      <c r="I5" s="822" t="s">
        <v>162</v>
      </c>
      <c r="J5" s="822" t="s">
        <v>163</v>
      </c>
      <c r="K5" s="822" t="s">
        <v>107</v>
      </c>
      <c r="L5" s="822" t="s">
        <v>164</v>
      </c>
      <c r="M5" s="822" t="s">
        <v>109</v>
      </c>
      <c r="N5" s="822" t="s">
        <v>110</v>
      </c>
      <c r="O5" s="824" t="s">
        <v>165</v>
      </c>
      <c r="P5" s="822" t="s">
        <v>166</v>
      </c>
      <c r="Q5" s="824" t="s">
        <v>167</v>
      </c>
      <c r="R5" s="822" t="s">
        <v>168</v>
      </c>
      <c r="T5" s="822" t="s">
        <v>130</v>
      </c>
      <c r="U5" s="158" t="s">
        <v>160</v>
      </c>
      <c r="V5" s="822" t="s">
        <v>161</v>
      </c>
      <c r="W5" s="822" t="s">
        <v>102</v>
      </c>
      <c r="X5" s="822" t="s">
        <v>103</v>
      </c>
      <c r="Y5" s="822" t="s">
        <v>104</v>
      </c>
      <c r="Z5" s="822" t="s">
        <v>105</v>
      </c>
      <c r="AA5" s="822" t="s">
        <v>111</v>
      </c>
      <c r="AB5" s="822" t="s">
        <v>162</v>
      </c>
      <c r="AC5" s="822" t="s">
        <v>163</v>
      </c>
      <c r="AD5" s="822" t="s">
        <v>107</v>
      </c>
      <c r="AE5" s="822" t="s">
        <v>164</v>
      </c>
      <c r="AF5" s="822" t="s">
        <v>109</v>
      </c>
      <c r="AG5" s="822" t="s">
        <v>110</v>
      </c>
      <c r="AH5" s="824" t="s">
        <v>165</v>
      </c>
      <c r="AI5" s="822" t="s">
        <v>166</v>
      </c>
      <c r="AJ5" s="824" t="s">
        <v>167</v>
      </c>
      <c r="AK5" s="822" t="s">
        <v>168</v>
      </c>
    </row>
    <row r="6" spans="1:37" x14ac:dyDescent="0.15">
      <c r="A6" s="823"/>
      <c r="B6" s="159" t="s">
        <v>169</v>
      </c>
      <c r="C6" s="823"/>
      <c r="D6" s="823"/>
      <c r="E6" s="823"/>
      <c r="F6" s="823"/>
      <c r="G6" s="823"/>
      <c r="H6" s="823"/>
      <c r="I6" s="823"/>
      <c r="J6" s="823"/>
      <c r="K6" s="823"/>
      <c r="L6" s="823"/>
      <c r="M6" s="823"/>
      <c r="N6" s="823"/>
      <c r="O6" s="825"/>
      <c r="P6" s="823"/>
      <c r="Q6" s="825"/>
      <c r="R6" s="823"/>
      <c r="T6" s="823"/>
      <c r="U6" s="159" t="s">
        <v>169</v>
      </c>
      <c r="V6" s="823"/>
      <c r="W6" s="823"/>
      <c r="X6" s="823"/>
      <c r="Y6" s="823"/>
      <c r="Z6" s="823"/>
      <c r="AA6" s="823"/>
      <c r="AB6" s="823"/>
      <c r="AC6" s="823"/>
      <c r="AD6" s="823"/>
      <c r="AE6" s="823"/>
      <c r="AF6" s="823"/>
      <c r="AG6" s="823"/>
      <c r="AH6" s="825"/>
      <c r="AI6" s="823"/>
      <c r="AJ6" s="825"/>
      <c r="AK6" s="823"/>
    </row>
    <row r="7" spans="1:37" x14ac:dyDescent="0.15">
      <c r="A7" s="822" t="s">
        <v>140</v>
      </c>
      <c r="B7" s="158" t="s">
        <v>170</v>
      </c>
      <c r="C7" s="160">
        <v>54809.776536312849</v>
      </c>
      <c r="D7" s="161">
        <v>5739.9441340782123</v>
      </c>
      <c r="E7" s="162">
        <v>4752.793296089385</v>
      </c>
      <c r="F7" s="161">
        <v>372.90502793296088</v>
      </c>
      <c r="G7" s="162">
        <v>9135.4748603351945</v>
      </c>
      <c r="H7" s="161">
        <v>5800</v>
      </c>
      <c r="I7" s="162">
        <v>3025.9776536312847</v>
      </c>
      <c r="J7" s="162">
        <v>3084.63687150838</v>
      </c>
      <c r="K7" s="162">
        <v>1554.7486033519554</v>
      </c>
      <c r="L7" s="162">
        <v>2346.6480446927376</v>
      </c>
      <c r="M7" s="162">
        <v>8558.1005586592182</v>
      </c>
      <c r="N7" s="162">
        <v>818.99441340782118</v>
      </c>
      <c r="O7" s="162">
        <v>1926.8156424581005</v>
      </c>
      <c r="P7" s="162">
        <v>930.44692737430171</v>
      </c>
      <c r="Q7" s="162">
        <v>6762.2905027932957</v>
      </c>
      <c r="R7" s="163" t="s">
        <v>171</v>
      </c>
      <c r="T7" s="822" t="s">
        <v>149</v>
      </c>
      <c r="U7" s="158" t="s">
        <v>170</v>
      </c>
      <c r="V7" s="164">
        <v>47388.688946015427</v>
      </c>
      <c r="W7" s="164">
        <v>6408.4832904884315</v>
      </c>
      <c r="X7" s="164">
        <v>4017.7377892030845</v>
      </c>
      <c r="Y7" s="164">
        <v>1117.2236503856041</v>
      </c>
      <c r="Z7" s="164">
        <v>5437.2750642673518</v>
      </c>
      <c r="AA7" s="164">
        <v>5634.9614395886883</v>
      </c>
      <c r="AB7" s="164">
        <v>3628.53470437018</v>
      </c>
      <c r="AC7" s="164">
        <v>2723.3933161953728</v>
      </c>
      <c r="AD7" s="164">
        <v>1884.8329048843186</v>
      </c>
      <c r="AE7" s="164">
        <v>1624.4215938303341</v>
      </c>
      <c r="AF7" s="164">
        <v>5662.7249357326473</v>
      </c>
      <c r="AG7" s="164">
        <v>831.36246786632387</v>
      </c>
      <c r="AH7" s="164">
        <v>2028.0205655526991</v>
      </c>
      <c r="AI7" s="164">
        <v>1293.8303341902313</v>
      </c>
      <c r="AJ7" s="164">
        <v>5095.8868894601537</v>
      </c>
      <c r="AK7" s="165" t="s">
        <v>171</v>
      </c>
    </row>
    <row r="8" spans="1:37" x14ac:dyDescent="0.15">
      <c r="A8" s="829"/>
      <c r="B8" s="166" t="s">
        <v>172</v>
      </c>
      <c r="C8" s="167">
        <v>65475.739644970417</v>
      </c>
      <c r="D8" s="168">
        <v>5699.7041420118348</v>
      </c>
      <c r="E8" s="164">
        <v>3970.1183431952663</v>
      </c>
      <c r="F8" s="168">
        <v>314.79289940828403</v>
      </c>
      <c r="G8" s="164">
        <v>9110.9467455621307</v>
      </c>
      <c r="H8" s="168">
        <v>6100.2958579881661</v>
      </c>
      <c r="I8" s="164">
        <v>2785.207100591716</v>
      </c>
      <c r="J8" s="164">
        <v>1931.0650887573966</v>
      </c>
      <c r="K8" s="164">
        <v>2361.2426035502958</v>
      </c>
      <c r="L8" s="164">
        <v>1805.0295857988167</v>
      </c>
      <c r="M8" s="164">
        <v>5136.0946745562132</v>
      </c>
      <c r="N8" s="164">
        <v>703.5502958579882</v>
      </c>
      <c r="O8" s="164">
        <v>2111.5384615384614</v>
      </c>
      <c r="P8" s="164">
        <v>1312.4260355029587</v>
      </c>
      <c r="Q8" s="164">
        <v>5354.7337278106506</v>
      </c>
      <c r="R8" s="164">
        <v>16778.994082840236</v>
      </c>
      <c r="T8" s="829"/>
      <c r="U8" s="166" t="s">
        <v>173</v>
      </c>
      <c r="V8" s="164">
        <v>61763.881401617255</v>
      </c>
      <c r="W8" s="164">
        <v>6032.0754716981137</v>
      </c>
      <c r="X8" s="164">
        <v>3449.3261455525608</v>
      </c>
      <c r="Y8" s="164">
        <v>1130.7277628032346</v>
      </c>
      <c r="Z8" s="164">
        <v>5443.1266846361186</v>
      </c>
      <c r="AA8" s="164">
        <v>5424.7978436657686</v>
      </c>
      <c r="AB8" s="164">
        <v>3431.8059299191377</v>
      </c>
      <c r="AC8" s="164">
        <v>2312.3989218328843</v>
      </c>
      <c r="AD8" s="164">
        <v>2450.4043126684637</v>
      </c>
      <c r="AE8" s="164">
        <v>1255.7951482479784</v>
      </c>
      <c r="AF8" s="164">
        <v>4256.8733153638814</v>
      </c>
      <c r="AG8" s="164">
        <v>739.62264150943395</v>
      </c>
      <c r="AH8" s="164">
        <v>2163.0727762803235</v>
      </c>
      <c r="AI8" s="164">
        <v>1584.0970350404314</v>
      </c>
      <c r="AJ8" s="164">
        <v>5271.4285714285716</v>
      </c>
      <c r="AK8" s="164">
        <v>16818.328840970349</v>
      </c>
    </row>
    <row r="9" spans="1:37" x14ac:dyDescent="0.15">
      <c r="A9" s="829"/>
      <c r="B9" s="166" t="s">
        <v>174</v>
      </c>
      <c r="C9" s="167">
        <v>64915.076923076922</v>
      </c>
      <c r="D9" s="168">
        <v>5957.8461538461543</v>
      </c>
      <c r="E9" s="164">
        <v>3888</v>
      </c>
      <c r="F9" s="168">
        <v>411.07692307692309</v>
      </c>
      <c r="G9" s="164">
        <v>7736.3076923076924</v>
      </c>
      <c r="H9" s="168">
        <v>6142.7692307692305</v>
      </c>
      <c r="I9" s="164">
        <v>3401.2307692307691</v>
      </c>
      <c r="J9" s="164">
        <v>1796.9230769230769</v>
      </c>
      <c r="K9" s="164">
        <v>2498.1538461538462</v>
      </c>
      <c r="L9" s="164">
        <v>1757.8461538461538</v>
      </c>
      <c r="M9" s="164">
        <v>3818.1538461538462</v>
      </c>
      <c r="N9" s="164">
        <v>780.61538461538464</v>
      </c>
      <c r="O9" s="164">
        <v>2008.3076923076924</v>
      </c>
      <c r="P9" s="164">
        <v>1678.4615384615386</v>
      </c>
      <c r="Q9" s="164">
        <v>5701.2307692307695</v>
      </c>
      <c r="R9" s="164">
        <v>17338.153846153848</v>
      </c>
      <c r="T9" s="829"/>
      <c r="U9" s="166" t="s">
        <v>174</v>
      </c>
      <c r="V9" s="164">
        <v>55385.51136363636</v>
      </c>
      <c r="W9" s="164">
        <v>5109.375</v>
      </c>
      <c r="X9" s="164">
        <v>2861.931818181818</v>
      </c>
      <c r="Y9" s="164">
        <v>950.56818181818187</v>
      </c>
      <c r="Z9" s="164">
        <v>5284.943181818182</v>
      </c>
      <c r="AA9" s="164">
        <v>4983.522727272727</v>
      </c>
      <c r="AB9" s="164">
        <v>3071.306818181818</v>
      </c>
      <c r="AC9" s="164">
        <v>1885.2272727272727</v>
      </c>
      <c r="AD9" s="164">
        <v>2413.9204545454545</v>
      </c>
      <c r="AE9" s="164">
        <v>1332.3863636363637</v>
      </c>
      <c r="AF9" s="164">
        <v>3556.818181818182</v>
      </c>
      <c r="AG9" s="164">
        <v>679.8295454545455</v>
      </c>
      <c r="AH9" s="164">
        <v>1893.465909090909</v>
      </c>
      <c r="AI9" s="164">
        <v>1523.8636363636363</v>
      </c>
      <c r="AJ9" s="164">
        <v>4519.886363636364</v>
      </c>
      <c r="AK9" s="164">
        <v>15318.46590909091</v>
      </c>
    </row>
    <row r="10" spans="1:37" x14ac:dyDescent="0.15">
      <c r="A10" s="829"/>
      <c r="B10" s="166" t="s">
        <v>175</v>
      </c>
      <c r="C10" s="167">
        <v>63696.594427244585</v>
      </c>
      <c r="D10" s="168">
        <v>4896.5944272445822</v>
      </c>
      <c r="E10" s="164">
        <v>3636.8421052631579</v>
      </c>
      <c r="F10" s="168">
        <v>343.96284829721361</v>
      </c>
      <c r="G10" s="164">
        <v>6913.931888544892</v>
      </c>
      <c r="H10" s="168">
        <v>6607.4303405572755</v>
      </c>
      <c r="I10" s="164">
        <v>3671.2074303405575</v>
      </c>
      <c r="J10" s="164">
        <v>1417.6470588235295</v>
      </c>
      <c r="K10" s="164">
        <v>2536.532507739938</v>
      </c>
      <c r="L10" s="164">
        <v>1814.5510835913312</v>
      </c>
      <c r="M10" s="164">
        <v>3430.3405572755419</v>
      </c>
      <c r="N10" s="164">
        <v>721.98142414860683</v>
      </c>
      <c r="O10" s="164">
        <v>1984.8297213622291</v>
      </c>
      <c r="P10" s="164">
        <v>1388.5448916408668</v>
      </c>
      <c r="Q10" s="164">
        <v>6345.2012383900928</v>
      </c>
      <c r="R10" s="164">
        <v>17986.996904024767</v>
      </c>
      <c r="T10" s="829"/>
      <c r="U10" s="166" t="s">
        <v>175</v>
      </c>
      <c r="V10" s="164">
        <v>55462.356321839077</v>
      </c>
      <c r="W10" s="164">
        <v>5080.7471264367814</v>
      </c>
      <c r="X10" s="164">
        <v>2755.1724137931033</v>
      </c>
      <c r="Y10" s="164">
        <v>883.0459770114943</v>
      </c>
      <c r="Z10" s="164">
        <v>5078.4482758620688</v>
      </c>
      <c r="AA10" s="164">
        <v>5152.8735632183907</v>
      </c>
      <c r="AB10" s="164">
        <v>3009.1954022988507</v>
      </c>
      <c r="AC10" s="164">
        <v>1734.4827586206898</v>
      </c>
      <c r="AD10" s="164">
        <v>2507.4712643678163</v>
      </c>
      <c r="AE10" s="164">
        <v>1385.0574712643679</v>
      </c>
      <c r="AF10" s="164">
        <v>3459.4827586206898</v>
      </c>
      <c r="AG10" s="164">
        <v>647.9885057471264</v>
      </c>
      <c r="AH10" s="164">
        <v>1977.8735632183909</v>
      </c>
      <c r="AI10" s="164">
        <v>1366.9540229885058</v>
      </c>
      <c r="AJ10" s="164">
        <v>4788.2183908045981</v>
      </c>
      <c r="AK10" s="164">
        <v>15635.344827586207</v>
      </c>
    </row>
    <row r="11" spans="1:37" x14ac:dyDescent="0.15">
      <c r="A11" s="829"/>
      <c r="B11" s="166" t="s">
        <v>176</v>
      </c>
      <c r="C11" s="167">
        <v>61845.222929936303</v>
      </c>
      <c r="D11" s="168">
        <v>4968.1528662420378</v>
      </c>
      <c r="E11" s="164">
        <v>3681.8471337579617</v>
      </c>
      <c r="F11" s="168">
        <v>330.25477707006365</v>
      </c>
      <c r="G11" s="164">
        <v>7450</v>
      </c>
      <c r="H11" s="168">
        <v>5226.4331210191085</v>
      </c>
      <c r="I11" s="164">
        <v>3398.0891719745223</v>
      </c>
      <c r="J11" s="164">
        <v>2117.1974522292994</v>
      </c>
      <c r="K11" s="164">
        <v>2544.9044585987258</v>
      </c>
      <c r="L11" s="164">
        <v>1468.1528662420383</v>
      </c>
      <c r="M11" s="164">
        <v>3246.1783439490446</v>
      </c>
      <c r="N11" s="164">
        <v>781.21019108280257</v>
      </c>
      <c r="O11" s="164">
        <v>1590.4458598726114</v>
      </c>
      <c r="P11" s="164">
        <v>1379.2993630573249</v>
      </c>
      <c r="Q11" s="164">
        <v>5715.2866242038217</v>
      </c>
      <c r="R11" s="164">
        <v>17947.770700636942</v>
      </c>
      <c r="T11" s="829"/>
      <c r="U11" s="166" t="s">
        <v>176</v>
      </c>
      <c r="V11" s="164">
        <v>56588.505747126437</v>
      </c>
      <c r="W11" s="164">
        <v>5232.1839080459768</v>
      </c>
      <c r="X11" s="164">
        <v>2937.0689655172414</v>
      </c>
      <c r="Y11" s="164">
        <v>872.9885057471264</v>
      </c>
      <c r="Z11" s="164">
        <v>5047.7011494252874</v>
      </c>
      <c r="AA11" s="164">
        <v>4996.2643678160921</v>
      </c>
      <c r="AB11" s="164">
        <v>3235.0574712643679</v>
      </c>
      <c r="AC11" s="164">
        <v>2056.32183908046</v>
      </c>
      <c r="AD11" s="164">
        <v>2670.4022988505749</v>
      </c>
      <c r="AE11" s="164">
        <v>1287.6436781609195</v>
      </c>
      <c r="AF11" s="164">
        <v>3429.022988505747</v>
      </c>
      <c r="AG11" s="164">
        <v>738.21839080459768</v>
      </c>
      <c r="AH11" s="164">
        <v>1853.4482758620691</v>
      </c>
      <c r="AI11" s="164">
        <v>1590.5172413793105</v>
      </c>
      <c r="AJ11" s="164">
        <v>4485.0574712643675</v>
      </c>
      <c r="AK11" s="164">
        <v>16156.6091954023</v>
      </c>
    </row>
    <row r="12" spans="1:37" x14ac:dyDescent="0.15">
      <c r="A12" s="829"/>
      <c r="B12" s="166" t="s">
        <v>749</v>
      </c>
      <c r="C12" s="167">
        <v>64303.257328990228</v>
      </c>
      <c r="D12" s="168">
        <v>5537.7850162866453</v>
      </c>
      <c r="E12" s="164">
        <v>3456.3517915309449</v>
      </c>
      <c r="F12" s="168">
        <v>391.53094462540719</v>
      </c>
      <c r="G12" s="164">
        <v>7041.0423452768737</v>
      </c>
      <c r="H12" s="168">
        <v>5827.3615635179158</v>
      </c>
      <c r="I12" s="164">
        <v>3657.9804560260586</v>
      </c>
      <c r="J12" s="164">
        <v>1708.4690553745929</v>
      </c>
      <c r="K12" s="164">
        <v>2512.3778501628667</v>
      </c>
      <c r="L12" s="164">
        <v>1866.7752442996743</v>
      </c>
      <c r="M12" s="164">
        <v>3437.4592833876222</v>
      </c>
      <c r="N12" s="164">
        <v>804.23452768729646</v>
      </c>
      <c r="O12" s="164">
        <v>1679.8045602605864</v>
      </c>
      <c r="P12" s="164">
        <v>1635.8306188925083</v>
      </c>
      <c r="Q12" s="164">
        <v>5986.6449511400651</v>
      </c>
      <c r="R12" s="164">
        <v>18759.609120521174</v>
      </c>
      <c r="T12" s="829"/>
      <c r="U12" s="166" t="s">
        <v>749</v>
      </c>
      <c r="V12" s="164">
        <v>55808.771929824565</v>
      </c>
      <c r="W12" s="164">
        <v>5049.707602339181</v>
      </c>
      <c r="X12" s="164">
        <v>2789.4736842105262</v>
      </c>
      <c r="Y12" s="164">
        <v>924.85380116959061</v>
      </c>
      <c r="Z12" s="164">
        <v>5429.8245614035086</v>
      </c>
      <c r="AA12" s="164">
        <v>4801.1695906432751</v>
      </c>
      <c r="AB12" s="164">
        <v>3011.1111111111113</v>
      </c>
      <c r="AC12" s="164">
        <v>1760.5263157894738</v>
      </c>
      <c r="AD12" s="164">
        <v>2571.3450292397661</v>
      </c>
      <c r="AE12" s="164">
        <v>1394.4444444444446</v>
      </c>
      <c r="AF12" s="164">
        <v>3591.2280701754385</v>
      </c>
      <c r="AG12" s="164">
        <v>701.75438596491233</v>
      </c>
      <c r="AH12" s="164">
        <v>1728.3625730994152</v>
      </c>
      <c r="AI12" s="164">
        <v>1530.7017543859649</v>
      </c>
      <c r="AJ12" s="164">
        <v>4323.3918128654968</v>
      </c>
      <c r="AK12" s="164">
        <v>16200.877192982456</v>
      </c>
    </row>
    <row r="13" spans="1:37" ht="13.5" customHeight="1" x14ac:dyDescent="0.15">
      <c r="A13" s="829"/>
      <c r="B13" s="166" t="s">
        <v>177</v>
      </c>
      <c r="C13" s="167">
        <v>66040.333333333328</v>
      </c>
      <c r="D13" s="168">
        <v>5583.666666666667</v>
      </c>
      <c r="E13" s="164">
        <v>3300.3333333333335</v>
      </c>
      <c r="F13" s="168">
        <v>346</v>
      </c>
      <c r="G13" s="164">
        <v>7522.333333333333</v>
      </c>
      <c r="H13" s="168">
        <v>5939.333333333333</v>
      </c>
      <c r="I13" s="164">
        <v>3996</v>
      </c>
      <c r="J13" s="164">
        <v>1829.3333333333333</v>
      </c>
      <c r="K13" s="164">
        <v>2562.3333333333335</v>
      </c>
      <c r="L13" s="164">
        <v>1868</v>
      </c>
      <c r="M13" s="164">
        <v>3694.6666666666665</v>
      </c>
      <c r="N13" s="164">
        <v>810.33333333333337</v>
      </c>
      <c r="O13" s="164">
        <v>1619.6666666666667</v>
      </c>
      <c r="P13" s="164">
        <v>1468</v>
      </c>
      <c r="Q13" s="164">
        <v>7141</v>
      </c>
      <c r="R13" s="164">
        <v>18359.333333333332</v>
      </c>
      <c r="T13" s="829"/>
      <c r="U13" s="166" t="s">
        <v>177</v>
      </c>
      <c r="V13" s="164">
        <v>57512.275449101799</v>
      </c>
      <c r="W13" s="164">
        <v>5361.6766467065872</v>
      </c>
      <c r="X13" s="164">
        <v>2661.377245508982</v>
      </c>
      <c r="Y13" s="164">
        <v>951.79640718562882</v>
      </c>
      <c r="Z13" s="164">
        <v>5224.8502994011978</v>
      </c>
      <c r="AA13" s="164">
        <v>5072.1556886227545</v>
      </c>
      <c r="AB13" s="164">
        <v>3421.556886227545</v>
      </c>
      <c r="AC13" s="164">
        <v>1917.9640718562875</v>
      </c>
      <c r="AD13" s="164">
        <v>2570.6586826347307</v>
      </c>
      <c r="AE13" s="164">
        <v>1493.1137724550899</v>
      </c>
      <c r="AF13" s="164">
        <v>3689.5209580838323</v>
      </c>
      <c r="AG13" s="164">
        <v>706.58682634730542</v>
      </c>
      <c r="AH13" s="164">
        <v>1763.1736526946108</v>
      </c>
      <c r="AI13" s="164">
        <v>1494.0119760479042</v>
      </c>
      <c r="AJ13" s="164">
        <v>4542.2155688622761</v>
      </c>
      <c r="AK13" s="164">
        <v>16641.616766467068</v>
      </c>
    </row>
    <row r="14" spans="1:37" ht="13.5" customHeight="1" x14ac:dyDescent="0.15">
      <c r="A14" s="829"/>
      <c r="B14" s="166" t="s">
        <v>178</v>
      </c>
      <c r="C14" s="167">
        <v>66466.225165562908</v>
      </c>
      <c r="D14" s="168">
        <v>5639.0728476821196</v>
      </c>
      <c r="E14" s="164">
        <v>3668.2119205298013</v>
      </c>
      <c r="F14" s="168">
        <v>345.36423841059604</v>
      </c>
      <c r="G14" s="164">
        <v>7364.5695364238409</v>
      </c>
      <c r="H14" s="168">
        <v>5958.9403973509934</v>
      </c>
      <c r="I14" s="164">
        <v>3759.2715231788079</v>
      </c>
      <c r="J14" s="164">
        <v>1832.1192052980132</v>
      </c>
      <c r="K14" s="164">
        <v>2731.4569536423842</v>
      </c>
      <c r="L14" s="164">
        <v>2081.7880794701987</v>
      </c>
      <c r="M14" s="164">
        <v>3757.6158940397349</v>
      </c>
      <c r="N14" s="164">
        <v>952.64900662251659</v>
      </c>
      <c r="O14" s="164">
        <v>1757.6158940397352</v>
      </c>
      <c r="P14" s="164">
        <v>1667.8807947019868</v>
      </c>
      <c r="Q14" s="164">
        <v>6474.5033112582778</v>
      </c>
      <c r="R14" s="164">
        <v>18475.165562913906</v>
      </c>
      <c r="T14" s="829"/>
      <c r="U14" s="166" t="s">
        <v>178</v>
      </c>
      <c r="V14" s="164">
        <v>56930.059523809527</v>
      </c>
      <c r="W14" s="164">
        <v>5238.6904761904761</v>
      </c>
      <c r="X14" s="164">
        <v>2607.7380952380954</v>
      </c>
      <c r="Y14" s="164">
        <v>953.27380952380952</v>
      </c>
      <c r="Z14" s="164">
        <v>5120.5357142857147</v>
      </c>
      <c r="AA14" s="164">
        <v>5093.4523809523807</v>
      </c>
      <c r="AB14" s="164">
        <v>3142.261904761905</v>
      </c>
      <c r="AC14" s="164">
        <v>1948.2142857142858</v>
      </c>
      <c r="AD14" s="164">
        <v>2690.4761904761904</v>
      </c>
      <c r="AE14" s="164">
        <v>1445.8333333333335</v>
      </c>
      <c r="AF14" s="164">
        <v>3570.2380952380954</v>
      </c>
      <c r="AG14" s="164">
        <v>744.34523809523807</v>
      </c>
      <c r="AH14" s="164">
        <v>1697.6190476190477</v>
      </c>
      <c r="AI14" s="164">
        <v>1597.3214285714287</v>
      </c>
      <c r="AJ14" s="164">
        <v>4370.2380952380954</v>
      </c>
      <c r="AK14" s="164">
        <v>16709.821428571428</v>
      </c>
    </row>
    <row r="15" spans="1:37" ht="13.5" customHeight="1" x14ac:dyDescent="0.15">
      <c r="A15" s="829"/>
      <c r="B15" s="166" t="s">
        <v>179</v>
      </c>
      <c r="C15" s="167">
        <v>66852.960526315786</v>
      </c>
      <c r="D15" s="168">
        <v>5190.4605263157891</v>
      </c>
      <c r="E15" s="164">
        <v>3179.2763157894738</v>
      </c>
      <c r="F15" s="168">
        <v>313.15789473684208</v>
      </c>
      <c r="G15" s="164">
        <v>8210.1973684210534</v>
      </c>
      <c r="H15" s="168">
        <v>6100.3289473684208</v>
      </c>
      <c r="I15" s="164">
        <v>3850.6578947368421</v>
      </c>
      <c r="J15" s="164">
        <v>1661.8421052631579</v>
      </c>
      <c r="K15" s="164">
        <v>2572.6973684210525</v>
      </c>
      <c r="L15" s="164">
        <v>1953.9473684210527</v>
      </c>
      <c r="M15" s="164">
        <v>3418.75</v>
      </c>
      <c r="N15" s="164">
        <v>927.3026315789474</v>
      </c>
      <c r="O15" s="164">
        <v>1530.5921052631579</v>
      </c>
      <c r="P15" s="164">
        <v>1464.1447368421052</v>
      </c>
      <c r="Q15" s="164">
        <v>7233.5526315789475</v>
      </c>
      <c r="R15" s="164">
        <v>19246.052631578947</v>
      </c>
      <c r="T15" s="829"/>
      <c r="U15" s="166" t="s">
        <v>179</v>
      </c>
      <c r="V15" s="164">
        <v>55768.263473053892</v>
      </c>
      <c r="W15" s="164">
        <v>5124.5508982035926</v>
      </c>
      <c r="X15" s="164">
        <v>2667.3652694610778</v>
      </c>
      <c r="Y15" s="164">
        <v>935.6287425149701</v>
      </c>
      <c r="Z15" s="164">
        <v>4784.7305389221556</v>
      </c>
      <c r="AA15" s="164">
        <v>5242.5149700598804</v>
      </c>
      <c r="AB15" s="164">
        <v>3279.9401197604793</v>
      </c>
      <c r="AC15" s="164">
        <v>1823.6526946107786</v>
      </c>
      <c r="AD15" s="164">
        <v>2563.4730538922158</v>
      </c>
      <c r="AE15" s="164">
        <v>1429.3413173652696</v>
      </c>
      <c r="AF15" s="164">
        <v>3102.9940119760481</v>
      </c>
      <c r="AG15" s="164">
        <v>754.49101796407194</v>
      </c>
      <c r="AH15" s="164">
        <v>1450.2994011976048</v>
      </c>
      <c r="AI15" s="164">
        <v>1418.5628742514971</v>
      </c>
      <c r="AJ15" s="164">
        <v>4398.2035928143714</v>
      </c>
      <c r="AK15" s="164">
        <v>16792.514970059881</v>
      </c>
    </row>
    <row r="16" spans="1:37" ht="13.5" customHeight="1" x14ac:dyDescent="0.15">
      <c r="A16" s="829"/>
      <c r="B16" s="166" t="s">
        <v>180</v>
      </c>
      <c r="C16" s="167">
        <v>63932.119205298011</v>
      </c>
      <c r="D16" s="168">
        <v>5583.7748344370857</v>
      </c>
      <c r="E16" s="164">
        <v>3286.7549668874171</v>
      </c>
      <c r="F16" s="168">
        <v>317.5496688741722</v>
      </c>
      <c r="G16" s="164">
        <v>7100.9933774834435</v>
      </c>
      <c r="H16" s="168">
        <v>5796.0264900662251</v>
      </c>
      <c r="I16" s="164">
        <v>3914.9006622516558</v>
      </c>
      <c r="J16" s="164">
        <v>1963.9072847682119</v>
      </c>
      <c r="K16" s="164">
        <v>2383.4437086092717</v>
      </c>
      <c r="L16" s="164">
        <v>1832.7814569536424</v>
      </c>
      <c r="M16" s="164">
        <v>3625.8278145695363</v>
      </c>
      <c r="N16" s="164">
        <v>940.06622516556286</v>
      </c>
      <c r="O16" s="164">
        <v>1620.8609271523178</v>
      </c>
      <c r="P16" s="164">
        <v>1705.6291390728477</v>
      </c>
      <c r="Q16" s="164">
        <v>5285.7615894039736</v>
      </c>
      <c r="R16" s="164">
        <v>18573.841059602648</v>
      </c>
      <c r="T16" s="829"/>
      <c r="U16" s="166" t="s">
        <v>180</v>
      </c>
      <c r="V16" s="164">
        <v>57372.372372372374</v>
      </c>
      <c r="W16" s="164">
        <v>5028.8288288288286</v>
      </c>
      <c r="X16" s="164">
        <v>2645.9459459459458</v>
      </c>
      <c r="Y16" s="167">
        <v>789.48948948948953</v>
      </c>
      <c r="Z16" s="164">
        <v>5209.9099099099094</v>
      </c>
      <c r="AA16" s="164">
        <v>5082.2822822822818</v>
      </c>
      <c r="AB16" s="167">
        <v>3458.8588588588586</v>
      </c>
      <c r="AC16" s="164">
        <v>1987.087087087087</v>
      </c>
      <c r="AD16" s="164">
        <v>2466.3663663663665</v>
      </c>
      <c r="AE16" s="164">
        <v>1502.4024024024025</v>
      </c>
      <c r="AF16" s="164">
        <v>3681.6816816816818</v>
      </c>
      <c r="AG16" s="164">
        <v>863.36336336336331</v>
      </c>
      <c r="AH16" s="164">
        <v>1668.4684684684685</v>
      </c>
      <c r="AI16" s="164">
        <v>1695.7957957957958</v>
      </c>
      <c r="AJ16" s="167">
        <v>4103.003003003003</v>
      </c>
      <c r="AK16" s="164">
        <v>17188.888888888887</v>
      </c>
    </row>
    <row r="17" spans="1:37" x14ac:dyDescent="0.15">
      <c r="A17" s="829"/>
      <c r="B17" s="166" t="s">
        <v>181</v>
      </c>
      <c r="C17" s="167">
        <v>66575.585284280925</v>
      </c>
      <c r="D17" s="168">
        <v>5708.3612040133776</v>
      </c>
      <c r="E17" s="164">
        <v>3347.8260869565215</v>
      </c>
      <c r="F17" s="168">
        <v>325.41806020066889</v>
      </c>
      <c r="G17" s="164">
        <v>7373.2441471571901</v>
      </c>
      <c r="H17" s="168">
        <v>6302.6755852842807</v>
      </c>
      <c r="I17" s="164">
        <v>4494.6488294314377</v>
      </c>
      <c r="J17" s="164">
        <v>1776.5886287625417</v>
      </c>
      <c r="K17" s="164">
        <v>2503.6789297658861</v>
      </c>
      <c r="L17" s="164">
        <v>1994.3143812709029</v>
      </c>
      <c r="M17" s="164">
        <v>3584.6153846153843</v>
      </c>
      <c r="N17" s="164">
        <v>1026.4214046822742</v>
      </c>
      <c r="O17" s="164">
        <v>1708.0267558528426</v>
      </c>
      <c r="P17" s="164">
        <v>1672.5752508361202</v>
      </c>
      <c r="Q17" s="164">
        <v>5925.0836120401336</v>
      </c>
      <c r="R17" s="164">
        <v>18832.107023411369</v>
      </c>
      <c r="T17" s="829"/>
      <c r="U17" s="166" t="s">
        <v>181</v>
      </c>
      <c r="V17" s="167">
        <v>58211.384615384617</v>
      </c>
      <c r="W17" s="164">
        <v>5328</v>
      </c>
      <c r="X17" s="164">
        <v>2623.3846153846152</v>
      </c>
      <c r="Y17" s="164">
        <v>809.84615384615381</v>
      </c>
      <c r="Z17" s="167">
        <v>5162.4615384615381</v>
      </c>
      <c r="AA17" s="164">
        <v>5091.0769230769229</v>
      </c>
      <c r="AB17" s="164">
        <v>3674.7692307692309</v>
      </c>
      <c r="AC17" s="164">
        <v>2059.6923076923076</v>
      </c>
      <c r="AD17" s="164">
        <v>2547.6923076923076</v>
      </c>
      <c r="AE17" s="167">
        <v>1577.2307692307693</v>
      </c>
      <c r="AF17" s="164">
        <v>3558.4615384615386</v>
      </c>
      <c r="AG17" s="167">
        <v>911.38461538461536</v>
      </c>
      <c r="AH17" s="164">
        <v>1618.4615384615386</v>
      </c>
      <c r="AI17" s="164">
        <v>1649.5384615384614</v>
      </c>
      <c r="AJ17" s="164">
        <v>4270.4615384615381</v>
      </c>
      <c r="AK17" s="167">
        <v>17328.923076923078</v>
      </c>
    </row>
    <row r="18" spans="1:37" ht="13.5" customHeight="1" x14ac:dyDescent="0.15">
      <c r="A18" s="829"/>
      <c r="B18" s="166" t="s">
        <v>182</v>
      </c>
      <c r="C18" s="167">
        <v>64037.583892617447</v>
      </c>
      <c r="D18" s="168">
        <v>5208.0536912751677</v>
      </c>
      <c r="E18" s="164">
        <v>3117.7852348993288</v>
      </c>
      <c r="F18" s="168">
        <v>313.08724832214767</v>
      </c>
      <c r="G18" s="164">
        <v>7872.1476510067114</v>
      </c>
      <c r="H18" s="168">
        <v>5830.8724832214766</v>
      </c>
      <c r="I18" s="164">
        <v>3870.8053691275168</v>
      </c>
      <c r="J18" s="164">
        <v>1741.6107382550335</v>
      </c>
      <c r="K18" s="164">
        <v>2377.5167785234898</v>
      </c>
      <c r="L18" s="164">
        <v>1989.2617449664431</v>
      </c>
      <c r="M18" s="164">
        <v>3290.2684563758389</v>
      </c>
      <c r="N18" s="164">
        <v>957.3825503355705</v>
      </c>
      <c r="O18" s="164">
        <v>1672.1476510067114</v>
      </c>
      <c r="P18" s="164">
        <v>1768.1208053691275</v>
      </c>
      <c r="Q18" s="164">
        <v>5386.5771812080538</v>
      </c>
      <c r="R18" s="164">
        <v>18641.946308724833</v>
      </c>
      <c r="T18" s="829"/>
      <c r="U18" s="166" t="s">
        <v>182</v>
      </c>
      <c r="V18" s="167">
        <v>55508.359133126934</v>
      </c>
      <c r="W18" s="164">
        <v>5269.0402476780182</v>
      </c>
      <c r="X18" s="164">
        <v>2473.6842105263158</v>
      </c>
      <c r="Y18" s="164">
        <v>794.11764705882354</v>
      </c>
      <c r="Z18" s="167">
        <v>5092.8792569659445</v>
      </c>
      <c r="AA18" s="164">
        <v>4843.9628482972139</v>
      </c>
      <c r="AB18" s="164">
        <v>3355.7275541795666</v>
      </c>
      <c r="AC18" s="164">
        <v>1672.1362229102167</v>
      </c>
      <c r="AD18" s="164">
        <v>2509.9071207430343</v>
      </c>
      <c r="AE18" s="167">
        <v>1487.3065015479876</v>
      </c>
      <c r="AF18" s="164">
        <v>3252.3219814241488</v>
      </c>
      <c r="AG18" s="167">
        <v>833.74613003095976</v>
      </c>
      <c r="AH18" s="164">
        <v>1592.8792569659443</v>
      </c>
      <c r="AI18" s="164">
        <v>1588.5448916408668</v>
      </c>
      <c r="AJ18" s="164">
        <v>3966.5634674922599</v>
      </c>
      <c r="AK18" s="167">
        <v>16775.541795665635</v>
      </c>
    </row>
    <row r="19" spans="1:37" ht="13.5" customHeight="1" x14ac:dyDescent="0.15">
      <c r="A19" s="829"/>
      <c r="B19" s="166" t="s">
        <v>183</v>
      </c>
      <c r="C19" s="167">
        <v>62254.081632653062</v>
      </c>
      <c r="D19" s="168">
        <v>5267.3469387755104</v>
      </c>
      <c r="E19" s="164">
        <v>2812.2448979591836</v>
      </c>
      <c r="F19" s="168">
        <v>285.03401360544217</v>
      </c>
      <c r="G19" s="164">
        <v>6793.5374149659865</v>
      </c>
      <c r="H19" s="168">
        <v>6462.5850340136058</v>
      </c>
      <c r="I19" s="164">
        <v>3967.687074829932</v>
      </c>
      <c r="J19" s="164">
        <v>1741.4965986394559</v>
      </c>
      <c r="K19" s="164">
        <v>2440.1360544217687</v>
      </c>
      <c r="L19" s="164">
        <v>1840.4761904761906</v>
      </c>
      <c r="M19" s="164">
        <v>3158.8435374149662</v>
      </c>
      <c r="N19" s="164">
        <v>959.86394557823132</v>
      </c>
      <c r="O19" s="164">
        <v>1641.8367346938776</v>
      </c>
      <c r="P19" s="164">
        <v>1718.0272108843537</v>
      </c>
      <c r="Q19" s="164">
        <v>4064.2857142857142</v>
      </c>
      <c r="R19" s="164">
        <v>19100.680272108842</v>
      </c>
      <c r="T19" s="829"/>
      <c r="U19" s="166" t="s">
        <v>183</v>
      </c>
      <c r="V19" s="167">
        <v>57301.269841269845</v>
      </c>
      <c r="W19" s="168">
        <v>5232.6984126984125</v>
      </c>
      <c r="X19" s="164">
        <v>2429.8412698412699</v>
      </c>
      <c r="Y19" s="168">
        <v>728.57142857142856</v>
      </c>
      <c r="Z19" s="164">
        <v>5183.1746031746034</v>
      </c>
      <c r="AA19" s="168">
        <v>5268.8888888888887</v>
      </c>
      <c r="AB19" s="164">
        <v>3758.730158730159</v>
      </c>
      <c r="AC19" s="164">
        <v>1749.2063492063492</v>
      </c>
      <c r="AD19" s="164">
        <v>2548.2539682539682</v>
      </c>
      <c r="AE19" s="164">
        <v>1461.2698412698412</v>
      </c>
      <c r="AF19" s="164">
        <v>3302.2222222222222</v>
      </c>
      <c r="AG19" s="164">
        <v>781.58730158730157</v>
      </c>
      <c r="AH19" s="164">
        <v>1581.2698412698412</v>
      </c>
      <c r="AI19" s="164">
        <v>1675.5555555555557</v>
      </c>
      <c r="AJ19" s="164">
        <v>4135.2380952380954</v>
      </c>
      <c r="AK19" s="164">
        <v>17464.761904761905</v>
      </c>
    </row>
    <row r="20" spans="1:37" ht="13.5" customHeight="1" x14ac:dyDescent="0.15">
      <c r="A20" s="829"/>
      <c r="B20" s="166" t="s">
        <v>184</v>
      </c>
      <c r="C20" s="167">
        <v>60058.305084745756</v>
      </c>
      <c r="D20" s="168">
        <v>5069.8305084745762</v>
      </c>
      <c r="E20" s="164">
        <v>2943.0508474576268</v>
      </c>
      <c r="F20" s="168">
        <v>305.42372881355931</v>
      </c>
      <c r="G20" s="164">
        <v>6341.3559322033898</v>
      </c>
      <c r="H20" s="168">
        <v>5602.0338983050842</v>
      </c>
      <c r="I20" s="164">
        <v>4288.1355932203387</v>
      </c>
      <c r="J20" s="164">
        <v>1604.7457627118642</v>
      </c>
      <c r="K20" s="164">
        <v>2425.7627118644068</v>
      </c>
      <c r="L20" s="164">
        <v>1749.4915254237287</v>
      </c>
      <c r="M20" s="164">
        <v>2826.7796610169489</v>
      </c>
      <c r="N20" s="164">
        <v>893.5593220338983</v>
      </c>
      <c r="O20" s="164">
        <v>1641.3559322033898</v>
      </c>
      <c r="P20" s="164">
        <v>1824.7457627118642</v>
      </c>
      <c r="Q20" s="164">
        <v>6238.983050847457</v>
      </c>
      <c r="R20" s="164">
        <v>16303.050847457625</v>
      </c>
      <c r="T20" s="829"/>
      <c r="U20" s="166" t="s">
        <v>184</v>
      </c>
      <c r="V20" s="167">
        <v>51464.779874213833</v>
      </c>
      <c r="W20" s="168">
        <v>4979.2452830188677</v>
      </c>
      <c r="X20" s="164">
        <v>2272.0125786163521</v>
      </c>
      <c r="Y20" s="168">
        <v>694.96855345911945</v>
      </c>
      <c r="Z20" s="164">
        <v>4746.2264150943392</v>
      </c>
      <c r="AA20" s="168">
        <v>4647.4842767295595</v>
      </c>
      <c r="AB20" s="164">
        <v>3511.3207547169809</v>
      </c>
      <c r="AC20" s="164">
        <v>1465.0943396226414</v>
      </c>
      <c r="AD20" s="164">
        <v>2389.3081761006288</v>
      </c>
      <c r="AE20" s="164">
        <v>1372.3270440251572</v>
      </c>
      <c r="AF20" s="164">
        <v>3070.1257861635218</v>
      </c>
      <c r="AG20" s="164">
        <v>750.31446540880495</v>
      </c>
      <c r="AH20" s="164">
        <v>1432.7044025157231</v>
      </c>
      <c r="AI20" s="164">
        <v>1523.8993710691823</v>
      </c>
      <c r="AJ20" s="164">
        <v>3894.0251572327043</v>
      </c>
      <c r="AK20" s="164">
        <v>14715.72327044025</v>
      </c>
    </row>
    <row r="21" spans="1:37" ht="13.5" customHeight="1" x14ac:dyDescent="0.15">
      <c r="A21" s="829"/>
      <c r="B21" s="166" t="s">
        <v>185</v>
      </c>
      <c r="C21" s="167">
        <v>56468.350168350167</v>
      </c>
      <c r="D21" s="168">
        <v>5162.6262626262624</v>
      </c>
      <c r="E21" s="164">
        <v>2604.7138047138046</v>
      </c>
      <c r="F21" s="168">
        <v>374.07407407407408</v>
      </c>
      <c r="G21" s="164">
        <v>5673.4006734006734</v>
      </c>
      <c r="H21" s="168">
        <v>6029.9663299663298</v>
      </c>
      <c r="I21" s="164">
        <v>3711.7845117845113</v>
      </c>
      <c r="J21" s="164">
        <v>1547.8114478114478</v>
      </c>
      <c r="K21" s="164">
        <v>2433.6700336700337</v>
      </c>
      <c r="L21" s="164">
        <v>1729.6296296296296</v>
      </c>
      <c r="M21" s="164">
        <v>2425.5892255892254</v>
      </c>
      <c r="N21" s="164">
        <v>854.20875420875416</v>
      </c>
      <c r="O21" s="164">
        <v>1223.2323232323231</v>
      </c>
      <c r="P21" s="164">
        <v>1502.6936026936025</v>
      </c>
      <c r="Q21" s="164">
        <v>4307.4074074074069</v>
      </c>
      <c r="R21" s="164">
        <v>16887.542087542086</v>
      </c>
      <c r="T21" s="829"/>
      <c r="U21" s="166" t="s">
        <v>185</v>
      </c>
      <c r="V21" s="167">
        <v>53037.1875</v>
      </c>
      <c r="W21" s="168">
        <v>4985</v>
      </c>
      <c r="X21" s="164">
        <v>2302.8125</v>
      </c>
      <c r="Y21" s="168">
        <v>719.6875</v>
      </c>
      <c r="Z21" s="164">
        <v>4418.75</v>
      </c>
      <c r="AA21" s="168">
        <v>4985.3125</v>
      </c>
      <c r="AB21" s="164">
        <v>3372.1875</v>
      </c>
      <c r="AC21" s="164">
        <v>1653.75</v>
      </c>
      <c r="AD21" s="164">
        <v>2501.25</v>
      </c>
      <c r="AE21" s="164">
        <v>1392.8125</v>
      </c>
      <c r="AF21" s="164">
        <v>2974.6875</v>
      </c>
      <c r="AG21" s="164">
        <v>795.625</v>
      </c>
      <c r="AH21" s="164">
        <v>1262.8125</v>
      </c>
      <c r="AI21" s="164">
        <v>1551.5625</v>
      </c>
      <c r="AJ21" s="164">
        <v>3861.25</v>
      </c>
      <c r="AK21" s="164">
        <v>16259.6875</v>
      </c>
    </row>
    <row r="22" spans="1:37" x14ac:dyDescent="0.15">
      <c r="A22" s="829"/>
      <c r="B22" s="166" t="s">
        <v>186</v>
      </c>
      <c r="C22" s="164">
        <v>56596.61016949152</v>
      </c>
      <c r="D22" s="164">
        <v>4858.6440677966102</v>
      </c>
      <c r="E22" s="164">
        <v>2603.0508474576268</v>
      </c>
      <c r="F22" s="164">
        <v>275.93220338983048</v>
      </c>
      <c r="G22" s="164">
        <v>5290.8474576271183</v>
      </c>
      <c r="H22" s="164">
        <v>6524.0677966101694</v>
      </c>
      <c r="I22" s="164">
        <v>3616.9491525423728</v>
      </c>
      <c r="J22" s="164">
        <v>1557.2881355932202</v>
      </c>
      <c r="K22" s="164">
        <v>2285.0847457627119</v>
      </c>
      <c r="L22" s="164">
        <v>1675.593220338983</v>
      </c>
      <c r="M22" s="164">
        <v>2639.6610169491523</v>
      </c>
      <c r="N22" s="164">
        <v>851.18644067796606</v>
      </c>
      <c r="O22" s="164">
        <v>1273.2203389830509</v>
      </c>
      <c r="P22" s="164">
        <v>1637.2881355932202</v>
      </c>
      <c r="Q22" s="164">
        <v>4195.9322033898306</v>
      </c>
      <c r="R22" s="164">
        <v>17311.864406779659</v>
      </c>
      <c r="T22" s="829"/>
      <c r="U22" s="166" t="s">
        <v>186</v>
      </c>
      <c r="V22" s="164">
        <v>52707.987220447285</v>
      </c>
      <c r="W22" s="164">
        <v>4965.8146964856232</v>
      </c>
      <c r="X22" s="164">
        <v>2302.2364217252398</v>
      </c>
      <c r="Y22" s="164">
        <v>776.99680511182112</v>
      </c>
      <c r="Z22" s="164">
        <v>4636.4217252396165</v>
      </c>
      <c r="AA22" s="164">
        <v>4672.2044728434503</v>
      </c>
      <c r="AB22" s="164">
        <v>3368.370607028754</v>
      </c>
      <c r="AC22" s="164">
        <v>1666.1341853035144</v>
      </c>
      <c r="AD22" s="164">
        <v>2381.4696485623003</v>
      </c>
      <c r="AE22" s="164">
        <v>1380.8306709265175</v>
      </c>
      <c r="AF22" s="164">
        <v>3346.006389776358</v>
      </c>
      <c r="AG22" s="164">
        <v>783.06709265175721</v>
      </c>
      <c r="AH22" s="164">
        <v>1345.6869009584666</v>
      </c>
      <c r="AI22" s="164">
        <v>1681.4696485623003</v>
      </c>
      <c r="AJ22" s="164">
        <v>3724.2811501597444</v>
      </c>
      <c r="AK22" s="164">
        <v>15676.996805111821</v>
      </c>
    </row>
    <row r="23" spans="1:37" ht="13.5" customHeight="1" x14ac:dyDescent="0.15">
      <c r="A23" s="829"/>
      <c r="B23" s="169" t="s">
        <v>187</v>
      </c>
      <c r="C23" s="170">
        <v>54945.205479452059</v>
      </c>
      <c r="D23" s="170">
        <v>5150</v>
      </c>
      <c r="E23" s="170">
        <v>2553.7671232876714</v>
      </c>
      <c r="F23" s="170">
        <v>251.36986301369865</v>
      </c>
      <c r="G23" s="170">
        <v>5431.1643835616442</v>
      </c>
      <c r="H23" s="170">
        <v>6222.2602739726026</v>
      </c>
      <c r="I23" s="170">
        <v>3403.0821917808221</v>
      </c>
      <c r="J23" s="170">
        <v>1358.2191780821918</v>
      </c>
      <c r="K23" s="170">
        <v>2122.2602739726026</v>
      </c>
      <c r="L23" s="170">
        <v>1761.6438356164383</v>
      </c>
      <c r="M23" s="170">
        <v>2768.4931506849316</v>
      </c>
      <c r="N23" s="170">
        <v>737.32876712328766</v>
      </c>
      <c r="O23" s="170">
        <v>1284.2465753424658</v>
      </c>
      <c r="P23" s="170">
        <v>1511.3013698630136</v>
      </c>
      <c r="Q23" s="170">
        <v>4295.8904109589039</v>
      </c>
      <c r="R23" s="170">
        <v>16094.178082191782</v>
      </c>
      <c r="T23" s="829"/>
      <c r="U23" s="169" t="s">
        <v>187</v>
      </c>
      <c r="V23" s="170">
        <v>54725</v>
      </c>
      <c r="W23" s="170">
        <v>5272.7564102564102</v>
      </c>
      <c r="X23" s="170">
        <v>2265.0641025641025</v>
      </c>
      <c r="Y23" s="170">
        <v>614.10256410256409</v>
      </c>
      <c r="Z23" s="170">
        <v>4782.3717948717949</v>
      </c>
      <c r="AA23" s="170">
        <v>5080.4487179487178</v>
      </c>
      <c r="AB23" s="170">
        <v>3425</v>
      </c>
      <c r="AC23" s="170">
        <v>1560.8974358974358</v>
      </c>
      <c r="AD23" s="170">
        <v>2506.7307692307691</v>
      </c>
      <c r="AE23" s="170">
        <v>1378.5256410256409</v>
      </c>
      <c r="AF23" s="170">
        <v>3131.4102564102564</v>
      </c>
      <c r="AG23" s="170">
        <v>764.10256410256409</v>
      </c>
      <c r="AH23" s="170">
        <v>1455.4487179487178</v>
      </c>
      <c r="AI23" s="170">
        <v>1794.8717948717949</v>
      </c>
      <c r="AJ23" s="170">
        <v>3839.102564102564</v>
      </c>
      <c r="AK23" s="170">
        <v>16854.166666666668</v>
      </c>
    </row>
    <row r="24" spans="1:37" ht="13.5" customHeight="1" x14ac:dyDescent="0.15">
      <c r="A24" s="829"/>
      <c r="B24" s="166" t="s">
        <v>188</v>
      </c>
      <c r="C24" s="171">
        <v>58834.589041095889</v>
      </c>
      <c r="D24" s="170">
        <v>5662.3287671232874</v>
      </c>
      <c r="E24" s="171">
        <v>3010.9589041095892</v>
      </c>
      <c r="F24" s="170">
        <v>270.89041095890411</v>
      </c>
      <c r="G24" s="171">
        <v>6306.1643835616442</v>
      </c>
      <c r="H24" s="170">
        <v>6726.3698630136987</v>
      </c>
      <c r="I24" s="172">
        <v>3520.5479452054797</v>
      </c>
      <c r="J24" s="170">
        <v>1482.8767123287671</v>
      </c>
      <c r="K24" s="170">
        <v>2681.8493150684931</v>
      </c>
      <c r="L24" s="170">
        <v>1835.2739726027398</v>
      </c>
      <c r="M24" s="170">
        <v>3288.0136986301372</v>
      </c>
      <c r="N24" s="170">
        <v>844.17808219178085</v>
      </c>
      <c r="O24" s="170">
        <v>1320.2054794520548</v>
      </c>
      <c r="P24" s="170">
        <v>1658.9041095890411</v>
      </c>
      <c r="Q24" s="170">
        <v>5105.4794520547948</v>
      </c>
      <c r="R24" s="170">
        <v>15120.547945205481</v>
      </c>
      <c r="T24" s="829"/>
      <c r="U24" s="166" t="s">
        <v>188</v>
      </c>
      <c r="V24" s="170">
        <v>55487.987012987011</v>
      </c>
      <c r="W24" s="170">
        <v>5512.6623376623374</v>
      </c>
      <c r="X24" s="170">
        <v>2438.6363636363635</v>
      </c>
      <c r="Y24" s="170">
        <v>613.63636363636363</v>
      </c>
      <c r="Z24" s="170">
        <v>4752.9220779220777</v>
      </c>
      <c r="AA24" s="170">
        <v>5121.4285714285716</v>
      </c>
      <c r="AB24" s="170">
        <v>3656.8181818181815</v>
      </c>
      <c r="AC24" s="170">
        <v>1840.9090909090908</v>
      </c>
      <c r="AD24" s="170">
        <v>2578.5714285714284</v>
      </c>
      <c r="AE24" s="170">
        <v>1389.6103896103896</v>
      </c>
      <c r="AF24" s="170">
        <v>3222.0779220779218</v>
      </c>
      <c r="AG24" s="170">
        <v>830.51948051948045</v>
      </c>
      <c r="AH24" s="170">
        <v>1356.8181818181818</v>
      </c>
      <c r="AI24" s="170">
        <v>1834.4155844155844</v>
      </c>
      <c r="AJ24" s="170">
        <v>3820.1298701298701</v>
      </c>
      <c r="AK24" s="170">
        <v>16518.83116883117</v>
      </c>
    </row>
    <row r="25" spans="1:37" ht="13.5" customHeight="1" x14ac:dyDescent="0.15">
      <c r="A25" s="829"/>
      <c r="B25" s="173" t="s">
        <v>189</v>
      </c>
      <c r="C25" s="174">
        <v>58973</v>
      </c>
      <c r="D25" s="174">
        <v>5613.4482758620688</v>
      </c>
      <c r="E25" s="174">
        <v>2799.3103448275865</v>
      </c>
      <c r="F25" s="174">
        <v>232.75862068965517</v>
      </c>
      <c r="G25" s="174">
        <v>6442.7586206896558</v>
      </c>
      <c r="H25" s="174">
        <v>6712.4137931034484</v>
      </c>
      <c r="I25" s="174">
        <v>3623.1034482758623</v>
      </c>
      <c r="J25" s="174">
        <v>1498.6206896551726</v>
      </c>
      <c r="K25" s="174">
        <v>2481.3793103448274</v>
      </c>
      <c r="L25" s="174">
        <v>1883.1034482758621</v>
      </c>
      <c r="M25" s="174">
        <v>3214.8275862068967</v>
      </c>
      <c r="N25" s="174">
        <v>922.06896551724139</v>
      </c>
      <c r="O25" s="174">
        <v>1317.5862068965519</v>
      </c>
      <c r="P25" s="174">
        <v>1773.7931034482758</v>
      </c>
      <c r="Q25" s="174">
        <v>4732.7586206896549</v>
      </c>
      <c r="R25" s="170">
        <v>17337.586206896551</v>
      </c>
      <c r="T25" s="829"/>
      <c r="U25" s="173" t="s">
        <v>189</v>
      </c>
      <c r="V25" s="174">
        <v>57183.387622149843</v>
      </c>
      <c r="W25" s="174">
        <v>5737.4592833876222</v>
      </c>
      <c r="X25" s="174">
        <v>2353.7459283387625</v>
      </c>
      <c r="Y25" s="174">
        <v>586.64495114006513</v>
      </c>
      <c r="Z25" s="174">
        <v>4831.9218241042345</v>
      </c>
      <c r="AA25" s="174">
        <v>5286.319218241043</v>
      </c>
      <c r="AB25" s="174">
        <v>3463.5179153094464</v>
      </c>
      <c r="AC25" s="174">
        <v>1637.4592833876222</v>
      </c>
      <c r="AD25" s="174">
        <v>2628.3387622149839</v>
      </c>
      <c r="AE25" s="174">
        <v>1464.8208469055376</v>
      </c>
      <c r="AF25" s="174">
        <v>3436.4820846905541</v>
      </c>
      <c r="AG25" s="174">
        <v>870.0325732899023</v>
      </c>
      <c r="AH25" s="174">
        <v>1336.4820846905538</v>
      </c>
      <c r="AI25" s="174">
        <v>1657.0032573289902</v>
      </c>
      <c r="AJ25" s="174">
        <v>4143.9739413680782</v>
      </c>
      <c r="AK25" s="170">
        <v>17749.185667752445</v>
      </c>
    </row>
    <row r="26" spans="1:37" ht="13.5" customHeight="1" x14ac:dyDescent="0.15">
      <c r="A26" s="829"/>
      <c r="B26" s="166" t="s">
        <v>190</v>
      </c>
      <c r="C26" s="170">
        <v>61011.379310344826</v>
      </c>
      <c r="D26" s="170">
        <v>6013.1034482758623</v>
      </c>
      <c r="E26" s="171">
        <v>2810.344827586207</v>
      </c>
      <c r="F26" s="170">
        <v>275.51724137931035</v>
      </c>
      <c r="G26" s="171">
        <v>5834.1379310344828</v>
      </c>
      <c r="H26" s="170">
        <v>6305.5172413793107</v>
      </c>
      <c r="I26" s="172">
        <v>3501.3793103448279</v>
      </c>
      <c r="J26" s="170">
        <v>1530</v>
      </c>
      <c r="K26" s="170">
        <v>2599.3103448275865</v>
      </c>
      <c r="L26" s="170">
        <v>1889.6551724137933</v>
      </c>
      <c r="M26" s="170">
        <v>2926.2068965517242</v>
      </c>
      <c r="N26" s="170">
        <v>867.93103448275861</v>
      </c>
      <c r="O26" s="170">
        <v>1415.8620689655172</v>
      </c>
      <c r="P26" s="170">
        <v>1620.6896551724139</v>
      </c>
      <c r="Q26" s="170">
        <v>4971.3793103448279</v>
      </c>
      <c r="R26" s="170">
        <v>18450.344827586207</v>
      </c>
      <c r="T26" s="829"/>
      <c r="U26" s="166" t="s">
        <v>190</v>
      </c>
      <c r="V26" s="170">
        <v>58632.573289902284</v>
      </c>
      <c r="W26" s="170">
        <v>6014.3322475570039</v>
      </c>
      <c r="X26" s="170">
        <v>2544.9511400651468</v>
      </c>
      <c r="Y26" s="170">
        <v>680.13029315960921</v>
      </c>
      <c r="Z26" s="170">
        <v>4932.5732899022805</v>
      </c>
      <c r="AA26" s="170">
        <v>5322.4755700325732</v>
      </c>
      <c r="AB26" s="170">
        <v>3625.4071661237786</v>
      </c>
      <c r="AC26" s="170">
        <v>1662.540716612378</v>
      </c>
      <c r="AD26" s="170">
        <v>2709.4462540716613</v>
      </c>
      <c r="AE26" s="170">
        <v>1511.7263843648209</v>
      </c>
      <c r="AF26" s="170">
        <v>3516.6123778501628</v>
      </c>
      <c r="AG26" s="170">
        <v>828.66449511400651</v>
      </c>
      <c r="AH26" s="170">
        <v>1348.2084690553747</v>
      </c>
      <c r="AI26" s="170">
        <v>1833.5504885993487</v>
      </c>
      <c r="AJ26" s="170">
        <v>3905.8631921824108</v>
      </c>
      <c r="AK26" s="170">
        <v>18196.091205211727</v>
      </c>
    </row>
    <row r="27" spans="1:37" x14ac:dyDescent="0.15">
      <c r="A27" s="829"/>
      <c r="B27" s="166" t="s">
        <v>92</v>
      </c>
      <c r="C27" s="171">
        <v>60548.083623693376</v>
      </c>
      <c r="D27" s="170">
        <v>6171.0801393728225</v>
      </c>
      <c r="E27" s="171">
        <v>2747.0383275261324</v>
      </c>
      <c r="F27" s="170">
        <v>311.14982578397212</v>
      </c>
      <c r="G27" s="171">
        <v>6069.3379790940762</v>
      </c>
      <c r="H27" s="170">
        <v>6808.0139372822296</v>
      </c>
      <c r="I27" s="172">
        <v>3834.8432055749126</v>
      </c>
      <c r="J27" s="170">
        <v>1503.8327526132405</v>
      </c>
      <c r="K27" s="170">
        <v>2682.5783972125437</v>
      </c>
      <c r="L27" s="170">
        <v>1801.3937282229965</v>
      </c>
      <c r="M27" s="170">
        <v>2774.5644599303137</v>
      </c>
      <c r="N27" s="170">
        <v>908.36236933797909</v>
      </c>
      <c r="O27" s="170">
        <v>1338.327526132404</v>
      </c>
      <c r="P27" s="170">
        <v>1860.9756097560976</v>
      </c>
      <c r="Q27" s="170">
        <v>4398.6062717770037</v>
      </c>
      <c r="R27" s="170">
        <v>17337.979094076654</v>
      </c>
      <c r="T27" s="829"/>
      <c r="U27" s="166" t="s">
        <v>92</v>
      </c>
      <c r="V27" s="170">
        <v>55468.976897689776</v>
      </c>
      <c r="W27" s="170">
        <v>5557.0957095709573</v>
      </c>
      <c r="X27" s="170">
        <v>2295.3795379537955</v>
      </c>
      <c r="Y27" s="170">
        <v>625.74257425742576</v>
      </c>
      <c r="Z27" s="170">
        <v>4414.1914191419146</v>
      </c>
      <c r="AA27" s="170">
        <v>5025.4125412541262</v>
      </c>
      <c r="AB27" s="170">
        <v>3312.2112211221124</v>
      </c>
      <c r="AC27" s="170">
        <v>1584.818481848185</v>
      </c>
      <c r="AD27" s="170">
        <v>2689.4389438943895</v>
      </c>
      <c r="AE27" s="170">
        <v>1472.2772277227723</v>
      </c>
      <c r="AF27" s="170">
        <v>3349.1749174917495</v>
      </c>
      <c r="AG27" s="170">
        <v>844.88448844884499</v>
      </c>
      <c r="AH27" s="170">
        <v>1242.2442244224424</v>
      </c>
      <c r="AI27" s="170">
        <v>1641.9141914191421</v>
      </c>
      <c r="AJ27" s="170">
        <v>3773.2673267326736</v>
      </c>
      <c r="AK27" s="170">
        <v>17640.924092409241</v>
      </c>
    </row>
    <row r="28" spans="1:37" x14ac:dyDescent="0.15">
      <c r="A28" s="829"/>
      <c r="B28" s="166" t="s">
        <v>93</v>
      </c>
      <c r="C28" s="171">
        <v>61623.239436619719</v>
      </c>
      <c r="D28" s="170">
        <v>6050.7042253521131</v>
      </c>
      <c r="E28" s="171">
        <v>2636.9718309859154</v>
      </c>
      <c r="F28" s="170">
        <v>273.23943661971833</v>
      </c>
      <c r="G28" s="171">
        <v>5704.2253521126768</v>
      </c>
      <c r="H28" s="170">
        <v>7755.2816901408451</v>
      </c>
      <c r="I28" s="172">
        <v>3430.9859154929577</v>
      </c>
      <c r="J28" s="170">
        <v>1393.661971830986</v>
      </c>
      <c r="K28" s="170">
        <v>2506.3380281690143</v>
      </c>
      <c r="L28" s="170">
        <v>1939.4366197183099</v>
      </c>
      <c r="M28" s="170">
        <v>3204.2253521126763</v>
      </c>
      <c r="N28" s="170">
        <v>913.0281690140846</v>
      </c>
      <c r="O28" s="170">
        <v>1228.5211267605634</v>
      </c>
      <c r="P28" s="170">
        <v>1707.7464788732395</v>
      </c>
      <c r="Q28" s="170">
        <v>4728.1690140845076</v>
      </c>
      <c r="R28" s="170">
        <v>18150.704225352114</v>
      </c>
      <c r="T28" s="829"/>
      <c r="U28" s="166" t="s">
        <v>93</v>
      </c>
      <c r="V28" s="170">
        <v>56562.046204620463</v>
      </c>
      <c r="W28" s="170">
        <v>5795.0495049504952</v>
      </c>
      <c r="X28" s="170">
        <v>2409.5709570957097</v>
      </c>
      <c r="Y28" s="170">
        <v>606.27062706270635</v>
      </c>
      <c r="Z28" s="170">
        <v>4348.8448844884488</v>
      </c>
      <c r="AA28" s="170">
        <v>5290.7590759075911</v>
      </c>
      <c r="AB28" s="170">
        <v>3461.7161716171618</v>
      </c>
      <c r="AC28" s="170">
        <v>1616.5016501650166</v>
      </c>
      <c r="AD28" s="170">
        <v>2714.1914191419146</v>
      </c>
      <c r="AE28" s="170">
        <v>1533.3333333333335</v>
      </c>
      <c r="AF28" s="170">
        <v>3284.818481848185</v>
      </c>
      <c r="AG28" s="170">
        <v>898.34983498349845</v>
      </c>
      <c r="AH28" s="170">
        <v>1300.3300330033005</v>
      </c>
      <c r="AI28" s="170">
        <v>1848.1848184818482</v>
      </c>
      <c r="AJ28" s="170">
        <v>3720.4620462046205</v>
      </c>
      <c r="AK28" s="170">
        <v>17733.663366336634</v>
      </c>
    </row>
    <row r="29" spans="1:37" x14ac:dyDescent="0.15">
      <c r="A29" s="829"/>
      <c r="B29" s="166" t="s">
        <v>94</v>
      </c>
      <c r="C29" s="171">
        <v>60855.985915492958</v>
      </c>
      <c r="D29" s="170">
        <v>6101.4084507042253</v>
      </c>
      <c r="E29" s="171">
        <v>2582.7464788732395</v>
      </c>
      <c r="F29" s="170">
        <v>298.94366197183098</v>
      </c>
      <c r="G29" s="171">
        <v>4751.7605633802823</v>
      </c>
      <c r="H29" s="170">
        <v>6544.3661971830988</v>
      </c>
      <c r="I29" s="172">
        <v>3707.0422535211269</v>
      </c>
      <c r="J29" s="170">
        <v>1369.3661971830986</v>
      </c>
      <c r="K29" s="170">
        <v>2620.4225352112676</v>
      </c>
      <c r="L29" s="170">
        <v>1775.3521126760563</v>
      </c>
      <c r="M29" s="170">
        <v>2748.9436619718313</v>
      </c>
      <c r="N29" s="170">
        <v>911.97183098591552</v>
      </c>
      <c r="O29" s="170">
        <v>1114.4366197183099</v>
      </c>
      <c r="P29" s="170">
        <v>1645.7746478873241</v>
      </c>
      <c r="Q29" s="170">
        <v>4576.7605633802823</v>
      </c>
      <c r="R29" s="170">
        <v>20106.690140845072</v>
      </c>
      <c r="T29" s="829"/>
      <c r="U29" s="166" t="s">
        <v>94</v>
      </c>
      <c r="V29" s="170">
        <v>55543.75</v>
      </c>
      <c r="W29" s="170">
        <v>6093.75</v>
      </c>
      <c r="X29" s="170">
        <v>2257.2368421052633</v>
      </c>
      <c r="Y29" s="170">
        <v>623.35526315789468</v>
      </c>
      <c r="Z29" s="170">
        <v>4148.355263157895</v>
      </c>
      <c r="AA29" s="170">
        <v>5333.8815789473683</v>
      </c>
      <c r="AB29" s="170">
        <v>3585.5263157894738</v>
      </c>
      <c r="AC29" s="170">
        <v>1502.3026315789473</v>
      </c>
      <c r="AD29" s="170">
        <v>2697.0394736842104</v>
      </c>
      <c r="AE29" s="170">
        <v>1430.5921052631579</v>
      </c>
      <c r="AF29" s="170">
        <v>3265.4605263157896</v>
      </c>
      <c r="AG29" s="170">
        <v>905.59210526315792</v>
      </c>
      <c r="AH29" s="170">
        <v>1168.75</v>
      </c>
      <c r="AI29" s="170">
        <v>1702.6315789473683</v>
      </c>
      <c r="AJ29" s="170">
        <v>3800.9868421052629</v>
      </c>
      <c r="AK29" s="170">
        <v>17028.28947368421</v>
      </c>
    </row>
    <row r="30" spans="1:37" x14ac:dyDescent="0.15">
      <c r="A30" s="829"/>
      <c r="B30" s="166" t="s">
        <v>95</v>
      </c>
      <c r="C30" s="171">
        <v>60655.985915492958</v>
      </c>
      <c r="D30" s="170">
        <v>5400.352112676057</v>
      </c>
      <c r="E30" s="171">
        <v>2346.8309859154929</v>
      </c>
      <c r="F30" s="170">
        <v>177.11267605633805</v>
      </c>
      <c r="G30" s="171">
        <v>4890.8450704225352</v>
      </c>
      <c r="H30" s="170">
        <v>7445.7746478873241</v>
      </c>
      <c r="I30" s="172">
        <v>3647.1830985915494</v>
      </c>
      <c r="J30" s="170">
        <v>1474.6478873239437</v>
      </c>
      <c r="K30" s="170">
        <v>2571.4788732394368</v>
      </c>
      <c r="L30" s="170">
        <v>1882.0422535211269</v>
      </c>
      <c r="M30" s="170">
        <v>3013.0281690140846</v>
      </c>
      <c r="N30" s="170">
        <v>896.47887323943667</v>
      </c>
      <c r="O30" s="170">
        <v>1148.5915492957747</v>
      </c>
      <c r="P30" s="170">
        <v>1702.4647887323945</v>
      </c>
      <c r="Q30" s="170">
        <v>5491.1971830985922</v>
      </c>
      <c r="R30" s="170">
        <v>18567.957746478874</v>
      </c>
      <c r="T30" s="829"/>
      <c r="U30" s="166" t="s">
        <v>95</v>
      </c>
      <c r="V30" s="170">
        <v>58850.331125827812</v>
      </c>
      <c r="W30" s="170">
        <v>6040.7284768211921</v>
      </c>
      <c r="X30" s="170">
        <v>2353.3112582781455</v>
      </c>
      <c r="Y30" s="170">
        <v>631.12582781456956</v>
      </c>
      <c r="Z30" s="170">
        <v>4305.960264900662</v>
      </c>
      <c r="AA30" s="170">
        <v>5708.9403973509934</v>
      </c>
      <c r="AB30" s="170">
        <v>4025.4966887417218</v>
      </c>
      <c r="AC30" s="170">
        <v>1665.5629139072848</v>
      </c>
      <c r="AD30" s="170">
        <v>2849.337748344371</v>
      </c>
      <c r="AE30" s="170">
        <v>1525.4966887417218</v>
      </c>
      <c r="AF30" s="170">
        <v>3599.6688741721855</v>
      </c>
      <c r="AG30" s="170">
        <v>964.5695364238411</v>
      </c>
      <c r="AH30" s="170">
        <v>1209.9337748344371</v>
      </c>
      <c r="AI30" s="170">
        <v>1985.7615894039734</v>
      </c>
      <c r="AJ30" s="170">
        <v>3802.6490066225165</v>
      </c>
      <c r="AK30" s="170">
        <v>18181.7880794702</v>
      </c>
    </row>
    <row r="31" spans="1:37" x14ac:dyDescent="0.15">
      <c r="A31" s="829"/>
      <c r="B31" s="166" t="s">
        <v>96</v>
      </c>
      <c r="C31" s="171">
        <v>58214.840989399294</v>
      </c>
      <c r="D31" s="170">
        <v>5677.7385159010601</v>
      </c>
      <c r="E31" s="171">
        <v>2094.3462897526501</v>
      </c>
      <c r="F31" s="170">
        <v>163.60424028268551</v>
      </c>
      <c r="G31" s="171">
        <v>5600.3533568904595</v>
      </c>
      <c r="H31" s="170">
        <v>6845.5830388692575</v>
      </c>
      <c r="I31" s="172">
        <v>3738.162544169611</v>
      </c>
      <c r="J31" s="170">
        <v>1265.7243816254418</v>
      </c>
      <c r="K31" s="170">
        <v>2490.4593639575969</v>
      </c>
      <c r="L31" s="170">
        <v>1449.8233215547702</v>
      </c>
      <c r="M31" s="170">
        <v>2881.6254416961128</v>
      </c>
      <c r="N31" s="170">
        <v>818.37455830388694</v>
      </c>
      <c r="O31" s="170">
        <v>1063.6042402826854</v>
      </c>
      <c r="P31" s="170">
        <v>1954.7703180212013</v>
      </c>
      <c r="Q31" s="170">
        <v>4702.1201413427561</v>
      </c>
      <c r="R31" s="170">
        <v>17468.551236749106</v>
      </c>
      <c r="T31" s="829"/>
      <c r="U31" s="166" t="s">
        <v>96</v>
      </c>
      <c r="V31" s="170">
        <v>59227.906976744191</v>
      </c>
      <c r="W31" s="170">
        <v>5986.3787375415286</v>
      </c>
      <c r="X31" s="170">
        <v>2254.1528239202657</v>
      </c>
      <c r="Y31" s="170">
        <v>564.11960132890374</v>
      </c>
      <c r="Z31" s="170">
        <v>4788.7043189368778</v>
      </c>
      <c r="AA31" s="170">
        <v>5843.1893687707643</v>
      </c>
      <c r="AB31" s="170">
        <v>3872.0930232558144</v>
      </c>
      <c r="AC31" s="170">
        <v>1487.043189368771</v>
      </c>
      <c r="AD31" s="170">
        <v>2886.046511627907</v>
      </c>
      <c r="AE31" s="170">
        <v>1529.2358803986713</v>
      </c>
      <c r="AF31" s="170">
        <v>3511.9601328903659</v>
      </c>
      <c r="AG31" s="170">
        <v>996.01328903654496</v>
      </c>
      <c r="AH31" s="170">
        <v>1200.6644518272426</v>
      </c>
      <c r="AI31" s="170">
        <v>1923.2558139534885</v>
      </c>
      <c r="AJ31" s="170">
        <v>3958.4717607973425</v>
      </c>
      <c r="AK31" s="170">
        <v>18426.578073089702</v>
      </c>
    </row>
    <row r="32" spans="1:37" x14ac:dyDescent="0.15">
      <c r="A32" s="829"/>
      <c r="B32" s="166" t="s">
        <v>97</v>
      </c>
      <c r="C32" s="171">
        <v>61177.142857142862</v>
      </c>
      <c r="D32" s="170">
        <v>6039.2857142857147</v>
      </c>
      <c r="E32" s="171">
        <v>2280</v>
      </c>
      <c r="F32" s="170">
        <v>190.71428571428572</v>
      </c>
      <c r="G32" s="171">
        <v>5505.3571428571431</v>
      </c>
      <c r="H32" s="170">
        <v>7001.4285714285716</v>
      </c>
      <c r="I32" s="172">
        <v>3871.0714285714289</v>
      </c>
      <c r="J32" s="170">
        <v>1236.7857142857144</v>
      </c>
      <c r="K32" s="170">
        <v>3022.5</v>
      </c>
      <c r="L32" s="170">
        <v>1825.7142857142858</v>
      </c>
      <c r="M32" s="170">
        <v>2893.5714285714289</v>
      </c>
      <c r="N32" s="170">
        <v>919.64285714285722</v>
      </c>
      <c r="O32" s="170">
        <v>1212.5</v>
      </c>
      <c r="P32" s="170">
        <v>2066.4285714285716</v>
      </c>
      <c r="Q32" s="170">
        <v>4405</v>
      </c>
      <c r="R32" s="170">
        <v>18707.142857142862</v>
      </c>
      <c r="T32" s="829"/>
      <c r="U32" s="166" t="s">
        <v>97</v>
      </c>
      <c r="V32" s="170">
        <v>58905.016722408021</v>
      </c>
      <c r="W32" s="170">
        <v>6084.9498327759193</v>
      </c>
      <c r="X32" s="170">
        <v>2301.0033444816054</v>
      </c>
      <c r="Y32" s="170">
        <v>574.58193979933105</v>
      </c>
      <c r="Z32" s="170">
        <v>4465.5518394648825</v>
      </c>
      <c r="AA32" s="170">
        <v>6029.4314381270897</v>
      </c>
      <c r="AB32" s="170">
        <v>4024.7491638795982</v>
      </c>
      <c r="AC32" s="170">
        <v>1502.0066889632105</v>
      </c>
      <c r="AD32" s="170">
        <v>2956.1872909698995</v>
      </c>
      <c r="AE32" s="170">
        <v>1465.2173913043478</v>
      </c>
      <c r="AF32" s="170">
        <v>3422.7424749163879</v>
      </c>
      <c r="AG32" s="170">
        <v>1002.3411371237457</v>
      </c>
      <c r="AH32" s="170">
        <v>1157.1906354515049</v>
      </c>
      <c r="AI32" s="170">
        <v>1928.4280936454848</v>
      </c>
      <c r="AJ32" s="170">
        <v>3780.6020066889628</v>
      </c>
      <c r="AK32" s="170">
        <v>18210.033444816047</v>
      </c>
    </row>
    <row r="33" spans="1:37" x14ac:dyDescent="0.15">
      <c r="A33" s="829"/>
      <c r="B33" s="166" t="s">
        <v>98</v>
      </c>
      <c r="C33" s="171">
        <v>59892.446043165473</v>
      </c>
      <c r="D33" s="170">
        <v>6170.5035971223024</v>
      </c>
      <c r="E33" s="171">
        <v>2586.6906474820144</v>
      </c>
      <c r="F33" s="170">
        <v>185.61151079136692</v>
      </c>
      <c r="G33" s="171">
        <v>5253.5971223021588</v>
      </c>
      <c r="H33" s="170">
        <v>7658.2733812949646</v>
      </c>
      <c r="I33" s="172">
        <v>3395.3237410071943</v>
      </c>
      <c r="J33" s="170">
        <v>1343.8848920863311</v>
      </c>
      <c r="K33" s="170">
        <v>2733.812949640288</v>
      </c>
      <c r="L33" s="170">
        <v>1597.1223021582734</v>
      </c>
      <c r="M33" s="170">
        <v>2654.31654676259</v>
      </c>
      <c r="N33" s="170">
        <v>903.23741007194246</v>
      </c>
      <c r="O33" s="170">
        <v>1115.4676258992806</v>
      </c>
      <c r="P33" s="170">
        <v>1888.4892086330938</v>
      </c>
      <c r="Q33" s="170">
        <v>4086.6906474820148</v>
      </c>
      <c r="R33" s="170">
        <v>18319.424460431663</v>
      </c>
      <c r="T33" s="829"/>
      <c r="U33" s="166" t="s">
        <v>98</v>
      </c>
      <c r="V33" s="170">
        <v>57820.270270270274</v>
      </c>
      <c r="W33" s="170">
        <v>6193.5810810810808</v>
      </c>
      <c r="X33" s="170">
        <v>2314.864864864865</v>
      </c>
      <c r="Y33" s="170">
        <v>493.58108108108109</v>
      </c>
      <c r="Z33" s="170">
        <v>4025.6756756756758</v>
      </c>
      <c r="AA33" s="170">
        <v>6462.8378378378375</v>
      </c>
      <c r="AB33" s="170">
        <v>3935.4729729729729</v>
      </c>
      <c r="AC33" s="170">
        <v>1545.2702702702702</v>
      </c>
      <c r="AD33" s="170">
        <v>2815.8783783783783</v>
      </c>
      <c r="AE33" s="170">
        <v>1460.1351351351352</v>
      </c>
      <c r="AF33" s="170">
        <v>3309.7972972972975</v>
      </c>
      <c r="AG33" s="170">
        <v>1052.0270270270271</v>
      </c>
      <c r="AH33" s="170">
        <v>1044.9324324324325</v>
      </c>
      <c r="AI33" s="170">
        <v>2003.0405405405406</v>
      </c>
      <c r="AJ33" s="170">
        <v>3459.1216216216217</v>
      </c>
      <c r="AK33" s="170">
        <v>17704.054054054061</v>
      </c>
    </row>
    <row r="34" spans="1:37" x14ac:dyDescent="0.15">
      <c r="A34" s="823"/>
      <c r="B34" s="175" t="s">
        <v>99</v>
      </c>
      <c r="C34" s="176">
        <v>60576</v>
      </c>
      <c r="D34" s="177">
        <v>6050</v>
      </c>
      <c r="E34" s="178">
        <v>2367</v>
      </c>
      <c r="F34" s="177">
        <v>213</v>
      </c>
      <c r="G34" s="178">
        <v>5000</v>
      </c>
      <c r="H34" s="177">
        <v>7226</v>
      </c>
      <c r="I34" s="179">
        <v>3882</v>
      </c>
      <c r="J34" s="177">
        <v>1561</v>
      </c>
      <c r="K34" s="177">
        <v>2436</v>
      </c>
      <c r="L34" s="177">
        <v>1615</v>
      </c>
      <c r="M34" s="177">
        <v>2896</v>
      </c>
      <c r="N34" s="177">
        <v>1098</v>
      </c>
      <c r="O34" s="177">
        <v>1092</v>
      </c>
      <c r="P34" s="177">
        <v>2046</v>
      </c>
      <c r="Q34" s="177">
        <v>3836</v>
      </c>
      <c r="R34" s="177">
        <v>19258</v>
      </c>
      <c r="T34" s="823"/>
      <c r="U34" s="175" t="s">
        <v>99</v>
      </c>
      <c r="V34" s="177">
        <v>58425</v>
      </c>
      <c r="W34" s="177">
        <v>6053</v>
      </c>
      <c r="X34" s="177">
        <v>2339</v>
      </c>
      <c r="Y34" s="177">
        <v>464</v>
      </c>
      <c r="Z34" s="177">
        <v>4594</v>
      </c>
      <c r="AA34" s="177">
        <v>5648</v>
      </c>
      <c r="AB34" s="177">
        <v>4151</v>
      </c>
      <c r="AC34" s="177">
        <v>1562</v>
      </c>
      <c r="AD34" s="177">
        <v>2856</v>
      </c>
      <c r="AE34" s="177">
        <v>1506</v>
      </c>
      <c r="AF34" s="177">
        <v>3519</v>
      </c>
      <c r="AG34" s="177">
        <v>1060</v>
      </c>
      <c r="AH34" s="177">
        <v>966</v>
      </c>
      <c r="AI34" s="177">
        <v>2084</v>
      </c>
      <c r="AJ34" s="177">
        <v>3449</v>
      </c>
      <c r="AK34" s="177">
        <v>18174</v>
      </c>
    </row>
    <row r="35" spans="1:37" x14ac:dyDescent="0.15">
      <c r="A35" s="822" t="s">
        <v>143</v>
      </c>
      <c r="B35" s="166" t="s">
        <v>170</v>
      </c>
      <c r="C35" s="168">
        <v>52761.25</v>
      </c>
      <c r="D35" s="164">
        <v>5827.25</v>
      </c>
      <c r="E35" s="168">
        <v>6819.25</v>
      </c>
      <c r="F35" s="164">
        <v>1008.75</v>
      </c>
      <c r="G35" s="168">
        <v>7101</v>
      </c>
      <c r="H35" s="164">
        <v>4541</v>
      </c>
      <c r="I35" s="167">
        <v>3545</v>
      </c>
      <c r="J35" s="164">
        <v>3544.25</v>
      </c>
      <c r="K35" s="164">
        <v>2233</v>
      </c>
      <c r="L35" s="164">
        <v>2389</v>
      </c>
      <c r="M35" s="164">
        <v>8476</v>
      </c>
      <c r="N35" s="164">
        <v>671</v>
      </c>
      <c r="O35" s="164">
        <v>2287.5</v>
      </c>
      <c r="P35" s="164">
        <v>861.25</v>
      </c>
      <c r="Q35" s="164">
        <v>3457</v>
      </c>
      <c r="R35" s="165" t="s">
        <v>171</v>
      </c>
      <c r="T35" s="826" t="s">
        <v>150</v>
      </c>
      <c r="U35" s="169" t="s">
        <v>170</v>
      </c>
      <c r="V35" s="170">
        <v>39895.430107526881</v>
      </c>
      <c r="W35" s="170">
        <v>5563.4408602150534</v>
      </c>
      <c r="X35" s="170">
        <v>3493.5483870967741</v>
      </c>
      <c r="Y35" s="170">
        <v>1163.1720430107525</v>
      </c>
      <c r="Z35" s="170">
        <v>3792.7419354838707</v>
      </c>
      <c r="AA35" s="170">
        <v>4948.655913978494</v>
      </c>
      <c r="AB35" s="170">
        <v>2715.0537634408602</v>
      </c>
      <c r="AC35" s="170">
        <v>1859.6774193548385</v>
      </c>
      <c r="AD35" s="170">
        <v>1773.6559139784945</v>
      </c>
      <c r="AE35" s="170">
        <v>1223.9247311827955</v>
      </c>
      <c r="AF35" s="170">
        <v>5797.5806451612898</v>
      </c>
      <c r="AG35" s="170">
        <v>879.0322580645161</v>
      </c>
      <c r="AH35" s="170">
        <v>1499.1935483870966</v>
      </c>
      <c r="AI35" s="170">
        <v>1137.6344086021504</v>
      </c>
      <c r="AJ35" s="170">
        <v>4048.1182795698924</v>
      </c>
      <c r="AK35" s="180" t="s">
        <v>171</v>
      </c>
    </row>
    <row r="36" spans="1:37" x14ac:dyDescent="0.15">
      <c r="A36" s="829"/>
      <c r="B36" s="166" t="s">
        <v>191</v>
      </c>
      <c r="C36" s="168">
        <v>65456.064690026957</v>
      </c>
      <c r="D36" s="164">
        <v>5791.3746630727765</v>
      </c>
      <c r="E36" s="168">
        <v>5012.9380053908353</v>
      </c>
      <c r="F36" s="164">
        <v>968.73315363881397</v>
      </c>
      <c r="G36" s="168">
        <v>7081.9407008086255</v>
      </c>
      <c r="H36" s="164">
        <v>4715.3638814016176</v>
      </c>
      <c r="I36" s="167">
        <v>3095.6873315363882</v>
      </c>
      <c r="J36" s="164">
        <v>2471.6981132075471</v>
      </c>
      <c r="K36" s="164">
        <v>2963.0727762803235</v>
      </c>
      <c r="L36" s="164">
        <v>1904.5822102425875</v>
      </c>
      <c r="M36" s="164">
        <v>4183.0188679245284</v>
      </c>
      <c r="N36" s="164">
        <v>621.29380053908358</v>
      </c>
      <c r="O36" s="164">
        <v>2383.8274932614554</v>
      </c>
      <c r="P36" s="164">
        <v>1347.7088948787061</v>
      </c>
      <c r="Q36" s="164">
        <v>3490.2964959568735</v>
      </c>
      <c r="R36" s="164">
        <v>19424.528301886792</v>
      </c>
      <c r="T36" s="827"/>
      <c r="U36" s="169" t="s">
        <v>173</v>
      </c>
      <c r="V36" s="170">
        <v>50200.273224043711</v>
      </c>
      <c r="W36" s="170">
        <v>5335.5191256830603</v>
      </c>
      <c r="X36" s="170">
        <v>3117.4863387978139</v>
      </c>
      <c r="Y36" s="170">
        <v>1086.3387978142075</v>
      </c>
      <c r="Z36" s="170">
        <v>3808.1967213114754</v>
      </c>
      <c r="AA36" s="170">
        <v>4446.4480874316941</v>
      </c>
      <c r="AB36" s="170">
        <v>2445.9016393442621</v>
      </c>
      <c r="AC36" s="170">
        <v>1607.9234972677596</v>
      </c>
      <c r="AD36" s="170">
        <v>2383.333333333333</v>
      </c>
      <c r="AE36" s="170">
        <v>1037.4316939890709</v>
      </c>
      <c r="AF36" s="170">
        <v>3340.4371584699452</v>
      </c>
      <c r="AG36" s="170">
        <v>724.31693989071039</v>
      </c>
      <c r="AH36" s="170">
        <v>1525.4098360655737</v>
      </c>
      <c r="AI36" s="170">
        <v>1439.6174863387978</v>
      </c>
      <c r="AJ36" s="170">
        <v>4034.4262295081967</v>
      </c>
      <c r="AK36" s="170">
        <v>13867.486338797813</v>
      </c>
    </row>
    <row r="37" spans="1:37" x14ac:dyDescent="0.15">
      <c r="A37" s="829"/>
      <c r="B37" s="166" t="s">
        <v>174</v>
      </c>
      <c r="C37" s="168">
        <v>62468.232044198892</v>
      </c>
      <c r="D37" s="164">
        <v>4879.2817679558011</v>
      </c>
      <c r="E37" s="168">
        <v>4908.2872928176794</v>
      </c>
      <c r="F37" s="164">
        <v>1133.1491712707182</v>
      </c>
      <c r="G37" s="168">
        <v>6395.3038674033151</v>
      </c>
      <c r="H37" s="164">
        <v>4510.4972375690604</v>
      </c>
      <c r="I37" s="167">
        <v>3442.8176795580112</v>
      </c>
      <c r="J37" s="164">
        <v>2341.988950276243</v>
      </c>
      <c r="K37" s="164">
        <v>3023.756906077348</v>
      </c>
      <c r="L37" s="164">
        <v>1890.8839779005525</v>
      </c>
      <c r="M37" s="164">
        <v>3110.7734806629833</v>
      </c>
      <c r="N37" s="164">
        <v>553.86740331491706</v>
      </c>
      <c r="O37" s="164">
        <v>2060.7734806629833</v>
      </c>
      <c r="P37" s="164">
        <v>1289.7790055248618</v>
      </c>
      <c r="Q37" s="164">
        <v>3192.8176795580112</v>
      </c>
      <c r="R37" s="164">
        <v>19734.254143646409</v>
      </c>
      <c r="T37" s="827"/>
      <c r="U37" s="169" t="s">
        <v>174</v>
      </c>
      <c r="V37" s="170">
        <v>53370.175438596496</v>
      </c>
      <c r="W37" s="170">
        <v>5035.3801169590643</v>
      </c>
      <c r="X37" s="170">
        <v>3109.3567251461991</v>
      </c>
      <c r="Y37" s="170">
        <v>1063.7426900584796</v>
      </c>
      <c r="Z37" s="170">
        <v>4579.5321637426905</v>
      </c>
      <c r="AA37" s="170">
        <v>4142.105263157895</v>
      </c>
      <c r="AB37" s="170">
        <v>2913.4502923976611</v>
      </c>
      <c r="AC37" s="170">
        <v>1842.1052631578948</v>
      </c>
      <c r="AD37" s="170">
        <v>2534.2105263157896</v>
      </c>
      <c r="AE37" s="170">
        <v>1114.9122807017543</v>
      </c>
      <c r="AF37" s="170">
        <v>3014.0350877192982</v>
      </c>
      <c r="AG37" s="170">
        <v>720.17543859649129</v>
      </c>
      <c r="AH37" s="170">
        <v>1663.4502923976609</v>
      </c>
      <c r="AI37" s="170">
        <v>1706.7251461988305</v>
      </c>
      <c r="AJ37" s="170">
        <v>4270.1754385964914</v>
      </c>
      <c r="AK37" s="170">
        <v>15660.818713450293</v>
      </c>
    </row>
    <row r="38" spans="1:37" x14ac:dyDescent="0.15">
      <c r="A38" s="829"/>
      <c r="B38" s="166" t="s">
        <v>175</v>
      </c>
      <c r="C38" s="168">
        <v>64644.956772334292</v>
      </c>
      <c r="D38" s="164">
        <v>5048.4149855907781</v>
      </c>
      <c r="E38" s="168">
        <v>4742.3631123919304</v>
      </c>
      <c r="F38" s="164">
        <v>983.57348703170021</v>
      </c>
      <c r="G38" s="168">
        <v>6697.6945244956769</v>
      </c>
      <c r="H38" s="164">
        <v>4947.2622478386165</v>
      </c>
      <c r="I38" s="167">
        <v>3510.6628242074926</v>
      </c>
      <c r="J38" s="164">
        <v>2149.5677233429392</v>
      </c>
      <c r="K38" s="164">
        <v>3268.8760806916425</v>
      </c>
      <c r="L38" s="164">
        <v>2042.3631123919308</v>
      </c>
      <c r="M38" s="164">
        <v>2848.4149855907781</v>
      </c>
      <c r="N38" s="164">
        <v>573.1988472622478</v>
      </c>
      <c r="O38" s="164">
        <v>2297.406340057637</v>
      </c>
      <c r="P38" s="164">
        <v>1228.5302593659942</v>
      </c>
      <c r="Q38" s="164">
        <v>3385.8789625360228</v>
      </c>
      <c r="R38" s="164">
        <v>20920.749279538904</v>
      </c>
      <c r="T38" s="827"/>
      <c r="U38" s="169" t="s">
        <v>175</v>
      </c>
      <c r="V38" s="170">
        <v>52848.94894894895</v>
      </c>
      <c r="W38" s="170">
        <v>5249.5495495495497</v>
      </c>
      <c r="X38" s="170">
        <v>2904.204204204204</v>
      </c>
      <c r="Y38" s="170">
        <v>951.05105105105099</v>
      </c>
      <c r="Z38" s="170">
        <v>4437.537537537537</v>
      </c>
      <c r="AA38" s="170">
        <v>4379.8798798798798</v>
      </c>
      <c r="AB38" s="170">
        <v>2705.1051051051049</v>
      </c>
      <c r="AC38" s="170">
        <v>1552.5525525525525</v>
      </c>
      <c r="AD38" s="170">
        <v>2903.003003003003</v>
      </c>
      <c r="AE38" s="170">
        <v>1165.165165165165</v>
      </c>
      <c r="AF38" s="170">
        <v>3159.7597597597596</v>
      </c>
      <c r="AG38" s="170">
        <v>666.06606606606601</v>
      </c>
      <c r="AH38" s="170">
        <v>1704.2042042042042</v>
      </c>
      <c r="AI38" s="170">
        <v>1460.3603603603603</v>
      </c>
      <c r="AJ38" s="170">
        <v>4189.4894894894896</v>
      </c>
      <c r="AK38" s="170">
        <v>15421.021021021021</v>
      </c>
    </row>
    <row r="39" spans="1:37" x14ac:dyDescent="0.15">
      <c r="A39" s="829"/>
      <c r="B39" s="166" t="s">
        <v>176</v>
      </c>
      <c r="C39" s="168">
        <v>59849.008498583571</v>
      </c>
      <c r="D39" s="164">
        <v>4688.3852691218135</v>
      </c>
      <c r="E39" s="168">
        <v>4632.5779036827198</v>
      </c>
      <c r="F39" s="164">
        <v>977.05382436260629</v>
      </c>
      <c r="G39" s="168">
        <v>6043.6260623229464</v>
      </c>
      <c r="H39" s="164">
        <v>4427.4787535410769</v>
      </c>
      <c r="I39" s="167">
        <v>3328.0453257790368</v>
      </c>
      <c r="J39" s="164">
        <v>2335.4107648725212</v>
      </c>
      <c r="K39" s="164">
        <v>3088.1019830028331</v>
      </c>
      <c r="L39" s="164">
        <v>1551.5580736543909</v>
      </c>
      <c r="M39" s="164">
        <v>2529.461756373938</v>
      </c>
      <c r="N39" s="164">
        <v>620.11331444759207</v>
      </c>
      <c r="O39" s="164">
        <v>1886.402266288952</v>
      </c>
      <c r="P39" s="164">
        <v>1212.1813031161473</v>
      </c>
      <c r="Q39" s="164">
        <v>3063.1728045325781</v>
      </c>
      <c r="R39" s="164">
        <v>19465.43909348442</v>
      </c>
      <c r="T39" s="827"/>
      <c r="U39" s="169" t="s">
        <v>176</v>
      </c>
      <c r="V39" s="170">
        <v>53686.74698795181</v>
      </c>
      <c r="W39" s="170">
        <v>5011.7469879518076</v>
      </c>
      <c r="X39" s="170">
        <v>2982.8313253012047</v>
      </c>
      <c r="Y39" s="170">
        <v>979.51807228915663</v>
      </c>
      <c r="Z39" s="170">
        <v>4395.7831325301204</v>
      </c>
      <c r="AA39" s="170">
        <v>4262.0481927710844</v>
      </c>
      <c r="AB39" s="170">
        <v>2924.397590361446</v>
      </c>
      <c r="AC39" s="170">
        <v>2021.9879518072289</v>
      </c>
      <c r="AD39" s="170">
        <v>2676.2048192771085</v>
      </c>
      <c r="AE39" s="170">
        <v>1149.698795180723</v>
      </c>
      <c r="AF39" s="170">
        <v>3137.3493975903616</v>
      </c>
      <c r="AG39" s="170">
        <v>739.75903614457832</v>
      </c>
      <c r="AH39" s="170">
        <v>1603.0120481927711</v>
      </c>
      <c r="AI39" s="170">
        <v>1570.7831325301206</v>
      </c>
      <c r="AJ39" s="170">
        <v>3904.5180722891569</v>
      </c>
      <c r="AK39" s="170">
        <v>16327.10843373494</v>
      </c>
    </row>
    <row r="40" spans="1:37" x14ac:dyDescent="0.15">
      <c r="A40" s="829"/>
      <c r="B40" s="166" t="s">
        <v>749</v>
      </c>
      <c r="C40" s="168">
        <v>58421.652421652427</v>
      </c>
      <c r="D40" s="164">
        <v>4834.1880341880342</v>
      </c>
      <c r="E40" s="168">
        <v>4256.1253561253561</v>
      </c>
      <c r="F40" s="164">
        <v>927.92022792022794</v>
      </c>
      <c r="G40" s="168">
        <v>5853.5612535612536</v>
      </c>
      <c r="H40" s="164">
        <v>4363.8176638176637</v>
      </c>
      <c r="I40" s="167">
        <v>3166.0968660968665</v>
      </c>
      <c r="J40" s="164">
        <v>1862.1082621082621</v>
      </c>
      <c r="K40" s="164">
        <v>2988.6039886039889</v>
      </c>
      <c r="L40" s="164">
        <v>1657.834757834758</v>
      </c>
      <c r="M40" s="164">
        <v>2595.4415954415954</v>
      </c>
      <c r="N40" s="164">
        <v>595.15669515669515</v>
      </c>
      <c r="O40" s="164">
        <v>1915.6695156695157</v>
      </c>
      <c r="P40" s="164">
        <v>1385.7549857549859</v>
      </c>
      <c r="Q40" s="164">
        <v>3020.2279202279205</v>
      </c>
      <c r="R40" s="164">
        <v>18999.145299145301</v>
      </c>
      <c r="T40" s="827"/>
      <c r="U40" s="166" t="s">
        <v>749</v>
      </c>
      <c r="V40" s="170">
        <v>50648.338368580058</v>
      </c>
      <c r="W40" s="170">
        <v>4796.3746223564958</v>
      </c>
      <c r="X40" s="170">
        <v>2654.0785498489427</v>
      </c>
      <c r="Y40" s="170">
        <v>1001.2084592145015</v>
      </c>
      <c r="Z40" s="170">
        <v>4281.8731117824773</v>
      </c>
      <c r="AA40" s="170">
        <v>4011.7824773413895</v>
      </c>
      <c r="AB40" s="170">
        <v>2595.7703927492448</v>
      </c>
      <c r="AC40" s="170">
        <v>1548.0362537764349</v>
      </c>
      <c r="AD40" s="170">
        <v>2590.0302114803626</v>
      </c>
      <c r="AE40" s="170">
        <v>1262.2356495468277</v>
      </c>
      <c r="AF40" s="170">
        <v>2937.462235649547</v>
      </c>
      <c r="AG40" s="170">
        <v>665.55891238670699</v>
      </c>
      <c r="AH40" s="170">
        <v>1414.5015105740181</v>
      </c>
      <c r="AI40" s="170">
        <v>1524.773413897281</v>
      </c>
      <c r="AJ40" s="170">
        <v>3782.7794561933533</v>
      </c>
      <c r="AK40" s="170">
        <v>15581.873111782477</v>
      </c>
    </row>
    <row r="41" spans="1:37" ht="13.5" customHeight="1" x14ac:dyDescent="0.15">
      <c r="A41" s="829"/>
      <c r="B41" s="166" t="s">
        <v>177</v>
      </c>
      <c r="C41" s="168">
        <v>60879.022988505749</v>
      </c>
      <c r="D41" s="164">
        <v>4988.2183908045981</v>
      </c>
      <c r="E41" s="168">
        <v>3866.3793103448274</v>
      </c>
      <c r="F41" s="164">
        <v>1038.7931034482758</v>
      </c>
      <c r="G41" s="168">
        <v>6020.1149425287358</v>
      </c>
      <c r="H41" s="164">
        <v>4597.7011494252874</v>
      </c>
      <c r="I41" s="167">
        <v>3454.022988505747</v>
      </c>
      <c r="J41" s="164">
        <v>2203.7356321839079</v>
      </c>
      <c r="K41" s="164">
        <v>3086.4942528735633</v>
      </c>
      <c r="L41" s="164">
        <v>1639.9425287356321</v>
      </c>
      <c r="M41" s="164">
        <v>2833.6206896551726</v>
      </c>
      <c r="N41" s="164">
        <v>594.54022988505744</v>
      </c>
      <c r="O41" s="164">
        <v>1872.1264367816093</v>
      </c>
      <c r="P41" s="164">
        <v>1291.6666666666667</v>
      </c>
      <c r="Q41" s="164">
        <v>3464.0804597701149</v>
      </c>
      <c r="R41" s="164">
        <v>19927.586206896551</v>
      </c>
      <c r="T41" s="827"/>
      <c r="U41" s="169" t="s">
        <v>177</v>
      </c>
      <c r="V41" s="170">
        <v>54048.916408668731</v>
      </c>
      <c r="W41" s="170">
        <v>5145.2012383900928</v>
      </c>
      <c r="X41" s="170">
        <v>2521.362229102167</v>
      </c>
      <c r="Y41" s="170">
        <v>1140.5572755417957</v>
      </c>
      <c r="Z41" s="170">
        <v>4616.0990712074299</v>
      </c>
      <c r="AA41" s="170">
        <v>4582.3529411764703</v>
      </c>
      <c r="AB41" s="170">
        <v>2876.4705882352941</v>
      </c>
      <c r="AC41" s="170">
        <v>1722.6006191950464</v>
      </c>
      <c r="AD41" s="170">
        <v>2851.0835913312694</v>
      </c>
      <c r="AE41" s="170">
        <v>1268.7306501547987</v>
      </c>
      <c r="AF41" s="170">
        <v>3274.3034055727553</v>
      </c>
      <c r="AG41" s="170">
        <v>747.36842105263156</v>
      </c>
      <c r="AH41" s="170">
        <v>1530.3405572755419</v>
      </c>
      <c r="AI41" s="170">
        <v>1571.517027863777</v>
      </c>
      <c r="AJ41" s="170">
        <v>3992.2600619195046</v>
      </c>
      <c r="AK41" s="170">
        <v>16208.668730650155</v>
      </c>
    </row>
    <row r="42" spans="1:37" ht="13.5" customHeight="1" x14ac:dyDescent="0.15">
      <c r="A42" s="829"/>
      <c r="B42" s="166" t="s">
        <v>178</v>
      </c>
      <c r="C42" s="168">
        <v>57028.011204481794</v>
      </c>
      <c r="D42" s="164">
        <v>4727.1708683473389</v>
      </c>
      <c r="E42" s="168">
        <v>3673.3893557422971</v>
      </c>
      <c r="F42" s="164">
        <v>875.0700280112045</v>
      </c>
      <c r="G42" s="168">
        <v>6075.0700280112051</v>
      </c>
      <c r="H42" s="164">
        <v>4398.3193277310929</v>
      </c>
      <c r="I42" s="167">
        <v>2984.8739495798322</v>
      </c>
      <c r="J42" s="164">
        <v>1996.9187675070029</v>
      </c>
      <c r="K42" s="164">
        <v>2929.1316526610644</v>
      </c>
      <c r="L42" s="164">
        <v>1692.4369747899161</v>
      </c>
      <c r="M42" s="164">
        <v>2375.3501400560226</v>
      </c>
      <c r="N42" s="164">
        <v>611.48459383753504</v>
      </c>
      <c r="O42" s="164">
        <v>1793.8375350140057</v>
      </c>
      <c r="P42" s="164">
        <v>1283.1932773109245</v>
      </c>
      <c r="Q42" s="164">
        <v>2958.5434173669469</v>
      </c>
      <c r="R42" s="164">
        <v>18653.221288515408</v>
      </c>
      <c r="T42" s="827"/>
      <c r="U42" s="169" t="s">
        <v>178</v>
      </c>
      <c r="V42" s="170">
        <v>53481.931464174457</v>
      </c>
      <c r="W42" s="170">
        <v>5002.8037383177571</v>
      </c>
      <c r="X42" s="170">
        <v>2707.4766355140187</v>
      </c>
      <c r="Y42" s="170">
        <v>1116.1993769470405</v>
      </c>
      <c r="Z42" s="170">
        <v>4471.6510903426788</v>
      </c>
      <c r="AA42" s="170">
        <v>4399.3769470404986</v>
      </c>
      <c r="AB42" s="170">
        <v>2928.6604361370719</v>
      </c>
      <c r="AC42" s="170">
        <v>1742.9906542056076</v>
      </c>
      <c r="AD42" s="170">
        <v>2781.3084112149531</v>
      </c>
      <c r="AE42" s="170">
        <v>1331.1526479750778</v>
      </c>
      <c r="AF42" s="170">
        <v>3470.7165109034268</v>
      </c>
      <c r="AG42" s="170">
        <v>786.91588785046724</v>
      </c>
      <c r="AH42" s="170">
        <v>1393.1464174454829</v>
      </c>
      <c r="AI42" s="170">
        <v>1663.551401869159</v>
      </c>
      <c r="AJ42" s="170">
        <v>3972.8971962616824</v>
      </c>
      <c r="AK42" s="170">
        <v>15713.084112149532</v>
      </c>
    </row>
    <row r="43" spans="1:37" ht="13.5" customHeight="1" x14ac:dyDescent="0.15">
      <c r="A43" s="829"/>
      <c r="B43" s="166" t="s">
        <v>179</v>
      </c>
      <c r="C43" s="168">
        <v>58326.646706586827</v>
      </c>
      <c r="D43" s="164">
        <v>4535.9281437125746</v>
      </c>
      <c r="E43" s="168">
        <v>3794.9101796407185</v>
      </c>
      <c r="F43" s="164">
        <v>918.86227544910184</v>
      </c>
      <c r="G43" s="168">
        <v>5998.2035928143714</v>
      </c>
      <c r="H43" s="164">
        <v>4791.0179640718561</v>
      </c>
      <c r="I43" s="167">
        <v>3045.2095808383233</v>
      </c>
      <c r="J43" s="164">
        <v>1985.9281437125749</v>
      </c>
      <c r="K43" s="164">
        <v>2938.9221556886228</v>
      </c>
      <c r="L43" s="164">
        <v>1844.0119760479042</v>
      </c>
      <c r="M43" s="164">
        <v>2096.1077844311376</v>
      </c>
      <c r="N43" s="164">
        <v>655.08982035928148</v>
      </c>
      <c r="O43" s="164">
        <v>1740.4191616766468</v>
      </c>
      <c r="P43" s="164">
        <v>1211.9760479041918</v>
      </c>
      <c r="Q43" s="164">
        <v>2858.9820359281439</v>
      </c>
      <c r="R43" s="164">
        <v>19911.077844311378</v>
      </c>
      <c r="T43" s="827"/>
      <c r="U43" s="169" t="s">
        <v>179</v>
      </c>
      <c r="V43" s="170">
        <v>51406.606606606605</v>
      </c>
      <c r="W43" s="170">
        <v>4820.1201201201202</v>
      </c>
      <c r="X43" s="170">
        <v>2532.4324324324325</v>
      </c>
      <c r="Y43" s="170">
        <v>913.21321321321318</v>
      </c>
      <c r="Z43" s="170">
        <v>4069.96996996997</v>
      </c>
      <c r="AA43" s="170">
        <v>4790.3903903903902</v>
      </c>
      <c r="AB43" s="170">
        <v>2990.9909909909911</v>
      </c>
      <c r="AC43" s="170">
        <v>1779.8798798798798</v>
      </c>
      <c r="AD43" s="170">
        <v>2641.7417417417419</v>
      </c>
      <c r="AE43" s="170">
        <v>1174.1741741741741</v>
      </c>
      <c r="AF43" s="170">
        <v>2635.4354354354355</v>
      </c>
      <c r="AG43" s="170">
        <v>699.69969969969964</v>
      </c>
      <c r="AH43" s="170">
        <v>1369.6696696696697</v>
      </c>
      <c r="AI43" s="170">
        <v>1372.0720720720719</v>
      </c>
      <c r="AJ43" s="170">
        <v>3798.4984984984985</v>
      </c>
      <c r="AK43" s="170">
        <v>15818.318318318317</v>
      </c>
    </row>
    <row r="44" spans="1:37" ht="13.5" customHeight="1" x14ac:dyDescent="0.15">
      <c r="A44" s="829"/>
      <c r="B44" s="166" t="s">
        <v>180</v>
      </c>
      <c r="C44" s="168">
        <v>58987.058823529413</v>
      </c>
      <c r="D44" s="164">
        <v>4525</v>
      </c>
      <c r="E44" s="168">
        <v>3784.7058823529414</v>
      </c>
      <c r="F44" s="164">
        <v>809.11764705882354</v>
      </c>
      <c r="G44" s="168">
        <v>5671.7647058823532</v>
      </c>
      <c r="H44" s="164">
        <v>4714.7058823529414</v>
      </c>
      <c r="I44" s="167">
        <v>3424.4117647058824</v>
      </c>
      <c r="J44" s="164">
        <v>2044.7058823529412</v>
      </c>
      <c r="K44" s="164">
        <v>2976.4705882352941</v>
      </c>
      <c r="L44" s="164">
        <v>1691.7647058823529</v>
      </c>
      <c r="M44" s="164">
        <v>2605</v>
      </c>
      <c r="N44" s="164">
        <v>657.64705882352939</v>
      </c>
      <c r="O44" s="164">
        <v>1755.2941176470588</v>
      </c>
      <c r="P44" s="164">
        <v>1438.8235294117646</v>
      </c>
      <c r="Q44" s="164">
        <v>3122.0588235294117</v>
      </c>
      <c r="R44" s="164">
        <v>19765.588235294119</v>
      </c>
      <c r="T44" s="827"/>
      <c r="U44" s="169" t="s">
        <v>180</v>
      </c>
      <c r="V44" s="170">
        <v>52595.061728395056</v>
      </c>
      <c r="W44" s="170">
        <v>4787.0370370370365</v>
      </c>
      <c r="X44" s="170">
        <v>2536.7283950617284</v>
      </c>
      <c r="Y44" s="170">
        <v>858.95061728395058</v>
      </c>
      <c r="Z44" s="170">
        <v>4560.8024691358023</v>
      </c>
      <c r="AA44" s="170">
        <v>4797.8395061728388</v>
      </c>
      <c r="AB44" s="170">
        <v>2923.1481481481478</v>
      </c>
      <c r="AC44" s="170">
        <v>1766.6666666666665</v>
      </c>
      <c r="AD44" s="170">
        <v>2655.8641975308642</v>
      </c>
      <c r="AE44" s="170">
        <v>1310.8024691358023</v>
      </c>
      <c r="AF44" s="170">
        <v>2912.3456790123455</v>
      </c>
      <c r="AG44" s="170">
        <v>764.50617283950612</v>
      </c>
      <c r="AH44" s="170">
        <v>1484.2592592592591</v>
      </c>
      <c r="AI44" s="170">
        <v>1543.5185185185185</v>
      </c>
      <c r="AJ44" s="170">
        <v>3971.6049382716046</v>
      </c>
      <c r="AK44" s="170">
        <v>15720.987654320987</v>
      </c>
    </row>
    <row r="45" spans="1:37" x14ac:dyDescent="0.15">
      <c r="A45" s="829"/>
      <c r="B45" s="166" t="s">
        <v>181</v>
      </c>
      <c r="C45" s="168">
        <v>58719.819819819815</v>
      </c>
      <c r="D45" s="164">
        <v>4822.8228228228227</v>
      </c>
      <c r="E45" s="168">
        <v>3510.5105105105104</v>
      </c>
      <c r="F45" s="164">
        <v>821.02102102102106</v>
      </c>
      <c r="G45" s="168">
        <v>5964.5645645645645</v>
      </c>
      <c r="H45" s="164">
        <v>4673.8738738738739</v>
      </c>
      <c r="I45" s="167">
        <v>3747.4474474474473</v>
      </c>
      <c r="J45" s="164">
        <v>1999.099099099099</v>
      </c>
      <c r="K45" s="164">
        <v>2838.1381381381379</v>
      </c>
      <c r="L45" s="164">
        <v>1793.0930930930931</v>
      </c>
      <c r="M45" s="164">
        <v>2530.930930930931</v>
      </c>
      <c r="N45" s="164">
        <v>687.68768768768768</v>
      </c>
      <c r="O45" s="164">
        <v>1704.5045045045044</v>
      </c>
      <c r="P45" s="164">
        <v>1379.8798798798798</v>
      </c>
      <c r="Q45" s="164">
        <v>3293.0930930930931</v>
      </c>
      <c r="R45" s="164">
        <v>18953.153153153155</v>
      </c>
      <c r="T45" s="827"/>
      <c r="U45" s="169" t="s">
        <v>181</v>
      </c>
      <c r="V45" s="170">
        <v>49683.900928792573</v>
      </c>
      <c r="W45" s="170">
        <v>4826.6253869969041</v>
      </c>
      <c r="X45" s="170">
        <v>2372.4458204334364</v>
      </c>
      <c r="Y45" s="170">
        <v>801.54798761609902</v>
      </c>
      <c r="Z45" s="170">
        <v>4206.8111455108356</v>
      </c>
      <c r="AA45" s="170">
        <v>4212.6934984520121</v>
      </c>
      <c r="AB45" s="170">
        <v>2996.5944272445822</v>
      </c>
      <c r="AC45" s="170">
        <v>1661.6099071207429</v>
      </c>
      <c r="AD45" s="170">
        <v>2459.7523219814243</v>
      </c>
      <c r="AE45" s="170">
        <v>1322.9102167182662</v>
      </c>
      <c r="AF45" s="170">
        <v>2580.4953560371519</v>
      </c>
      <c r="AG45" s="170">
        <v>708.97832817337462</v>
      </c>
      <c r="AH45" s="170">
        <v>1318.5758513931889</v>
      </c>
      <c r="AI45" s="170">
        <v>1560.6811145510835</v>
      </c>
      <c r="AJ45" s="170">
        <v>3607.4303405572755</v>
      </c>
      <c r="AK45" s="170">
        <v>15046.749226006192</v>
      </c>
    </row>
    <row r="46" spans="1:37" ht="13.5" customHeight="1" x14ac:dyDescent="0.15">
      <c r="A46" s="829"/>
      <c r="B46" s="166" t="s">
        <v>182</v>
      </c>
      <c r="C46" s="168">
        <v>58825.074626865673</v>
      </c>
      <c r="D46" s="164">
        <v>4893.1343283582091</v>
      </c>
      <c r="E46" s="168">
        <v>3462.0895522388059</v>
      </c>
      <c r="F46" s="164">
        <v>769.55223880597009</v>
      </c>
      <c r="G46" s="168">
        <v>5852.2388059701489</v>
      </c>
      <c r="H46" s="164">
        <v>4282.9850746268658</v>
      </c>
      <c r="I46" s="167">
        <v>3599.4029850746269</v>
      </c>
      <c r="J46" s="164">
        <v>2188.9552238805968</v>
      </c>
      <c r="K46" s="164">
        <v>2898.5074626865671</v>
      </c>
      <c r="L46" s="164">
        <v>1659.4029850746267</v>
      </c>
      <c r="M46" s="164">
        <v>2063.8805970149251</v>
      </c>
      <c r="N46" s="164">
        <v>699.1044776119403</v>
      </c>
      <c r="O46" s="164">
        <v>1791.9402985074626</v>
      </c>
      <c r="P46" s="164">
        <v>1407.7611940298507</v>
      </c>
      <c r="Q46" s="164">
        <v>2882.3880597014922</v>
      </c>
      <c r="R46" s="164">
        <v>20373.73134328358</v>
      </c>
      <c r="T46" s="827"/>
      <c r="U46" s="169" t="s">
        <v>182</v>
      </c>
      <c r="V46" s="170">
        <v>48460.681114551087</v>
      </c>
      <c r="W46" s="170">
        <v>4456.965944272446</v>
      </c>
      <c r="X46" s="170">
        <v>2469.3498452012386</v>
      </c>
      <c r="Y46" s="170">
        <v>767.49226006191952</v>
      </c>
      <c r="Z46" s="170">
        <v>4075.8513931888547</v>
      </c>
      <c r="AA46" s="170">
        <v>3984.2105263157896</v>
      </c>
      <c r="AB46" s="170">
        <v>3019.5046439628481</v>
      </c>
      <c r="AC46" s="170">
        <v>1456.9659442724458</v>
      </c>
      <c r="AD46" s="170">
        <v>2496.5944272445822</v>
      </c>
      <c r="AE46" s="170">
        <v>1244.5820433436534</v>
      </c>
      <c r="AF46" s="170">
        <v>2452.3219814241488</v>
      </c>
      <c r="AG46" s="170">
        <v>707.4303405572756</v>
      </c>
      <c r="AH46" s="170">
        <v>1312.0743034055727</v>
      </c>
      <c r="AI46" s="170">
        <v>1537.4613003095976</v>
      </c>
      <c r="AJ46" s="170">
        <v>3394.7368421052633</v>
      </c>
      <c r="AK46" s="170">
        <v>15085.139318885449</v>
      </c>
    </row>
    <row r="47" spans="1:37" ht="13.5" customHeight="1" x14ac:dyDescent="0.15">
      <c r="A47" s="829"/>
      <c r="B47" s="166" t="s">
        <v>183</v>
      </c>
      <c r="C47" s="167">
        <v>58358.074534161489</v>
      </c>
      <c r="D47" s="168">
        <v>4753.4161490683227</v>
      </c>
      <c r="E47" s="164">
        <v>3780.4347826086955</v>
      </c>
      <c r="F47" s="168">
        <v>648.13664596273293</v>
      </c>
      <c r="G47" s="164">
        <v>6116.4596273291918</v>
      </c>
      <c r="H47" s="168">
        <v>5005.9006211180122</v>
      </c>
      <c r="I47" s="164">
        <v>3506.5217391304345</v>
      </c>
      <c r="J47" s="164">
        <v>1759.0062111801242</v>
      </c>
      <c r="K47" s="164">
        <v>2836.95652173913</v>
      </c>
      <c r="L47" s="164">
        <v>1630.1242236024843</v>
      </c>
      <c r="M47" s="164">
        <v>2276.7080745341614</v>
      </c>
      <c r="N47" s="164">
        <v>720.18633540372662</v>
      </c>
      <c r="O47" s="164">
        <v>1603.416149068323</v>
      </c>
      <c r="P47" s="164">
        <v>1331.9875776397514</v>
      </c>
      <c r="Q47" s="164">
        <v>2746.2732919254659</v>
      </c>
      <c r="R47" s="164">
        <v>19642.54658385093</v>
      </c>
      <c r="T47" s="827"/>
      <c r="U47" s="169" t="s">
        <v>183</v>
      </c>
      <c r="V47" s="172">
        <v>48818.885448916408</v>
      </c>
      <c r="W47" s="171">
        <v>4781.4241486068113</v>
      </c>
      <c r="X47" s="170">
        <v>2279.2569659442725</v>
      </c>
      <c r="Y47" s="171">
        <v>716.40866873065011</v>
      </c>
      <c r="Z47" s="170">
        <v>4383.5913312693501</v>
      </c>
      <c r="AA47" s="171">
        <v>4254.1795665634672</v>
      </c>
      <c r="AB47" s="170">
        <v>3079.5665634674924</v>
      </c>
      <c r="AC47" s="170">
        <v>1344.8916408668731</v>
      </c>
      <c r="AD47" s="170">
        <v>2420.4334365325076</v>
      </c>
      <c r="AE47" s="170">
        <v>1164.3962848297215</v>
      </c>
      <c r="AF47" s="170">
        <v>2393.188854489164</v>
      </c>
      <c r="AG47" s="170">
        <v>675.85139318885444</v>
      </c>
      <c r="AH47" s="170">
        <v>1412.0743034055727</v>
      </c>
      <c r="AI47" s="170">
        <v>1734.984520123839</v>
      </c>
      <c r="AJ47" s="170">
        <v>3486.6873065015479</v>
      </c>
      <c r="AK47" s="170">
        <v>14691.950464396285</v>
      </c>
    </row>
    <row r="48" spans="1:37" ht="13.5" customHeight="1" x14ac:dyDescent="0.15">
      <c r="A48" s="829"/>
      <c r="B48" s="166" t="s">
        <v>184</v>
      </c>
      <c r="C48" s="167">
        <v>53439.696969696975</v>
      </c>
      <c r="D48" s="168">
        <v>4653.030303030303</v>
      </c>
      <c r="E48" s="164">
        <v>3229.3939393939395</v>
      </c>
      <c r="F48" s="168">
        <v>683.03030303030312</v>
      </c>
      <c r="G48" s="164">
        <v>4979.69696969697</v>
      </c>
      <c r="H48" s="168">
        <v>4671.818181818182</v>
      </c>
      <c r="I48" s="164">
        <v>3637.575757575758</v>
      </c>
      <c r="J48" s="164">
        <v>1434.2424242424242</v>
      </c>
      <c r="K48" s="164">
        <v>2562.1212121212125</v>
      </c>
      <c r="L48" s="164">
        <v>1566.0606060606062</v>
      </c>
      <c r="M48" s="164">
        <v>1899.3939393939395</v>
      </c>
      <c r="N48" s="164">
        <v>623.63636363636363</v>
      </c>
      <c r="O48" s="164">
        <v>1472.1212121212122</v>
      </c>
      <c r="P48" s="164">
        <v>1345.7575757575758</v>
      </c>
      <c r="Q48" s="164">
        <v>2593.030303030303</v>
      </c>
      <c r="R48" s="164">
        <v>18088.78787878788</v>
      </c>
      <c r="T48" s="827"/>
      <c r="U48" s="169" t="s">
        <v>184</v>
      </c>
      <c r="V48" s="172">
        <v>48579.937304075233</v>
      </c>
      <c r="W48" s="171">
        <v>4635.7366771159877</v>
      </c>
      <c r="X48" s="170">
        <v>2229.4670846394984</v>
      </c>
      <c r="Y48" s="171">
        <v>645.4545454545455</v>
      </c>
      <c r="Z48" s="170">
        <v>3577.1159874608152</v>
      </c>
      <c r="AA48" s="171">
        <v>3705.9561128526648</v>
      </c>
      <c r="AB48" s="170">
        <v>3077.1159874608152</v>
      </c>
      <c r="AC48" s="170">
        <v>1256.4263322884012</v>
      </c>
      <c r="AD48" s="170">
        <v>2286.5203761755488</v>
      </c>
      <c r="AE48" s="170">
        <v>1205.9561128526645</v>
      </c>
      <c r="AF48" s="170">
        <v>2386.5203761755488</v>
      </c>
      <c r="AG48" s="170">
        <v>705.01567398119118</v>
      </c>
      <c r="AH48" s="170">
        <v>1161.755485893417</v>
      </c>
      <c r="AI48" s="170">
        <v>1720.6896551724137</v>
      </c>
      <c r="AJ48" s="170">
        <v>3436.9905956112852</v>
      </c>
      <c r="AK48" s="170">
        <v>16549.216300940439</v>
      </c>
    </row>
    <row r="49" spans="1:37" ht="13.5" customHeight="1" x14ac:dyDescent="0.15">
      <c r="A49" s="829"/>
      <c r="B49" s="166" t="s">
        <v>185</v>
      </c>
      <c r="C49" s="167">
        <v>55018.63354037267</v>
      </c>
      <c r="D49" s="168">
        <v>4561.4906832298138</v>
      </c>
      <c r="E49" s="164">
        <v>3534.782608695652</v>
      </c>
      <c r="F49" s="168">
        <v>747.20496894409928</v>
      </c>
      <c r="G49" s="164">
        <v>4749.6894409937886</v>
      </c>
      <c r="H49" s="168">
        <v>4480.7453416149065</v>
      </c>
      <c r="I49" s="164">
        <v>3303.1055900621118</v>
      </c>
      <c r="J49" s="164">
        <v>1796.894409937888</v>
      </c>
      <c r="K49" s="164">
        <v>2692.5465838509317</v>
      </c>
      <c r="L49" s="164">
        <v>1706.5217391304348</v>
      </c>
      <c r="M49" s="164">
        <v>2097.8260869565215</v>
      </c>
      <c r="N49" s="164">
        <v>670.49689440993779</v>
      </c>
      <c r="O49" s="164">
        <v>1344.0993788819876</v>
      </c>
      <c r="P49" s="164">
        <v>1375.7763975155278</v>
      </c>
      <c r="Q49" s="164">
        <v>2446.5838509316768</v>
      </c>
      <c r="R49" s="164">
        <v>19510.869565217392</v>
      </c>
      <c r="T49" s="827"/>
      <c r="U49" s="169" t="s">
        <v>185</v>
      </c>
      <c r="V49" s="172">
        <v>46381.619937694704</v>
      </c>
      <c r="W49" s="171">
        <v>4636.4485981308408</v>
      </c>
      <c r="X49" s="170">
        <v>2187.5389408099691</v>
      </c>
      <c r="Y49" s="171">
        <v>747.04049844236761</v>
      </c>
      <c r="Z49" s="170">
        <v>3682.2429906542056</v>
      </c>
      <c r="AA49" s="171">
        <v>4503.4267912772584</v>
      </c>
      <c r="AB49" s="170">
        <v>2510.2803738317757</v>
      </c>
      <c r="AC49" s="170">
        <v>1400</v>
      </c>
      <c r="AD49" s="170">
        <v>2382.2429906542056</v>
      </c>
      <c r="AE49" s="170">
        <v>1303.7383177570093</v>
      </c>
      <c r="AF49" s="170">
        <v>2270.0934579439254</v>
      </c>
      <c r="AG49" s="170">
        <v>649.84423676012466</v>
      </c>
      <c r="AH49" s="170">
        <v>894.70404984423681</v>
      </c>
      <c r="AI49" s="170">
        <v>1483.1775700934579</v>
      </c>
      <c r="AJ49" s="170">
        <v>3301.5576323987539</v>
      </c>
      <c r="AK49" s="170">
        <v>14429.283489096573</v>
      </c>
    </row>
    <row r="50" spans="1:37" x14ac:dyDescent="0.15">
      <c r="A50" s="829"/>
      <c r="B50" s="166" t="s">
        <v>186</v>
      </c>
      <c r="C50" s="164">
        <v>49326.608187134501</v>
      </c>
      <c r="D50" s="164">
        <v>4351.4619883040932</v>
      </c>
      <c r="E50" s="164">
        <v>3001.7543859649122</v>
      </c>
      <c r="F50" s="164">
        <v>540.0584795321638</v>
      </c>
      <c r="G50" s="164">
        <v>4351.1695906432751</v>
      </c>
      <c r="H50" s="164">
        <v>4038.5964912280701</v>
      </c>
      <c r="I50" s="164">
        <v>2845.906432748538</v>
      </c>
      <c r="J50" s="164">
        <v>1343.5672514619882</v>
      </c>
      <c r="K50" s="164">
        <v>2421.9298245614036</v>
      </c>
      <c r="L50" s="164">
        <v>1503.2163742690059</v>
      </c>
      <c r="M50" s="164">
        <v>1839.4736842105262</v>
      </c>
      <c r="N50" s="164">
        <v>552.046783625731</v>
      </c>
      <c r="O50" s="164">
        <v>1335.672514619883</v>
      </c>
      <c r="P50" s="164">
        <v>1303.8011695906432</v>
      </c>
      <c r="Q50" s="164">
        <v>2122.8070175438597</v>
      </c>
      <c r="R50" s="164">
        <v>17775.146198830411</v>
      </c>
      <c r="T50" s="827"/>
      <c r="U50" s="169" t="s">
        <v>192</v>
      </c>
      <c r="V50" s="170">
        <v>48315.555555555555</v>
      </c>
      <c r="W50" s="170">
        <v>4452.3809523809523</v>
      </c>
      <c r="X50" s="170">
        <v>2253.6507936507937</v>
      </c>
      <c r="Y50" s="170">
        <v>683.17460317460325</v>
      </c>
      <c r="Z50" s="170">
        <v>3976.8253968253971</v>
      </c>
      <c r="AA50" s="170">
        <v>4254.9206349206352</v>
      </c>
      <c r="AB50" s="170">
        <v>2834.6031746031745</v>
      </c>
      <c r="AC50" s="170">
        <v>1440.6349206349207</v>
      </c>
      <c r="AD50" s="170">
        <v>2642.5396825396824</v>
      </c>
      <c r="AE50" s="170">
        <v>1161.9047619047619</v>
      </c>
      <c r="AF50" s="170">
        <v>2766.031746031746</v>
      </c>
      <c r="AG50" s="170">
        <v>666.03174603174602</v>
      </c>
      <c r="AH50" s="170">
        <v>1027.6190476190477</v>
      </c>
      <c r="AI50" s="170">
        <v>1601.9047619047619</v>
      </c>
      <c r="AJ50" s="170">
        <v>3315.8730158730159</v>
      </c>
      <c r="AK50" s="170">
        <v>15237.460317460318</v>
      </c>
    </row>
    <row r="51" spans="1:37" ht="13.5" customHeight="1" x14ac:dyDescent="0.15">
      <c r="A51" s="829"/>
      <c r="B51" s="169" t="s">
        <v>187</v>
      </c>
      <c r="C51" s="171">
        <v>47372.30320699708</v>
      </c>
      <c r="D51" s="170">
        <v>4157.1428571428569</v>
      </c>
      <c r="E51" s="171">
        <v>2506.7055393586006</v>
      </c>
      <c r="F51" s="170">
        <v>587.46355685131198</v>
      </c>
      <c r="G51" s="171">
        <v>4041.690962099125</v>
      </c>
      <c r="H51" s="170">
        <v>4258.3090379008745</v>
      </c>
      <c r="I51" s="172">
        <v>2905.539358600583</v>
      </c>
      <c r="J51" s="170">
        <v>1289.795918367347</v>
      </c>
      <c r="K51" s="170">
        <v>2388.9212827988335</v>
      </c>
      <c r="L51" s="170">
        <v>1412.8279883381924</v>
      </c>
      <c r="M51" s="170">
        <v>1985.7142857142856</v>
      </c>
      <c r="N51" s="170">
        <v>559.47521865889212</v>
      </c>
      <c r="O51" s="170">
        <v>1399.1253644314868</v>
      </c>
      <c r="P51" s="170">
        <v>1318.3673469387754</v>
      </c>
      <c r="Q51" s="170">
        <v>2324.4897959183672</v>
      </c>
      <c r="R51" s="170">
        <v>16236.73469387755</v>
      </c>
      <c r="T51" s="827"/>
      <c r="U51" s="169" t="s">
        <v>187</v>
      </c>
      <c r="V51" s="170">
        <v>48566.139240506323</v>
      </c>
      <c r="W51" s="170">
        <v>4758.8607594936702</v>
      </c>
      <c r="X51" s="170">
        <v>2183.8607594936707</v>
      </c>
      <c r="Y51" s="170">
        <v>744.62025316455697</v>
      </c>
      <c r="Z51" s="170">
        <v>3863.6075949367087</v>
      </c>
      <c r="AA51" s="170">
        <v>4718.9873417721519</v>
      </c>
      <c r="AB51" s="170">
        <v>2508.2278481012659</v>
      </c>
      <c r="AC51" s="170">
        <v>1221.8354430379745</v>
      </c>
      <c r="AD51" s="170">
        <v>2525.6329113924048</v>
      </c>
      <c r="AE51" s="170">
        <v>1238.2911392405063</v>
      </c>
      <c r="AF51" s="170">
        <v>2346.8354430379745</v>
      </c>
      <c r="AG51" s="170">
        <v>721.83544303797464</v>
      </c>
      <c r="AH51" s="170">
        <v>1132.9113924050632</v>
      </c>
      <c r="AI51" s="170">
        <v>1551.5822784810125</v>
      </c>
      <c r="AJ51" s="170">
        <v>3706.0126582278481</v>
      </c>
      <c r="AK51" s="170">
        <v>15343.037974683544</v>
      </c>
    </row>
    <row r="52" spans="1:37" ht="13.5" customHeight="1" x14ac:dyDescent="0.15">
      <c r="A52" s="829"/>
      <c r="B52" s="166" t="s">
        <v>188</v>
      </c>
      <c r="C52" s="171">
        <v>48368.823529411769</v>
      </c>
      <c r="D52" s="170">
        <v>4545.588235294118</v>
      </c>
      <c r="E52" s="171">
        <v>2882.6470588235293</v>
      </c>
      <c r="F52" s="170">
        <v>474.11764705882354</v>
      </c>
      <c r="G52" s="171">
        <v>4097.9411764705883</v>
      </c>
      <c r="H52" s="170">
        <v>4456.1764705882351</v>
      </c>
      <c r="I52" s="172">
        <v>3089.1176470588234</v>
      </c>
      <c r="J52" s="170">
        <v>1408.8235294117646</v>
      </c>
      <c r="K52" s="170">
        <v>2513.2352941176473</v>
      </c>
      <c r="L52" s="170">
        <v>1389.4117647058824</v>
      </c>
      <c r="M52" s="170">
        <v>1847.9411764705883</v>
      </c>
      <c r="N52" s="170">
        <v>605.29411764705878</v>
      </c>
      <c r="O52" s="170">
        <v>1201.4705882352941</v>
      </c>
      <c r="P52" s="170">
        <v>1238.5294117647059</v>
      </c>
      <c r="Q52" s="170">
        <v>2400</v>
      </c>
      <c r="R52" s="170">
        <v>16218.529411764706</v>
      </c>
      <c r="T52" s="827"/>
      <c r="U52" s="166" t="s">
        <v>188</v>
      </c>
      <c r="V52" s="170">
        <v>48004.430379746831</v>
      </c>
      <c r="W52" s="170">
        <v>4851.8987341772154</v>
      </c>
      <c r="X52" s="170">
        <v>2408.8607594936707</v>
      </c>
      <c r="Y52" s="170">
        <v>622.15189873417717</v>
      </c>
      <c r="Z52" s="170">
        <v>3760.7594936708861</v>
      </c>
      <c r="AA52" s="170">
        <v>3940.8227848101264</v>
      </c>
      <c r="AB52" s="170">
        <v>2980.6962025316452</v>
      </c>
      <c r="AC52" s="170">
        <v>1423.7341772151899</v>
      </c>
      <c r="AD52" s="170">
        <v>2507.5949367088606</v>
      </c>
      <c r="AE52" s="170">
        <v>1235.4430379746834</v>
      </c>
      <c r="AF52" s="170">
        <v>2470.8860759493668</v>
      </c>
      <c r="AG52" s="170">
        <v>698.73417721518979</v>
      </c>
      <c r="AH52" s="170">
        <v>1123.7341772151899</v>
      </c>
      <c r="AI52" s="170">
        <v>1509.1772151898733</v>
      </c>
      <c r="AJ52" s="170">
        <v>3153.4810126582279</v>
      </c>
      <c r="AK52" s="170">
        <v>15316.455696202531</v>
      </c>
    </row>
    <row r="53" spans="1:37" ht="13.5" customHeight="1" x14ac:dyDescent="0.15">
      <c r="A53" s="829"/>
      <c r="B53" s="173" t="s">
        <v>189</v>
      </c>
      <c r="C53" s="174">
        <v>49857.396449704145</v>
      </c>
      <c r="D53" s="174">
        <v>4825.4437869822486</v>
      </c>
      <c r="E53" s="174">
        <v>2780.7692307692309</v>
      </c>
      <c r="F53" s="174">
        <v>475.73964497041419</v>
      </c>
      <c r="G53" s="174">
        <v>4596.7455621301779</v>
      </c>
      <c r="H53" s="174">
        <v>4479.8816568047341</v>
      </c>
      <c r="I53" s="174">
        <v>2843.7869822485209</v>
      </c>
      <c r="J53" s="174">
        <v>1356.508875739645</v>
      </c>
      <c r="K53" s="174">
        <v>2426.0355029585799</v>
      </c>
      <c r="L53" s="174">
        <v>1650.8875739644971</v>
      </c>
      <c r="M53" s="174">
        <v>2035.7988165680474</v>
      </c>
      <c r="N53" s="174">
        <v>571.89349112426032</v>
      </c>
      <c r="O53" s="174">
        <v>1271.0059171597634</v>
      </c>
      <c r="P53" s="174">
        <v>1385.5029585798818</v>
      </c>
      <c r="Q53" s="174">
        <v>2313.3136094674555</v>
      </c>
      <c r="R53" s="170">
        <v>16844.082840236686</v>
      </c>
      <c r="T53" s="827"/>
      <c r="U53" s="173" t="s">
        <v>189</v>
      </c>
      <c r="V53" s="174">
        <v>50313.461538461539</v>
      </c>
      <c r="W53" s="174">
        <v>5125</v>
      </c>
      <c r="X53" s="174">
        <v>2156.0897435897436</v>
      </c>
      <c r="Y53" s="174">
        <v>664.42307692307691</v>
      </c>
      <c r="Z53" s="174">
        <v>3920.1923076923076</v>
      </c>
      <c r="AA53" s="174">
        <v>4653.5256410256407</v>
      </c>
      <c r="AB53" s="174">
        <v>2892.9487179487178</v>
      </c>
      <c r="AC53" s="174">
        <v>1431.7307692307693</v>
      </c>
      <c r="AD53" s="174">
        <v>2908.333333333333</v>
      </c>
      <c r="AE53" s="174">
        <v>1304.1666666666665</v>
      </c>
      <c r="AF53" s="174">
        <v>2804.8076923076924</v>
      </c>
      <c r="AG53" s="174">
        <v>711.53846153846155</v>
      </c>
      <c r="AH53" s="174">
        <v>1083.0128205128206</v>
      </c>
      <c r="AI53" s="174">
        <v>1725.6410256410256</v>
      </c>
      <c r="AJ53" s="174">
        <v>3613.7820512820513</v>
      </c>
      <c r="AK53" s="170">
        <v>15318.26923076923</v>
      </c>
    </row>
    <row r="54" spans="1:37" ht="13.5" customHeight="1" x14ac:dyDescent="0.15">
      <c r="A54" s="829"/>
      <c r="B54" s="166" t="s">
        <v>190</v>
      </c>
      <c r="C54" s="171">
        <v>51952.083333333336</v>
      </c>
      <c r="D54" s="170">
        <v>4851.7857142857147</v>
      </c>
      <c r="E54" s="171">
        <v>2825.5952380952381</v>
      </c>
      <c r="F54" s="170">
        <v>527.97619047619048</v>
      </c>
      <c r="G54" s="171">
        <v>4288.0952380952385</v>
      </c>
      <c r="H54" s="170">
        <v>4475.8928571428569</v>
      </c>
      <c r="I54" s="172">
        <v>2891.666666666667</v>
      </c>
      <c r="J54" s="170">
        <v>1466.0714285714287</v>
      </c>
      <c r="K54" s="170">
        <v>2591.666666666667</v>
      </c>
      <c r="L54" s="170">
        <v>1582.4404761904761</v>
      </c>
      <c r="M54" s="170">
        <v>2032.1428571428571</v>
      </c>
      <c r="N54" s="170">
        <v>630.05952380952385</v>
      </c>
      <c r="O54" s="170">
        <v>1332.4404761904761</v>
      </c>
      <c r="P54" s="170">
        <v>1369.3452380952381</v>
      </c>
      <c r="Q54" s="170">
        <v>2163.3928571428573</v>
      </c>
      <c r="R54" s="170">
        <v>18923.511904761905</v>
      </c>
      <c r="T54" s="827"/>
      <c r="U54" s="166" t="s">
        <v>190</v>
      </c>
      <c r="V54" s="170">
        <v>51072.491909385113</v>
      </c>
      <c r="W54" s="170">
        <v>5250.8090614886733</v>
      </c>
      <c r="X54" s="170">
        <v>2300.6472491909385</v>
      </c>
      <c r="Y54" s="170">
        <v>615.85760517799361</v>
      </c>
      <c r="Z54" s="170">
        <v>3979.6116504854372</v>
      </c>
      <c r="AA54" s="170">
        <v>4585.4368932038833</v>
      </c>
      <c r="AB54" s="170">
        <v>2814.8867313915857</v>
      </c>
      <c r="AC54" s="170">
        <v>1294.8220064724919</v>
      </c>
      <c r="AD54" s="170">
        <v>2564.7249190938514</v>
      </c>
      <c r="AE54" s="170">
        <v>1321.6828478964401</v>
      </c>
      <c r="AF54" s="170">
        <v>2673.1391585760521</v>
      </c>
      <c r="AG54" s="170">
        <v>721.68284789644019</v>
      </c>
      <c r="AH54" s="170">
        <v>1082.8478964401295</v>
      </c>
      <c r="AI54" s="170">
        <v>1694.1747572815534</v>
      </c>
      <c r="AJ54" s="170">
        <v>3513.9158576051782</v>
      </c>
      <c r="AK54" s="170">
        <v>16658.252427184467</v>
      </c>
    </row>
    <row r="55" spans="1:37" x14ac:dyDescent="0.15">
      <c r="A55" s="829"/>
      <c r="B55" s="166" t="s">
        <v>92</v>
      </c>
      <c r="C55" s="171">
        <v>49950</v>
      </c>
      <c r="D55" s="170">
        <v>4516.265060240964</v>
      </c>
      <c r="E55" s="171">
        <v>2616.265060240964</v>
      </c>
      <c r="F55" s="170">
        <v>548.79518072289159</v>
      </c>
      <c r="G55" s="171">
        <v>4131.6265060240967</v>
      </c>
      <c r="H55" s="170">
        <v>4387.9518072289156</v>
      </c>
      <c r="I55" s="172">
        <v>2811.7469879518076</v>
      </c>
      <c r="J55" s="170">
        <v>1339.1566265060242</v>
      </c>
      <c r="K55" s="170">
        <v>2605.1204819277109</v>
      </c>
      <c r="L55" s="170">
        <v>1728.0120481927711</v>
      </c>
      <c r="M55" s="170">
        <v>1963.8554216867471</v>
      </c>
      <c r="N55" s="170">
        <v>623.49397590361446</v>
      </c>
      <c r="O55" s="170">
        <v>1278.0120481927711</v>
      </c>
      <c r="P55" s="170">
        <v>1334.3373493975905</v>
      </c>
      <c r="Q55" s="170">
        <v>2456.3253012048194</v>
      </c>
      <c r="R55" s="170">
        <v>17609.036144578313</v>
      </c>
      <c r="T55" s="827"/>
      <c r="U55" s="166" t="s">
        <v>92</v>
      </c>
      <c r="V55" s="170">
        <v>47904.870129870127</v>
      </c>
      <c r="W55" s="170">
        <v>4883.1168831168834</v>
      </c>
      <c r="X55" s="170">
        <v>2113.6363636363635</v>
      </c>
      <c r="Y55" s="170">
        <v>657.46753246753246</v>
      </c>
      <c r="Z55" s="170">
        <v>3649.3506493506493</v>
      </c>
      <c r="AA55" s="170">
        <v>4613.3116883116882</v>
      </c>
      <c r="AB55" s="170">
        <v>2466.5584415584417</v>
      </c>
      <c r="AC55" s="170">
        <v>1159.4155844155844</v>
      </c>
      <c r="AD55" s="170">
        <v>2530.5194805194806</v>
      </c>
      <c r="AE55" s="170">
        <v>1102.5974025974026</v>
      </c>
      <c r="AF55" s="170">
        <v>2550.3246753246754</v>
      </c>
      <c r="AG55" s="170">
        <v>662.33766233766232</v>
      </c>
      <c r="AH55" s="170">
        <v>954.5454545454545</v>
      </c>
      <c r="AI55" s="170">
        <v>1634.090909090909</v>
      </c>
      <c r="AJ55" s="170">
        <v>3223.0519480519479</v>
      </c>
      <c r="AK55" s="170">
        <v>15704.545454545454</v>
      </c>
    </row>
    <row r="56" spans="1:37" x14ac:dyDescent="0.15">
      <c r="A56" s="829"/>
      <c r="B56" s="166" t="s">
        <v>93</v>
      </c>
      <c r="C56" s="174">
        <v>52491.867469879522</v>
      </c>
      <c r="D56" s="170">
        <v>4929.5180722891573</v>
      </c>
      <c r="E56" s="171">
        <v>2713.2530120481929</v>
      </c>
      <c r="F56" s="170">
        <v>500.90361445783134</v>
      </c>
      <c r="G56" s="171">
        <v>4785.2409638554218</v>
      </c>
      <c r="H56" s="170">
        <v>4831.3253012048199</v>
      </c>
      <c r="I56" s="172">
        <v>2862.6506024096389</v>
      </c>
      <c r="J56" s="170">
        <v>1530.4216867469879</v>
      </c>
      <c r="K56" s="170">
        <v>2835.8433734939758</v>
      </c>
      <c r="L56" s="170">
        <v>1655.4216867469881</v>
      </c>
      <c r="M56" s="170">
        <v>2178.9156626506024</v>
      </c>
      <c r="N56" s="170">
        <v>661.14457831325308</v>
      </c>
      <c r="O56" s="170">
        <v>1359.6385542168675</v>
      </c>
      <c r="P56" s="170">
        <v>1441.566265060241</v>
      </c>
      <c r="Q56" s="170">
        <v>2819.2771084337351</v>
      </c>
      <c r="R56" s="170">
        <v>17386.746987951807</v>
      </c>
      <c r="T56" s="827"/>
      <c r="U56" s="166" t="s">
        <v>93</v>
      </c>
      <c r="V56" s="170">
        <v>48121.753246753244</v>
      </c>
      <c r="W56" s="170">
        <v>5030.8441558441555</v>
      </c>
      <c r="X56" s="170">
        <v>2204.5454545454545</v>
      </c>
      <c r="Y56" s="170">
        <v>564.61038961038957</v>
      </c>
      <c r="Z56" s="170">
        <v>3301.9480519480517</v>
      </c>
      <c r="AA56" s="170">
        <v>4522.4025974025972</v>
      </c>
      <c r="AB56" s="170">
        <v>2865.5844155844156</v>
      </c>
      <c r="AC56" s="170">
        <v>1166.8831168831168</v>
      </c>
      <c r="AD56" s="170">
        <v>2630.5194805194806</v>
      </c>
      <c r="AE56" s="170">
        <v>1209.090909090909</v>
      </c>
      <c r="AF56" s="170">
        <v>2380.1948051948052</v>
      </c>
      <c r="AG56" s="170">
        <v>707.79220779220782</v>
      </c>
      <c r="AH56" s="170">
        <v>941.55844155844159</v>
      </c>
      <c r="AI56" s="170">
        <v>1501.6233766233765</v>
      </c>
      <c r="AJ56" s="170">
        <v>3103.2467532467531</v>
      </c>
      <c r="AK56" s="170">
        <v>15990.90909090909</v>
      </c>
    </row>
    <row r="57" spans="1:37" x14ac:dyDescent="0.15">
      <c r="A57" s="829"/>
      <c r="B57" s="166" t="s">
        <v>94</v>
      </c>
      <c r="C57" s="174">
        <v>50643.292682926833</v>
      </c>
      <c r="D57" s="170">
        <v>4779.8780487804879</v>
      </c>
      <c r="E57" s="171">
        <v>2791.768292682927</v>
      </c>
      <c r="F57" s="170">
        <v>485.97560975609758</v>
      </c>
      <c r="G57" s="171">
        <v>4055.7926829268295</v>
      </c>
      <c r="H57" s="170">
        <v>4638.7195121951227</v>
      </c>
      <c r="I57" s="172">
        <v>3066.768292682927</v>
      </c>
      <c r="J57" s="170">
        <v>1353.6585365853659</v>
      </c>
      <c r="K57" s="170">
        <v>2671.646341463415</v>
      </c>
      <c r="L57" s="170">
        <v>1500.6097560975611</v>
      </c>
      <c r="M57" s="170">
        <v>1977.439024390244</v>
      </c>
      <c r="N57" s="170">
        <v>680.79268292682934</v>
      </c>
      <c r="O57" s="170">
        <v>1226.219512195122</v>
      </c>
      <c r="P57" s="170">
        <v>1436.5853658536587</v>
      </c>
      <c r="Q57" s="170">
        <v>2810.060975609756</v>
      </c>
      <c r="R57" s="170">
        <v>17167.378048780491</v>
      </c>
      <c r="T57" s="827"/>
      <c r="U57" s="166" t="s">
        <v>94</v>
      </c>
      <c r="V57" s="170">
        <v>50793.137254901958</v>
      </c>
      <c r="W57" s="170">
        <v>5479.0849673202611</v>
      </c>
      <c r="X57" s="170">
        <v>2110.4575163398695</v>
      </c>
      <c r="Y57" s="170">
        <v>718.30065359477123</v>
      </c>
      <c r="Z57" s="170">
        <v>3595.751633986928</v>
      </c>
      <c r="AA57" s="170">
        <v>4810.1307189542486</v>
      </c>
      <c r="AB57" s="170">
        <v>2701.9607843137255</v>
      </c>
      <c r="AC57" s="170">
        <v>1216.3398692810458</v>
      </c>
      <c r="AD57" s="170">
        <v>2874.1830065359477</v>
      </c>
      <c r="AE57" s="170">
        <v>1270.2614379084966</v>
      </c>
      <c r="AF57" s="170">
        <v>2697.0588235294117</v>
      </c>
      <c r="AG57" s="170">
        <v>764.3790849673203</v>
      </c>
      <c r="AH57" s="170">
        <v>1021.8954248366013</v>
      </c>
      <c r="AI57" s="170">
        <v>1714.3790849673203</v>
      </c>
      <c r="AJ57" s="170">
        <v>3276.7973856209151</v>
      </c>
      <c r="AK57" s="170">
        <v>16542.156862745098</v>
      </c>
    </row>
    <row r="58" spans="1:37" x14ac:dyDescent="0.15">
      <c r="A58" s="829"/>
      <c r="B58" s="166" t="s">
        <v>95</v>
      </c>
      <c r="C58" s="174">
        <v>54050.617283950611</v>
      </c>
      <c r="D58" s="170">
        <v>5206.7901234567898</v>
      </c>
      <c r="E58" s="171">
        <v>2742.5925925925926</v>
      </c>
      <c r="F58" s="170">
        <v>486.72839506172835</v>
      </c>
      <c r="G58" s="171">
        <v>4523.4567901234568</v>
      </c>
      <c r="H58" s="170">
        <v>4912.9629629629626</v>
      </c>
      <c r="I58" s="172">
        <v>3435.1851851851848</v>
      </c>
      <c r="J58" s="170">
        <v>1268.5185185185185</v>
      </c>
      <c r="K58" s="170">
        <v>2692.9012345679012</v>
      </c>
      <c r="L58" s="170">
        <v>1506.1728395061727</v>
      </c>
      <c r="M58" s="170">
        <v>2219.1358024691358</v>
      </c>
      <c r="N58" s="170">
        <v>679.3209876543209</v>
      </c>
      <c r="O58" s="170">
        <v>1331.4814814814813</v>
      </c>
      <c r="P58" s="170">
        <v>1579.9382716049381</v>
      </c>
      <c r="Q58" s="170">
        <v>2596.2962962962961</v>
      </c>
      <c r="R58" s="170">
        <v>18869.135802469129</v>
      </c>
      <c r="T58" s="827"/>
      <c r="U58" s="166" t="s">
        <v>95</v>
      </c>
      <c r="V58" s="170">
        <v>51824.834437086094</v>
      </c>
      <c r="W58" s="170">
        <v>5646.6887417218541</v>
      </c>
      <c r="X58" s="170">
        <v>2203.9735099337749</v>
      </c>
      <c r="Y58" s="170">
        <v>607.28476821192055</v>
      </c>
      <c r="Z58" s="170">
        <v>3760.9271523178809</v>
      </c>
      <c r="AA58" s="170">
        <v>4897.0198675496686</v>
      </c>
      <c r="AB58" s="170">
        <v>3077.8145695364237</v>
      </c>
      <c r="AC58" s="170">
        <v>1295.364238410596</v>
      </c>
      <c r="AD58" s="170">
        <v>2643.0463576158941</v>
      </c>
      <c r="AE58" s="170">
        <v>1362.5827814569536</v>
      </c>
      <c r="AF58" s="170">
        <v>2900.662251655629</v>
      </c>
      <c r="AG58" s="170">
        <v>717.8807947019867</v>
      </c>
      <c r="AH58" s="170">
        <v>1046.0264900662251</v>
      </c>
      <c r="AI58" s="170">
        <v>1685.4304635761589</v>
      </c>
      <c r="AJ58" s="170">
        <v>3564.9006622516558</v>
      </c>
      <c r="AK58" s="170">
        <v>16415.231788079473</v>
      </c>
    </row>
    <row r="59" spans="1:37" x14ac:dyDescent="0.15">
      <c r="A59" s="829"/>
      <c r="B59" s="166" t="s">
        <v>96</v>
      </c>
      <c r="C59" s="174">
        <v>51376.708074534159</v>
      </c>
      <c r="D59" s="170">
        <v>5102.173913043478</v>
      </c>
      <c r="E59" s="171">
        <v>2548.4472049689439</v>
      </c>
      <c r="F59" s="170">
        <v>463.04347826086956</v>
      </c>
      <c r="G59" s="171">
        <v>4500.3105590062105</v>
      </c>
      <c r="H59" s="170">
        <v>4576.3975155279504</v>
      </c>
      <c r="I59" s="172">
        <v>3185.7142857142853</v>
      </c>
      <c r="J59" s="170">
        <v>1346.583850931677</v>
      </c>
      <c r="K59" s="170">
        <v>2563.9751552795028</v>
      </c>
      <c r="L59" s="170">
        <v>1600.3105590062112</v>
      </c>
      <c r="M59" s="170">
        <v>2275.1552795031052</v>
      </c>
      <c r="N59" s="170">
        <v>619.56521739130426</v>
      </c>
      <c r="O59" s="170">
        <v>1228.5714285714284</v>
      </c>
      <c r="P59" s="170">
        <v>1457.7639751552795</v>
      </c>
      <c r="Q59" s="170">
        <v>2369.565217391304</v>
      </c>
      <c r="R59" s="170">
        <v>17539.130434782608</v>
      </c>
      <c r="T59" s="827"/>
      <c r="U59" s="166" t="s">
        <v>96</v>
      </c>
      <c r="V59" s="170">
        <v>54552.49169435216</v>
      </c>
      <c r="W59" s="170">
        <v>6192.3588039867118</v>
      </c>
      <c r="X59" s="170">
        <v>2242.5249169435219</v>
      </c>
      <c r="Y59" s="170">
        <v>515.94684385382061</v>
      </c>
      <c r="Z59" s="170">
        <v>3884.0531561461798</v>
      </c>
      <c r="AA59" s="170">
        <v>5309.302325581396</v>
      </c>
      <c r="AB59" s="170">
        <v>3205.9800664451827</v>
      </c>
      <c r="AC59" s="170">
        <v>1216.6112956810632</v>
      </c>
      <c r="AD59" s="170">
        <v>2941.8604651162791</v>
      </c>
      <c r="AE59" s="170">
        <v>1354.152823920266</v>
      </c>
      <c r="AF59" s="170">
        <v>3068.1063122923592</v>
      </c>
      <c r="AG59" s="170">
        <v>848.50498338870443</v>
      </c>
      <c r="AH59" s="170">
        <v>1058.1395348837209</v>
      </c>
      <c r="AI59" s="170">
        <v>1782.059800664452</v>
      </c>
      <c r="AJ59" s="170">
        <v>3550.166112956811</v>
      </c>
      <c r="AK59" s="170">
        <v>17382.724252491695</v>
      </c>
    </row>
    <row r="60" spans="1:37" x14ac:dyDescent="0.15">
      <c r="A60" s="829"/>
      <c r="B60" s="166" t="s">
        <v>97</v>
      </c>
      <c r="C60" s="174">
        <v>50036.645962732917</v>
      </c>
      <c r="D60" s="170">
        <v>5045.9627329192544</v>
      </c>
      <c r="E60" s="171">
        <v>2504.9689440993789</v>
      </c>
      <c r="F60" s="170">
        <v>563.97515527950304</v>
      </c>
      <c r="G60" s="171">
        <v>3891.3043478260865</v>
      </c>
      <c r="H60" s="170">
        <v>4896.2732919254659</v>
      </c>
      <c r="I60" s="172">
        <v>3061.1801242236024</v>
      </c>
      <c r="J60" s="170">
        <v>1189.1304347826085</v>
      </c>
      <c r="K60" s="170">
        <v>2745.6521739130435</v>
      </c>
      <c r="L60" s="170">
        <v>1506.2111801242236</v>
      </c>
      <c r="M60" s="170">
        <v>1922.3602484472049</v>
      </c>
      <c r="N60" s="170">
        <v>691.61490683229806</v>
      </c>
      <c r="O60" s="170">
        <v>1162.7329192546583</v>
      </c>
      <c r="P60" s="170">
        <v>1412.4223602484471</v>
      </c>
      <c r="Q60" s="170">
        <v>2218.6335403726707</v>
      </c>
      <c r="R60" s="170">
        <v>17224.223602484464</v>
      </c>
      <c r="T60" s="827"/>
      <c r="U60" s="166" t="s">
        <v>97</v>
      </c>
      <c r="V60" s="170">
        <v>55735.430463576158</v>
      </c>
      <c r="W60" s="170">
        <v>6482.1192052980132</v>
      </c>
      <c r="X60" s="170">
        <v>2384.7682119205297</v>
      </c>
      <c r="Y60" s="170">
        <v>574.17218543046363</v>
      </c>
      <c r="Z60" s="170">
        <v>4120.8609271523183</v>
      </c>
      <c r="AA60" s="170">
        <v>5550.3311258278145</v>
      </c>
      <c r="AB60" s="170">
        <v>3588.7417218543046</v>
      </c>
      <c r="AC60" s="170">
        <v>1294.0397350993378</v>
      </c>
      <c r="AD60" s="170">
        <v>3020.8609271523178</v>
      </c>
      <c r="AE60" s="170">
        <v>1447.0198675496688</v>
      </c>
      <c r="AF60" s="170">
        <v>3108.2781456953644</v>
      </c>
      <c r="AG60" s="170">
        <v>883.11258278145692</v>
      </c>
      <c r="AH60" s="170">
        <v>1061.9205298013244</v>
      </c>
      <c r="AI60" s="170">
        <v>1888.0794701986754</v>
      </c>
      <c r="AJ60" s="170">
        <v>3363.5761589403974</v>
      </c>
      <c r="AK60" s="170">
        <v>16967.549668874166</v>
      </c>
    </row>
    <row r="61" spans="1:37" x14ac:dyDescent="0.15">
      <c r="A61" s="829"/>
      <c r="B61" s="166" t="s">
        <v>98</v>
      </c>
      <c r="C61" s="174">
        <v>52301.904761904763</v>
      </c>
      <c r="D61" s="170">
        <v>5356.5079365079364</v>
      </c>
      <c r="E61" s="171">
        <v>2377.1428571428573</v>
      </c>
      <c r="F61" s="170">
        <v>513.33333333333337</v>
      </c>
      <c r="G61" s="171">
        <v>4381.269841269841</v>
      </c>
      <c r="H61" s="170">
        <v>4926.666666666667</v>
      </c>
      <c r="I61" s="172">
        <v>3236.5079365079364</v>
      </c>
      <c r="J61" s="170">
        <v>1238.0952380952381</v>
      </c>
      <c r="K61" s="170">
        <v>2643.4920634920636</v>
      </c>
      <c r="L61" s="170">
        <v>1517.1428571428571</v>
      </c>
      <c r="M61" s="170">
        <v>2191.7460317460318</v>
      </c>
      <c r="N61" s="170">
        <v>706.98412698412699</v>
      </c>
      <c r="O61" s="170">
        <v>1090.4761904761906</v>
      </c>
      <c r="P61" s="170">
        <v>1379.6825396825398</v>
      </c>
      <c r="Q61" s="170">
        <v>2421.5873015873017</v>
      </c>
      <c r="R61" s="170">
        <v>18321.269841269837</v>
      </c>
      <c r="T61" s="827"/>
      <c r="U61" s="166" t="s">
        <v>98</v>
      </c>
      <c r="V61" s="170">
        <v>54177.926421404678</v>
      </c>
      <c r="W61" s="170">
        <v>6098.9966555183946</v>
      </c>
      <c r="X61" s="170">
        <v>2133.1103678929762</v>
      </c>
      <c r="Y61" s="170">
        <v>484.28093645484944</v>
      </c>
      <c r="Z61" s="170">
        <v>3698.6622073578592</v>
      </c>
      <c r="AA61" s="170">
        <v>6060.5351170568556</v>
      </c>
      <c r="AB61" s="170">
        <v>3462.2073578595314</v>
      </c>
      <c r="AC61" s="170">
        <v>1283.9464882943143</v>
      </c>
      <c r="AD61" s="170">
        <v>2687.2909698996655</v>
      </c>
      <c r="AE61" s="170">
        <v>1378.5953177257525</v>
      </c>
      <c r="AF61" s="170">
        <v>2943.478260869565</v>
      </c>
      <c r="AG61" s="170">
        <v>844.14715719063543</v>
      </c>
      <c r="AH61" s="170">
        <v>881.6053511705685</v>
      </c>
      <c r="AI61" s="170">
        <v>1753.1772575250834</v>
      </c>
      <c r="AJ61" s="170">
        <v>3281.9397993311036</v>
      </c>
      <c r="AK61" s="170">
        <v>17185.953177257521</v>
      </c>
    </row>
    <row r="62" spans="1:37" x14ac:dyDescent="0.15">
      <c r="A62" s="823"/>
      <c r="B62" s="175" t="s">
        <v>99</v>
      </c>
      <c r="C62" s="176">
        <v>53176</v>
      </c>
      <c r="D62" s="177">
        <v>5277</v>
      </c>
      <c r="E62" s="178">
        <v>2627</v>
      </c>
      <c r="F62" s="177">
        <v>470</v>
      </c>
      <c r="G62" s="178">
        <v>4532</v>
      </c>
      <c r="H62" s="177">
        <v>4827</v>
      </c>
      <c r="I62" s="179">
        <v>3519</v>
      </c>
      <c r="J62" s="177">
        <v>1328</v>
      </c>
      <c r="K62" s="177">
        <v>2539</v>
      </c>
      <c r="L62" s="177">
        <v>1455</v>
      </c>
      <c r="M62" s="177">
        <v>1816</v>
      </c>
      <c r="N62" s="177">
        <v>813</v>
      </c>
      <c r="O62" s="177">
        <v>1210</v>
      </c>
      <c r="P62" s="177">
        <v>1530</v>
      </c>
      <c r="Q62" s="177">
        <v>2360</v>
      </c>
      <c r="R62" s="177">
        <v>18873</v>
      </c>
      <c r="T62" s="828"/>
      <c r="U62" s="175" t="s">
        <v>99</v>
      </c>
      <c r="V62" s="177">
        <v>53234</v>
      </c>
      <c r="W62" s="177">
        <v>6118</v>
      </c>
      <c r="X62" s="177">
        <v>2217</v>
      </c>
      <c r="Y62" s="177">
        <v>451</v>
      </c>
      <c r="Z62" s="177">
        <v>3882</v>
      </c>
      <c r="AA62" s="177">
        <v>5478</v>
      </c>
      <c r="AB62" s="177">
        <v>3314</v>
      </c>
      <c r="AC62" s="177">
        <v>1281</v>
      </c>
      <c r="AD62" s="177">
        <v>2804</v>
      </c>
      <c r="AE62" s="177">
        <v>1359</v>
      </c>
      <c r="AF62" s="177">
        <v>2983</v>
      </c>
      <c r="AG62" s="177">
        <v>909</v>
      </c>
      <c r="AH62" s="177">
        <v>927</v>
      </c>
      <c r="AI62" s="177">
        <v>2147</v>
      </c>
      <c r="AJ62" s="177">
        <v>3154</v>
      </c>
      <c r="AK62" s="177">
        <v>16210</v>
      </c>
    </row>
    <row r="63" spans="1:37" x14ac:dyDescent="0.15">
      <c r="A63" s="826" t="s">
        <v>145</v>
      </c>
      <c r="B63" s="169" t="s">
        <v>170</v>
      </c>
      <c r="C63" s="171">
        <v>57369.367088607585</v>
      </c>
      <c r="D63" s="170">
        <v>7100.7594936708856</v>
      </c>
      <c r="E63" s="171">
        <v>7153.164556962025</v>
      </c>
      <c r="F63" s="170">
        <v>1480.7594936708861</v>
      </c>
      <c r="G63" s="171">
        <v>6729.6202531645567</v>
      </c>
      <c r="H63" s="170">
        <v>5467.3417721518981</v>
      </c>
      <c r="I63" s="172">
        <v>5020</v>
      </c>
      <c r="J63" s="170">
        <v>3061.5189873417721</v>
      </c>
      <c r="K63" s="170">
        <v>2553.417721518987</v>
      </c>
      <c r="L63" s="170">
        <v>2775.9493670886077</v>
      </c>
      <c r="M63" s="170">
        <v>6063.2911392405058</v>
      </c>
      <c r="N63" s="170">
        <v>1002.7848101265822</v>
      </c>
      <c r="O63" s="170">
        <v>2129.3670886075947</v>
      </c>
      <c r="P63" s="170">
        <v>1705.0632911392404</v>
      </c>
      <c r="Q63" s="170">
        <v>5126.32911392405</v>
      </c>
      <c r="R63" s="180" t="s">
        <v>171</v>
      </c>
      <c r="T63" s="826" t="s">
        <v>151</v>
      </c>
      <c r="U63" s="169" t="s">
        <v>170</v>
      </c>
      <c r="V63" s="170">
        <v>40702.191780821915</v>
      </c>
      <c r="W63" s="170">
        <v>5672.8767123287671</v>
      </c>
      <c r="X63" s="170">
        <v>4160.2739726027394</v>
      </c>
      <c r="Y63" s="170">
        <v>1061.6438356164383</v>
      </c>
      <c r="Z63" s="170">
        <v>3862.7397260273974</v>
      </c>
      <c r="AA63" s="170">
        <v>4484.1095890410961</v>
      </c>
      <c r="AB63" s="170">
        <v>3248.4931506849316</v>
      </c>
      <c r="AC63" s="170">
        <v>2563.2876712328766</v>
      </c>
      <c r="AD63" s="170">
        <v>1855.0684931506851</v>
      </c>
      <c r="AE63" s="170">
        <v>1053.1506849315069</v>
      </c>
      <c r="AF63" s="170">
        <v>5396.7123287671238</v>
      </c>
      <c r="AG63" s="170">
        <v>681.91780821917814</v>
      </c>
      <c r="AH63" s="170">
        <v>1572.6027397260275</v>
      </c>
      <c r="AI63" s="170">
        <v>868.49315068493149</v>
      </c>
      <c r="AJ63" s="170">
        <v>4220.821917808219</v>
      </c>
      <c r="AK63" s="180" t="s">
        <v>171</v>
      </c>
    </row>
    <row r="64" spans="1:37" x14ac:dyDescent="0.15">
      <c r="A64" s="827"/>
      <c r="B64" s="169" t="s">
        <v>173</v>
      </c>
      <c r="C64" s="171">
        <v>69187.165775401067</v>
      </c>
      <c r="D64" s="170">
        <v>6247.5935828877</v>
      </c>
      <c r="E64" s="171">
        <v>5308.2887700534757</v>
      </c>
      <c r="F64" s="170">
        <v>1503.2085561497324</v>
      </c>
      <c r="G64" s="171">
        <v>6947.0588235294117</v>
      </c>
      <c r="H64" s="170">
        <v>5216.8449197860964</v>
      </c>
      <c r="I64" s="172">
        <v>4517.3796791443847</v>
      </c>
      <c r="J64" s="170">
        <v>2110.9625668449198</v>
      </c>
      <c r="K64" s="170">
        <v>3089.5721925133689</v>
      </c>
      <c r="L64" s="170">
        <v>2127.272727272727</v>
      </c>
      <c r="M64" s="170">
        <v>3745.7219251336896</v>
      </c>
      <c r="N64" s="170">
        <v>842.78074866310158</v>
      </c>
      <c r="O64" s="170">
        <v>2295.1871657754009</v>
      </c>
      <c r="P64" s="170">
        <v>2044.6524064171122</v>
      </c>
      <c r="Q64" s="170">
        <v>4694.1176470588234</v>
      </c>
      <c r="R64" s="170">
        <v>18496.524064171121</v>
      </c>
      <c r="T64" s="827"/>
      <c r="U64" s="169" t="s">
        <v>173</v>
      </c>
      <c r="V64" s="170">
        <v>51606.12813370474</v>
      </c>
      <c r="W64" s="170">
        <v>5121.7270194986077</v>
      </c>
      <c r="X64" s="170">
        <v>3246.2395543175489</v>
      </c>
      <c r="Y64" s="170">
        <v>1191.9220055710307</v>
      </c>
      <c r="Z64" s="170">
        <v>3897.4930362116993</v>
      </c>
      <c r="AA64" s="170">
        <v>4077.7158774373261</v>
      </c>
      <c r="AB64" s="170">
        <v>2577.9944289693594</v>
      </c>
      <c r="AC64" s="170">
        <v>2079.9442896935934</v>
      </c>
      <c r="AD64" s="170">
        <v>2228.6908077994431</v>
      </c>
      <c r="AE64" s="170">
        <v>875.4874651810585</v>
      </c>
      <c r="AF64" s="170">
        <v>3606.6852367688025</v>
      </c>
      <c r="AG64" s="170">
        <v>624.23398328690814</v>
      </c>
      <c r="AH64" s="170">
        <v>1751.8105849582173</v>
      </c>
      <c r="AI64" s="170">
        <v>1327.0194986072424</v>
      </c>
      <c r="AJ64" s="170">
        <v>4361.2813370473541</v>
      </c>
      <c r="AK64" s="170">
        <v>14637.883008356546</v>
      </c>
    </row>
    <row r="65" spans="1:37" x14ac:dyDescent="0.15">
      <c r="A65" s="827"/>
      <c r="B65" s="169" t="s">
        <v>174</v>
      </c>
      <c r="C65" s="171">
        <v>66825.423728813563</v>
      </c>
      <c r="D65" s="170">
        <v>5710.7344632768363</v>
      </c>
      <c r="E65" s="171">
        <v>4510.7344632768363</v>
      </c>
      <c r="F65" s="170">
        <v>1325.9887005649719</v>
      </c>
      <c r="G65" s="171">
        <v>6976.2711864406783</v>
      </c>
      <c r="H65" s="170">
        <v>5187.8531073446329</v>
      </c>
      <c r="I65" s="172">
        <v>4551.6949152542375</v>
      </c>
      <c r="J65" s="170">
        <v>1980.5084745762711</v>
      </c>
      <c r="K65" s="170">
        <v>3034.7457627118642</v>
      </c>
      <c r="L65" s="170">
        <v>2218.361581920904</v>
      </c>
      <c r="M65" s="170">
        <v>2887.8531073446329</v>
      </c>
      <c r="N65" s="170">
        <v>819.20903954802259</v>
      </c>
      <c r="O65" s="170">
        <v>2118.0790960451977</v>
      </c>
      <c r="P65" s="170">
        <v>2121.4689265536722</v>
      </c>
      <c r="Q65" s="170">
        <v>4596.8926553672318</v>
      </c>
      <c r="R65" s="170">
        <v>18785.028248587569</v>
      </c>
      <c r="T65" s="827"/>
      <c r="U65" s="169" t="s">
        <v>174</v>
      </c>
      <c r="V65" s="170">
        <v>51568.436578171088</v>
      </c>
      <c r="W65" s="170">
        <v>5061.9469026548668</v>
      </c>
      <c r="X65" s="170">
        <v>2946.9026548672564</v>
      </c>
      <c r="Y65" s="170">
        <v>900.29498525073745</v>
      </c>
      <c r="Z65" s="170">
        <v>4154.8672566371679</v>
      </c>
      <c r="AA65" s="170">
        <v>4639.5280235988203</v>
      </c>
      <c r="AB65" s="170">
        <v>2971.3864306784658</v>
      </c>
      <c r="AC65" s="170">
        <v>1797.6401179941001</v>
      </c>
      <c r="AD65" s="170">
        <v>2444.5427728613568</v>
      </c>
      <c r="AE65" s="170">
        <v>915.33923303834808</v>
      </c>
      <c r="AF65" s="170">
        <v>2961.3569321533923</v>
      </c>
      <c r="AG65" s="170">
        <v>567.84660766961645</v>
      </c>
      <c r="AH65" s="170">
        <v>1658.702064896755</v>
      </c>
      <c r="AI65" s="170">
        <v>1498.2300884955753</v>
      </c>
      <c r="AJ65" s="170">
        <v>4219.4690265486724</v>
      </c>
      <c r="AK65" s="170">
        <v>14830.383480825958</v>
      </c>
    </row>
    <row r="66" spans="1:37" x14ac:dyDescent="0.15">
      <c r="A66" s="827"/>
      <c r="B66" s="169" t="s">
        <v>175</v>
      </c>
      <c r="C66" s="171">
        <v>63772.443181818184</v>
      </c>
      <c r="D66" s="170">
        <v>5368.465909090909</v>
      </c>
      <c r="E66" s="171">
        <v>4107.386363636364</v>
      </c>
      <c r="F66" s="170">
        <v>1221.0227272727273</v>
      </c>
      <c r="G66" s="171">
        <v>6765.909090909091</v>
      </c>
      <c r="H66" s="170">
        <v>5202.840909090909</v>
      </c>
      <c r="I66" s="172">
        <v>4025</v>
      </c>
      <c r="J66" s="170">
        <v>1650.5681818181818</v>
      </c>
      <c r="K66" s="170">
        <v>3131.534090909091</v>
      </c>
      <c r="L66" s="170">
        <v>2261.931818181818</v>
      </c>
      <c r="M66" s="170">
        <v>2789.2045454545455</v>
      </c>
      <c r="N66" s="170">
        <v>744.60227272727275</v>
      </c>
      <c r="O66" s="170">
        <v>2190.056818181818</v>
      </c>
      <c r="P66" s="170">
        <v>1774.4318181818182</v>
      </c>
      <c r="Q66" s="170">
        <v>4391.761363636364</v>
      </c>
      <c r="R66" s="170">
        <v>18147.727272727272</v>
      </c>
      <c r="T66" s="827"/>
      <c r="U66" s="169" t="s">
        <v>175</v>
      </c>
      <c r="V66" s="170">
        <v>47295.014662756599</v>
      </c>
      <c r="W66" s="170">
        <v>4527.272727272727</v>
      </c>
      <c r="X66" s="170">
        <v>2687.9765395894428</v>
      </c>
      <c r="Y66" s="170">
        <v>719.35483870967744</v>
      </c>
      <c r="Z66" s="170">
        <v>3545.1612903225805</v>
      </c>
      <c r="AA66" s="170">
        <v>4044.281524926686</v>
      </c>
      <c r="AB66" s="170">
        <v>2736.950146627566</v>
      </c>
      <c r="AC66" s="170">
        <v>1529.0322580645161</v>
      </c>
      <c r="AD66" s="170">
        <v>2404.3988269794722</v>
      </c>
      <c r="AE66" s="170">
        <v>932.25806451612902</v>
      </c>
      <c r="AF66" s="170">
        <v>2772.7272727272725</v>
      </c>
      <c r="AG66" s="170">
        <v>540.17595307917884</v>
      </c>
      <c r="AH66" s="170">
        <v>1595.8944281524925</v>
      </c>
      <c r="AI66" s="170">
        <v>1137.5366568914956</v>
      </c>
      <c r="AJ66" s="170">
        <v>4065.9824046920821</v>
      </c>
      <c r="AK66" s="170">
        <v>14056.011730205279</v>
      </c>
    </row>
    <row r="67" spans="1:37" x14ac:dyDescent="0.15">
      <c r="A67" s="827"/>
      <c r="B67" s="169" t="s">
        <v>176</v>
      </c>
      <c r="C67" s="171">
        <v>62808.381502890174</v>
      </c>
      <c r="D67" s="170">
        <v>5313.0057803468208</v>
      </c>
      <c r="E67" s="171">
        <v>4320.2312138728321</v>
      </c>
      <c r="F67" s="170">
        <v>1205.2023121387283</v>
      </c>
      <c r="G67" s="171">
        <v>6172.5433526011566</v>
      </c>
      <c r="H67" s="170">
        <v>4843.0635838150292</v>
      </c>
      <c r="I67" s="172">
        <v>4102.8901734104047</v>
      </c>
      <c r="J67" s="170">
        <v>2016.7630057803469</v>
      </c>
      <c r="K67" s="170">
        <v>3061.849710982659</v>
      </c>
      <c r="L67" s="170">
        <v>1919.3641618497111</v>
      </c>
      <c r="M67" s="170">
        <v>2410.6936416184972</v>
      </c>
      <c r="N67" s="170">
        <v>823.41040462427748</v>
      </c>
      <c r="O67" s="170">
        <v>1818.2080924855491</v>
      </c>
      <c r="P67" s="170">
        <v>1821.0982658959538</v>
      </c>
      <c r="Q67" s="170">
        <v>3893.3526011560693</v>
      </c>
      <c r="R67" s="170">
        <v>19086.70520231214</v>
      </c>
      <c r="T67" s="827"/>
      <c r="U67" s="169" t="s">
        <v>176</v>
      </c>
      <c r="V67" s="170">
        <v>49249.25816023739</v>
      </c>
      <c r="W67" s="170">
        <v>4682.4925816023733</v>
      </c>
      <c r="X67" s="170">
        <v>3178.3382789317507</v>
      </c>
      <c r="Y67" s="170">
        <v>807.12166172106822</v>
      </c>
      <c r="Z67" s="170">
        <v>3567.0623145400591</v>
      </c>
      <c r="AA67" s="170">
        <v>3903.8575667655787</v>
      </c>
      <c r="AB67" s="170">
        <v>2878.6350148367951</v>
      </c>
      <c r="AC67" s="170">
        <v>1882.7893175074184</v>
      </c>
      <c r="AD67" s="170">
        <v>2458.4569732937684</v>
      </c>
      <c r="AE67" s="170">
        <v>821.36498516320478</v>
      </c>
      <c r="AF67" s="170">
        <v>2675.9643916913947</v>
      </c>
      <c r="AG67" s="170">
        <v>655.48961424332344</v>
      </c>
      <c r="AH67" s="170">
        <v>1405.3412462908011</v>
      </c>
      <c r="AI67" s="170">
        <v>1259.0504451038576</v>
      </c>
      <c r="AJ67" s="170">
        <v>3939.7626112759644</v>
      </c>
      <c r="AK67" s="170">
        <v>15133.531157270028</v>
      </c>
    </row>
    <row r="68" spans="1:37" x14ac:dyDescent="0.15">
      <c r="A68" s="827"/>
      <c r="B68" s="166" t="s">
        <v>749</v>
      </c>
      <c r="C68" s="171">
        <v>63685.087719298244</v>
      </c>
      <c r="D68" s="170">
        <v>5423.3918128654968</v>
      </c>
      <c r="E68" s="171">
        <v>4116.374269005848</v>
      </c>
      <c r="F68" s="170">
        <v>1252.6315789473686</v>
      </c>
      <c r="G68" s="171">
        <v>6585.3801169590643</v>
      </c>
      <c r="H68" s="170">
        <v>4996.7836257309946</v>
      </c>
      <c r="I68" s="172">
        <v>4213.4502923976606</v>
      </c>
      <c r="J68" s="170">
        <v>1850.2923976608188</v>
      </c>
      <c r="K68" s="170">
        <v>2985.9649122807018</v>
      </c>
      <c r="L68" s="170">
        <v>2257.0175438596493</v>
      </c>
      <c r="M68" s="170">
        <v>2584.2105263157896</v>
      </c>
      <c r="N68" s="170">
        <v>826.90058479532161</v>
      </c>
      <c r="O68" s="170">
        <v>1796.4912280701756</v>
      </c>
      <c r="P68" s="170">
        <v>1965.7894736842106</v>
      </c>
      <c r="Q68" s="170">
        <v>4276.9005847953222</v>
      </c>
      <c r="R68" s="170">
        <v>18553.508771929824</v>
      </c>
      <c r="T68" s="827"/>
      <c r="U68" s="166" t="s">
        <v>749</v>
      </c>
      <c r="V68" s="170">
        <v>51245.201238390095</v>
      </c>
      <c r="W68" s="170">
        <v>5113.622291021672</v>
      </c>
      <c r="X68" s="170">
        <v>2970.2786377708981</v>
      </c>
      <c r="Y68" s="170">
        <v>930.34055727554176</v>
      </c>
      <c r="Z68" s="170">
        <v>4214.860681114551</v>
      </c>
      <c r="AA68" s="170">
        <v>3795.9752321981423</v>
      </c>
      <c r="AB68" s="170">
        <v>2928.792569659443</v>
      </c>
      <c r="AC68" s="170">
        <v>1729.7213622291022</v>
      </c>
      <c r="AD68" s="170">
        <v>2669.9690402476781</v>
      </c>
      <c r="AE68" s="170">
        <v>981.11455108359132</v>
      </c>
      <c r="AF68" s="170">
        <v>3043.6532507739939</v>
      </c>
      <c r="AG68" s="170">
        <v>564.70588235294122</v>
      </c>
      <c r="AH68" s="170">
        <v>1479.8761609907122</v>
      </c>
      <c r="AI68" s="170">
        <v>1333.7461300309596</v>
      </c>
      <c r="AJ68" s="170">
        <v>3840.2476780185757</v>
      </c>
      <c r="AK68" s="170">
        <v>15648.297213622291</v>
      </c>
    </row>
    <row r="69" spans="1:37" ht="13.5" customHeight="1" x14ac:dyDescent="0.15">
      <c r="A69" s="827"/>
      <c r="B69" s="169" t="s">
        <v>177</v>
      </c>
      <c r="C69" s="171">
        <v>66136.826347305396</v>
      </c>
      <c r="D69" s="170">
        <v>5848.8023952095809</v>
      </c>
      <c r="E69" s="171">
        <v>4214.9700598802401</v>
      </c>
      <c r="F69" s="170">
        <v>1288.622754491018</v>
      </c>
      <c r="G69" s="171">
        <v>6785.9281437125755</v>
      </c>
      <c r="H69" s="170">
        <v>5133.2335329341322</v>
      </c>
      <c r="I69" s="172">
        <v>4582.934131736527</v>
      </c>
      <c r="J69" s="170">
        <v>1890.4191616766468</v>
      </c>
      <c r="K69" s="170">
        <v>3171.556886227545</v>
      </c>
      <c r="L69" s="170">
        <v>2270.6586826347307</v>
      </c>
      <c r="M69" s="170">
        <v>2854.1916167664672</v>
      </c>
      <c r="N69" s="170">
        <v>830.23952095808386</v>
      </c>
      <c r="O69" s="170">
        <v>1879.3413173652696</v>
      </c>
      <c r="P69" s="170">
        <v>1886.5269461077846</v>
      </c>
      <c r="Q69" s="170">
        <v>4369.1616766467068</v>
      </c>
      <c r="R69" s="170">
        <v>19130.239520958086</v>
      </c>
      <c r="T69" s="827"/>
      <c r="U69" s="169" t="s">
        <v>177</v>
      </c>
      <c r="V69" s="170">
        <v>50450.153846153844</v>
      </c>
      <c r="W69" s="170">
        <v>5164.3076923076924</v>
      </c>
      <c r="X69" s="170">
        <v>2794.1538461538462</v>
      </c>
      <c r="Y69" s="170">
        <v>780.61538461538464</v>
      </c>
      <c r="Z69" s="170">
        <v>4353.2307692307695</v>
      </c>
      <c r="AA69" s="170">
        <v>3972</v>
      </c>
      <c r="AB69" s="170">
        <v>2809.2307692307691</v>
      </c>
      <c r="AC69" s="170">
        <v>1678.1538461538462</v>
      </c>
      <c r="AD69" s="170">
        <v>2552.3076923076924</v>
      </c>
      <c r="AE69" s="170">
        <v>1055.0769230769231</v>
      </c>
      <c r="AF69" s="170">
        <v>3163.3846153846152</v>
      </c>
      <c r="AG69" s="170">
        <v>598.46153846153845</v>
      </c>
      <c r="AH69" s="170">
        <v>1518.4615384615386</v>
      </c>
      <c r="AI69" s="170">
        <v>1405.8461538461538</v>
      </c>
      <c r="AJ69" s="170">
        <v>3644.6153846153848</v>
      </c>
      <c r="AK69" s="170">
        <v>14960.307692307691</v>
      </c>
    </row>
    <row r="70" spans="1:37" ht="13.5" customHeight="1" x14ac:dyDescent="0.15">
      <c r="A70" s="827"/>
      <c r="B70" s="169" t="s">
        <v>178</v>
      </c>
      <c r="C70" s="171">
        <v>64576.204819277111</v>
      </c>
      <c r="D70" s="170">
        <v>5668.3734939759042</v>
      </c>
      <c r="E70" s="171">
        <v>3903.0120481927711</v>
      </c>
      <c r="F70" s="170">
        <v>1339.7590361445784</v>
      </c>
      <c r="G70" s="171">
        <v>6545.4819277108436</v>
      </c>
      <c r="H70" s="170">
        <v>5057.530120481928</v>
      </c>
      <c r="I70" s="172">
        <v>4360.2409638554218</v>
      </c>
      <c r="J70" s="170">
        <v>1919.8795180722893</v>
      </c>
      <c r="K70" s="170">
        <v>3128.0120481927711</v>
      </c>
      <c r="L70" s="170">
        <v>2303.3132530120483</v>
      </c>
      <c r="M70" s="170">
        <v>2632.8313253012047</v>
      </c>
      <c r="N70" s="170">
        <v>829.81927710843377</v>
      </c>
      <c r="O70" s="170">
        <v>1774.397590361446</v>
      </c>
      <c r="P70" s="170">
        <v>1957.831325301205</v>
      </c>
      <c r="Q70" s="170">
        <v>4316.8674698795185</v>
      </c>
      <c r="R70" s="170">
        <v>18838.855421686749</v>
      </c>
      <c r="T70" s="827"/>
      <c r="U70" s="169" t="s">
        <v>178</v>
      </c>
      <c r="V70" s="170">
        <v>50673.030303030304</v>
      </c>
      <c r="W70" s="170">
        <v>4839.3939393939399</v>
      </c>
      <c r="X70" s="170">
        <v>2618.787878787879</v>
      </c>
      <c r="Y70" s="170">
        <v>967.27272727272737</v>
      </c>
      <c r="Z70" s="170">
        <v>4214.848484848485</v>
      </c>
      <c r="AA70" s="170">
        <v>3867.2727272727275</v>
      </c>
      <c r="AB70" s="170">
        <v>3039.3939393939395</v>
      </c>
      <c r="AC70" s="170">
        <v>1836.0606060606062</v>
      </c>
      <c r="AD70" s="170">
        <v>2554.2424242424245</v>
      </c>
      <c r="AE70" s="170">
        <v>1082.1212121212122</v>
      </c>
      <c r="AF70" s="170">
        <v>3029.69696969697</v>
      </c>
      <c r="AG70" s="170">
        <v>632.12121212121212</v>
      </c>
      <c r="AH70" s="170">
        <v>1469.3939393939395</v>
      </c>
      <c r="AI70" s="170">
        <v>1427.5757575757577</v>
      </c>
      <c r="AJ70" s="170">
        <v>4027.878787878788</v>
      </c>
      <c r="AK70" s="170">
        <v>15066.969696969698</v>
      </c>
    </row>
    <row r="71" spans="1:37" ht="13.5" customHeight="1" x14ac:dyDescent="0.15">
      <c r="A71" s="827"/>
      <c r="B71" s="169" t="s">
        <v>179</v>
      </c>
      <c r="C71" s="171">
        <v>63187.951807228921</v>
      </c>
      <c r="D71" s="170">
        <v>5496.9879518072294</v>
      </c>
      <c r="E71" s="171">
        <v>3758.4337349397592</v>
      </c>
      <c r="F71" s="170">
        <v>1284.3373493975905</v>
      </c>
      <c r="G71" s="171">
        <v>5983.1325301204824</v>
      </c>
      <c r="H71" s="170">
        <v>5406.3253012048199</v>
      </c>
      <c r="I71" s="172">
        <v>4298.7951807228919</v>
      </c>
      <c r="J71" s="170">
        <v>1880.1204819277109</v>
      </c>
      <c r="K71" s="170">
        <v>3045.1807228915663</v>
      </c>
      <c r="L71" s="170">
        <v>2284.6385542168678</v>
      </c>
      <c r="M71" s="170">
        <v>2120.4819277108436</v>
      </c>
      <c r="N71" s="170">
        <v>843.97590361445782</v>
      </c>
      <c r="O71" s="170">
        <v>1593.6746987951808</v>
      </c>
      <c r="P71" s="170">
        <v>1711.7469879518073</v>
      </c>
      <c r="Q71" s="170">
        <v>4267.1686746987953</v>
      </c>
      <c r="R71" s="170">
        <v>19212.951807228917</v>
      </c>
      <c r="T71" s="827"/>
      <c r="U71" s="169" t="s">
        <v>179</v>
      </c>
      <c r="V71" s="170">
        <v>47382.334384858048</v>
      </c>
      <c r="W71" s="170">
        <v>4545.7413249211359</v>
      </c>
      <c r="X71" s="170">
        <v>2493.0599369085176</v>
      </c>
      <c r="Y71" s="170">
        <v>912.30283911671927</v>
      </c>
      <c r="Z71" s="170">
        <v>3637.5394321766562</v>
      </c>
      <c r="AA71" s="170">
        <v>4201.8927444794954</v>
      </c>
      <c r="AB71" s="170">
        <v>2554.5741324921137</v>
      </c>
      <c r="AC71" s="170">
        <v>1631.8611987381703</v>
      </c>
      <c r="AD71" s="170">
        <v>2558.0441640378549</v>
      </c>
      <c r="AE71" s="170">
        <v>1002.5236593059938</v>
      </c>
      <c r="AF71" s="170">
        <v>2723.0283911671927</v>
      </c>
      <c r="AG71" s="170">
        <v>589.9053627760253</v>
      </c>
      <c r="AH71" s="170">
        <v>1107.5709779179811</v>
      </c>
      <c r="AI71" s="170">
        <v>1008.8328075709779</v>
      </c>
      <c r="AJ71" s="170">
        <v>3624.2902208201895</v>
      </c>
      <c r="AK71" s="170">
        <v>14791.167192429022</v>
      </c>
    </row>
    <row r="72" spans="1:37" ht="13.5" customHeight="1" x14ac:dyDescent="0.15">
      <c r="A72" s="827"/>
      <c r="B72" s="169" t="s">
        <v>180</v>
      </c>
      <c r="C72" s="171">
        <v>62441.033434650453</v>
      </c>
      <c r="D72" s="170">
        <v>5340.4255319148933</v>
      </c>
      <c r="E72" s="171">
        <v>3924.6200607902733</v>
      </c>
      <c r="F72" s="170">
        <v>1146.8085106382978</v>
      </c>
      <c r="G72" s="171">
        <v>5947.7203647416409</v>
      </c>
      <c r="H72" s="170">
        <v>5004.255319148936</v>
      </c>
      <c r="I72" s="172">
        <v>4372.0364741641333</v>
      </c>
      <c r="J72" s="170">
        <v>2034.6504559270516</v>
      </c>
      <c r="K72" s="170">
        <v>2879.0273556231004</v>
      </c>
      <c r="L72" s="170">
        <v>2081.7629179331307</v>
      </c>
      <c r="M72" s="170">
        <v>2333.4346504559271</v>
      </c>
      <c r="N72" s="170">
        <v>894.224924012158</v>
      </c>
      <c r="O72" s="170">
        <v>1674.4680851063829</v>
      </c>
      <c r="P72" s="170">
        <v>2063.8297872340427</v>
      </c>
      <c r="Q72" s="170">
        <v>4026.4437689969604</v>
      </c>
      <c r="R72" s="170">
        <v>18717.325227963527</v>
      </c>
      <c r="T72" s="827"/>
      <c r="U72" s="169" t="s">
        <v>180</v>
      </c>
      <c r="V72" s="170">
        <v>49501.941747572819</v>
      </c>
      <c r="W72" s="170">
        <v>4624.9190938511329</v>
      </c>
      <c r="X72" s="170">
        <v>2466.666666666667</v>
      </c>
      <c r="Y72" s="170">
        <v>913.91585760517808</v>
      </c>
      <c r="Z72" s="170">
        <v>3895.7928802588999</v>
      </c>
      <c r="AA72" s="170">
        <v>4203.8834951456311</v>
      </c>
      <c r="AB72" s="170">
        <v>2951.7799352750812</v>
      </c>
      <c r="AC72" s="170">
        <v>1732.0388349514565</v>
      </c>
      <c r="AD72" s="170">
        <v>2512.6213592233012</v>
      </c>
      <c r="AE72" s="172">
        <v>1092.2330097087379</v>
      </c>
      <c r="AF72" s="170">
        <v>2807.7669902912621</v>
      </c>
      <c r="AG72" s="170">
        <v>687.37864077669906</v>
      </c>
      <c r="AH72" s="170">
        <v>1284.4660194174758</v>
      </c>
      <c r="AI72" s="170">
        <v>1486.4077669902913</v>
      </c>
      <c r="AJ72" s="170">
        <v>3604.8543689320391</v>
      </c>
      <c r="AK72" s="170">
        <v>15237.216828478966</v>
      </c>
    </row>
    <row r="73" spans="1:37" x14ac:dyDescent="0.15">
      <c r="A73" s="827"/>
      <c r="B73" s="169" t="s">
        <v>193</v>
      </c>
      <c r="C73" s="171">
        <v>64155.417956656347</v>
      </c>
      <c r="D73" s="170">
        <v>5565.9442724458204</v>
      </c>
      <c r="E73" s="171">
        <v>3790.7120743034056</v>
      </c>
      <c r="F73" s="170">
        <v>1138.6996904024768</v>
      </c>
      <c r="G73" s="171">
        <v>6361.9195046439627</v>
      </c>
      <c r="H73" s="170">
        <v>5121.0526315789475</v>
      </c>
      <c r="I73" s="172">
        <v>4750.4643962848295</v>
      </c>
      <c r="J73" s="170">
        <v>1968.1114551083592</v>
      </c>
      <c r="K73" s="170">
        <v>2965.6346749226004</v>
      </c>
      <c r="L73" s="170">
        <v>2261.6099071207432</v>
      </c>
      <c r="M73" s="170">
        <v>2439.0092879256968</v>
      </c>
      <c r="N73" s="170">
        <v>910.21671826625391</v>
      </c>
      <c r="O73" s="170">
        <v>1620.7430340557275</v>
      </c>
      <c r="P73" s="170">
        <v>2013.0030959752321</v>
      </c>
      <c r="Q73" s="170">
        <v>4125.6965944272442</v>
      </c>
      <c r="R73" s="170">
        <v>19122.600619195047</v>
      </c>
      <c r="T73" s="827"/>
      <c r="U73" s="181" t="s">
        <v>181</v>
      </c>
      <c r="V73" s="170">
        <v>50514.521452145214</v>
      </c>
      <c r="W73" s="170">
        <v>4575.9075907590759</v>
      </c>
      <c r="X73" s="170">
        <v>2792.7392739273928</v>
      </c>
      <c r="Y73" s="170">
        <v>750.16501650165026</v>
      </c>
      <c r="Z73" s="172">
        <v>4298.349834983499</v>
      </c>
      <c r="AA73" s="170">
        <v>3754.1254125412543</v>
      </c>
      <c r="AB73" s="172">
        <v>3193.0693069306931</v>
      </c>
      <c r="AC73" s="170">
        <v>1854.1254125412543</v>
      </c>
      <c r="AD73" s="170">
        <v>2529.0429042904293</v>
      </c>
      <c r="AE73" s="170">
        <v>1137.2937293729374</v>
      </c>
      <c r="AF73" s="170">
        <v>2800.660066006601</v>
      </c>
      <c r="AG73" s="170">
        <v>650.16501650165026</v>
      </c>
      <c r="AH73" s="170">
        <v>1443.5643564356437</v>
      </c>
      <c r="AI73" s="170">
        <v>1474.5874587458748</v>
      </c>
      <c r="AJ73" s="170">
        <v>3566.9966996699673</v>
      </c>
      <c r="AK73" s="170">
        <v>15693.729372937294</v>
      </c>
    </row>
    <row r="74" spans="1:37" ht="13.5" customHeight="1" x14ac:dyDescent="0.15">
      <c r="A74" s="827"/>
      <c r="B74" s="169" t="s">
        <v>182</v>
      </c>
      <c r="C74" s="171">
        <v>62237.8125</v>
      </c>
      <c r="D74" s="170">
        <v>5312.8125</v>
      </c>
      <c r="E74" s="171">
        <v>3858.75</v>
      </c>
      <c r="F74" s="170">
        <v>1078.75</v>
      </c>
      <c r="G74" s="171">
        <v>6095</v>
      </c>
      <c r="H74" s="170">
        <v>4997.8125</v>
      </c>
      <c r="I74" s="172">
        <v>4555.3125</v>
      </c>
      <c r="J74" s="170">
        <v>1772.8125</v>
      </c>
      <c r="K74" s="170">
        <v>2944.6875</v>
      </c>
      <c r="L74" s="170">
        <v>2164.6875</v>
      </c>
      <c r="M74" s="170">
        <v>2135.3125</v>
      </c>
      <c r="N74" s="170">
        <v>878.125</v>
      </c>
      <c r="O74" s="170">
        <v>1599.0625</v>
      </c>
      <c r="P74" s="170">
        <v>2035.3125</v>
      </c>
      <c r="Q74" s="170">
        <v>3873.4375</v>
      </c>
      <c r="R74" s="170">
        <v>18935.9375</v>
      </c>
      <c r="T74" s="827"/>
      <c r="U74" s="181" t="s">
        <v>182</v>
      </c>
      <c r="V74" s="170">
        <v>50055.769230769227</v>
      </c>
      <c r="W74" s="170">
        <v>4648.7179487179483</v>
      </c>
      <c r="X74" s="170">
        <v>2632.6923076923076</v>
      </c>
      <c r="Y74" s="170">
        <v>686.53846153846155</v>
      </c>
      <c r="Z74" s="172">
        <v>4071.4743589743589</v>
      </c>
      <c r="AA74" s="170">
        <v>3979.8076923076924</v>
      </c>
      <c r="AB74" s="172">
        <v>3236.5384615384614</v>
      </c>
      <c r="AC74" s="170">
        <v>1621.7948717948718</v>
      </c>
      <c r="AD74" s="170">
        <v>2468.9102564102564</v>
      </c>
      <c r="AE74" s="170">
        <v>1198.7179487179487</v>
      </c>
      <c r="AF74" s="170">
        <v>3071.1538461538462</v>
      </c>
      <c r="AG74" s="170">
        <v>658.01282051282044</v>
      </c>
      <c r="AH74" s="170">
        <v>1475.3205128205127</v>
      </c>
      <c r="AI74" s="170">
        <v>1564.4230769230769</v>
      </c>
      <c r="AJ74" s="170">
        <v>3302.5641025641025</v>
      </c>
      <c r="AK74" s="170">
        <v>15439.102564102564</v>
      </c>
    </row>
    <row r="75" spans="1:37" ht="13.5" customHeight="1" x14ac:dyDescent="0.15">
      <c r="A75" s="827"/>
      <c r="B75" s="169" t="s">
        <v>183</v>
      </c>
      <c r="C75" s="172">
        <v>64079.179810725553</v>
      </c>
      <c r="D75" s="171">
        <v>5336.908517350158</v>
      </c>
      <c r="E75" s="170">
        <v>3707.5709779179811</v>
      </c>
      <c r="F75" s="171">
        <v>1095.8990536277602</v>
      </c>
      <c r="G75" s="170">
        <v>6147.0031545741331</v>
      </c>
      <c r="H75" s="171">
        <v>5293.0599369085176</v>
      </c>
      <c r="I75" s="170">
        <v>4662.7760252365933</v>
      </c>
      <c r="J75" s="170">
        <v>1811.0410094637225</v>
      </c>
      <c r="K75" s="170">
        <v>2861.8296529968457</v>
      </c>
      <c r="L75" s="170">
        <v>2239.4321766561516</v>
      </c>
      <c r="M75" s="170">
        <v>2530.2839116719242</v>
      </c>
      <c r="N75" s="170">
        <v>888.01261829653004</v>
      </c>
      <c r="O75" s="170">
        <v>1549.2113564668771</v>
      </c>
      <c r="P75" s="170">
        <v>2076.6561514195582</v>
      </c>
      <c r="Q75" s="170">
        <v>3942.5867507886437</v>
      </c>
      <c r="R75" s="170">
        <v>19936.908517350159</v>
      </c>
      <c r="T75" s="827"/>
      <c r="U75" s="169" t="s">
        <v>183</v>
      </c>
      <c r="V75" s="172">
        <v>49679.166666666664</v>
      </c>
      <c r="W75" s="171">
        <v>4604.8076923076924</v>
      </c>
      <c r="X75" s="170">
        <v>2827.5641025641025</v>
      </c>
      <c r="Y75" s="171">
        <v>653.52564102564099</v>
      </c>
      <c r="Z75" s="170">
        <v>4379.8076923076924</v>
      </c>
      <c r="AA75" s="171">
        <v>4038.1410256410254</v>
      </c>
      <c r="AB75" s="170">
        <v>2826.9230769230767</v>
      </c>
      <c r="AC75" s="170">
        <v>1450.9615384615383</v>
      </c>
      <c r="AD75" s="170">
        <v>2341.6666666666665</v>
      </c>
      <c r="AE75" s="170">
        <v>1082.051282051282</v>
      </c>
      <c r="AF75" s="170">
        <v>3009.9358974358975</v>
      </c>
      <c r="AG75" s="170">
        <v>613.14102564102564</v>
      </c>
      <c r="AH75" s="170">
        <v>1237.8205128205127</v>
      </c>
      <c r="AI75" s="170">
        <v>1451.2820512820513</v>
      </c>
      <c r="AJ75" s="170">
        <v>3575</v>
      </c>
      <c r="AK75" s="170">
        <v>15586.538461538461</v>
      </c>
    </row>
    <row r="76" spans="1:37" ht="13.5" customHeight="1" x14ac:dyDescent="0.15">
      <c r="A76" s="827"/>
      <c r="B76" s="169" t="s">
        <v>184</v>
      </c>
      <c r="C76" s="172">
        <v>61799.050632911392</v>
      </c>
      <c r="D76" s="171">
        <v>5295.2531645569616</v>
      </c>
      <c r="E76" s="170">
        <v>3476.5822784810125</v>
      </c>
      <c r="F76" s="171">
        <v>1089.5569620253164</v>
      </c>
      <c r="G76" s="170">
        <v>6275</v>
      </c>
      <c r="H76" s="171">
        <v>4988.9240506329115</v>
      </c>
      <c r="I76" s="170">
        <v>4430.3797468354433</v>
      </c>
      <c r="J76" s="170">
        <v>1722.1518987341772</v>
      </c>
      <c r="K76" s="170">
        <v>2862.658227848101</v>
      </c>
      <c r="L76" s="170">
        <v>2075.3164556962024</v>
      </c>
      <c r="M76" s="170">
        <v>2452.8481012658226</v>
      </c>
      <c r="N76" s="170">
        <v>842.08860759493666</v>
      </c>
      <c r="O76" s="170">
        <v>1508.5443037974683</v>
      </c>
      <c r="P76" s="170">
        <v>1984.493670886076</v>
      </c>
      <c r="Q76" s="170">
        <v>3806.9620253164553</v>
      </c>
      <c r="R76" s="170">
        <v>18988.291139240504</v>
      </c>
      <c r="T76" s="827"/>
      <c r="U76" s="169" t="s">
        <v>184</v>
      </c>
      <c r="V76" s="172">
        <v>44833.544303797469</v>
      </c>
      <c r="W76" s="171">
        <v>4425.6329113924048</v>
      </c>
      <c r="X76" s="170">
        <v>2359.8101265822784</v>
      </c>
      <c r="Y76" s="171">
        <v>603.79746835443041</v>
      </c>
      <c r="Z76" s="170">
        <v>3611.0759493670885</v>
      </c>
      <c r="AA76" s="171">
        <v>3741.1392405063289</v>
      </c>
      <c r="AB76" s="170">
        <v>2822.7848101265822</v>
      </c>
      <c r="AC76" s="170">
        <v>1536.7088607594935</v>
      </c>
      <c r="AD76" s="170">
        <v>2308.2278481012659</v>
      </c>
      <c r="AE76" s="170">
        <v>1085.7594936708861</v>
      </c>
      <c r="AF76" s="170">
        <v>2726.5822784810125</v>
      </c>
      <c r="AG76" s="170">
        <v>664.24050632911394</v>
      </c>
      <c r="AH76" s="170">
        <v>1085.4430379746834</v>
      </c>
      <c r="AI76" s="170">
        <v>1383.8607594936709</v>
      </c>
      <c r="AJ76" s="170">
        <v>3131.6455696202529</v>
      </c>
      <c r="AK76" s="170">
        <v>13346.835443037975</v>
      </c>
    </row>
    <row r="77" spans="1:37" ht="13.5" customHeight="1" x14ac:dyDescent="0.15">
      <c r="A77" s="827"/>
      <c r="B77" s="169" t="s">
        <v>185</v>
      </c>
      <c r="C77" s="172">
        <v>60600.6329113924</v>
      </c>
      <c r="D77" s="171">
        <v>5231.0126582278481</v>
      </c>
      <c r="E77" s="170">
        <v>3371.8354430379745</v>
      </c>
      <c r="F77" s="171">
        <v>1041.1392405063291</v>
      </c>
      <c r="G77" s="170">
        <v>5421.5189873417721</v>
      </c>
      <c r="H77" s="171">
        <v>5131.0126582278481</v>
      </c>
      <c r="I77" s="170">
        <v>4296.2025316455693</v>
      </c>
      <c r="J77" s="170">
        <v>1791.1392405063291</v>
      </c>
      <c r="K77" s="170">
        <v>2935.1265822784808</v>
      </c>
      <c r="L77" s="170">
        <v>2135.1265822784808</v>
      </c>
      <c r="M77" s="170">
        <v>2235.7594936708861</v>
      </c>
      <c r="N77" s="170">
        <v>909.49367088607596</v>
      </c>
      <c r="O77" s="170">
        <v>1286.0759493670885</v>
      </c>
      <c r="P77" s="170">
        <v>1847.1518987341772</v>
      </c>
      <c r="Q77" s="170">
        <v>3731.0126582278481</v>
      </c>
      <c r="R77" s="170">
        <v>19237.025316455696</v>
      </c>
      <c r="T77" s="827"/>
      <c r="U77" s="169" t="s">
        <v>185</v>
      </c>
      <c r="V77" s="172">
        <v>49893.42105263158</v>
      </c>
      <c r="W77" s="171">
        <v>4688.1578947368416</v>
      </c>
      <c r="X77" s="170">
        <v>2773.0263157894738</v>
      </c>
      <c r="Y77" s="171">
        <v>864.8026315789474</v>
      </c>
      <c r="Z77" s="170">
        <v>3456.9078947368421</v>
      </c>
      <c r="AA77" s="171">
        <v>4727.9605263157891</v>
      </c>
      <c r="AB77" s="170">
        <v>3436.5131578947367</v>
      </c>
      <c r="AC77" s="170">
        <v>1583.8815789473683</v>
      </c>
      <c r="AD77" s="170">
        <v>2922.0394736842104</v>
      </c>
      <c r="AE77" s="170">
        <v>1197.3684210526317</v>
      </c>
      <c r="AF77" s="170">
        <v>2628.2894736842104</v>
      </c>
      <c r="AG77" s="170">
        <v>662.17105263157896</v>
      </c>
      <c r="AH77" s="170">
        <v>1069.078947368421</v>
      </c>
      <c r="AI77" s="170">
        <v>1606.25</v>
      </c>
      <c r="AJ77" s="170">
        <v>3526.9736842105262</v>
      </c>
      <c r="AK77" s="170">
        <v>14750</v>
      </c>
    </row>
    <row r="78" spans="1:37" x14ac:dyDescent="0.15">
      <c r="A78" s="827"/>
      <c r="B78" s="182" t="s">
        <v>186</v>
      </c>
      <c r="C78" s="170">
        <v>62937.380191693293</v>
      </c>
      <c r="D78" s="170">
        <v>5234.8242811501595</v>
      </c>
      <c r="E78" s="170">
        <v>3592.012779552716</v>
      </c>
      <c r="F78" s="170">
        <v>1132.2683706070288</v>
      </c>
      <c r="G78" s="170">
        <v>5864.2172523961663</v>
      </c>
      <c r="H78" s="170">
        <v>5132.9073482428121</v>
      </c>
      <c r="I78" s="170">
        <v>4692.6517571884988</v>
      </c>
      <c r="J78" s="170">
        <v>1754.632587859425</v>
      </c>
      <c r="K78" s="170">
        <v>2903.194888178914</v>
      </c>
      <c r="L78" s="170">
        <v>2215.0159744408948</v>
      </c>
      <c r="M78" s="170">
        <v>2402.5559105431312</v>
      </c>
      <c r="N78" s="170">
        <v>941.53354632587866</v>
      </c>
      <c r="O78" s="170">
        <v>1487.8594249201278</v>
      </c>
      <c r="P78" s="170">
        <v>2148.5623003194887</v>
      </c>
      <c r="Q78" s="170">
        <v>3711.5015974440894</v>
      </c>
      <c r="R78" s="170">
        <v>19723.642172523963</v>
      </c>
      <c r="T78" s="827"/>
      <c r="U78" s="169" t="s">
        <v>186</v>
      </c>
      <c r="V78" s="170">
        <v>49065.359477124184</v>
      </c>
      <c r="W78" s="170">
        <v>4165.3594771241833</v>
      </c>
      <c r="X78" s="170">
        <v>2433.9869281045753</v>
      </c>
      <c r="Y78" s="170">
        <v>673.52941176470586</v>
      </c>
      <c r="Z78" s="170">
        <v>4192.4836601307188</v>
      </c>
      <c r="AA78" s="170">
        <v>4130.3921568627447</v>
      </c>
      <c r="AB78" s="170">
        <v>3035.6209150326795</v>
      </c>
      <c r="AC78" s="170">
        <v>1442.8104575163397</v>
      </c>
      <c r="AD78" s="170">
        <v>2524.1830065359477</v>
      </c>
      <c r="AE78" s="170">
        <v>1205.5555555555554</v>
      </c>
      <c r="AF78" s="170">
        <v>2872.5490196078431</v>
      </c>
      <c r="AG78" s="170">
        <v>564.3790849673203</v>
      </c>
      <c r="AH78" s="170">
        <v>1327.124183006536</v>
      </c>
      <c r="AI78" s="170">
        <v>1543.4640522875816</v>
      </c>
      <c r="AJ78" s="170">
        <v>3667.3202614379084</v>
      </c>
      <c r="AK78" s="170">
        <v>15286.601307189541</v>
      </c>
    </row>
    <row r="79" spans="1:37" ht="13.5" customHeight="1" x14ac:dyDescent="0.15">
      <c r="A79" s="827"/>
      <c r="B79" s="182" t="s">
        <v>187</v>
      </c>
      <c r="C79" s="174">
        <v>61607.419354838705</v>
      </c>
      <c r="D79" s="170">
        <v>5687.7419354838712</v>
      </c>
      <c r="E79" s="171">
        <v>3174.838709677419</v>
      </c>
      <c r="F79" s="170">
        <v>964.19354838709671</v>
      </c>
      <c r="G79" s="171">
        <v>5538.0645161290322</v>
      </c>
      <c r="H79" s="170">
        <v>5136.4516129032254</v>
      </c>
      <c r="I79" s="172">
        <v>4391.9354838709678</v>
      </c>
      <c r="J79" s="170">
        <v>1588.3870967741934</v>
      </c>
      <c r="K79" s="170">
        <v>2893.8709677419356</v>
      </c>
      <c r="L79" s="170">
        <v>2056.4516129032259</v>
      </c>
      <c r="M79" s="170">
        <v>2434.8387096774195</v>
      </c>
      <c r="N79" s="170">
        <v>844.19354838709671</v>
      </c>
      <c r="O79" s="170">
        <v>1465.1612903225805</v>
      </c>
      <c r="P79" s="170">
        <v>2202.5806451612902</v>
      </c>
      <c r="Q79" s="170">
        <v>3652.5806451612902</v>
      </c>
      <c r="R79" s="170">
        <v>19576.129032258064</v>
      </c>
      <c r="T79" s="827"/>
      <c r="U79" s="169" t="s">
        <v>187</v>
      </c>
      <c r="V79" s="170">
        <v>45901.948051948049</v>
      </c>
      <c r="W79" s="170">
        <v>4461.363636363636</v>
      </c>
      <c r="X79" s="170">
        <v>2435.3896103896104</v>
      </c>
      <c r="Y79" s="170">
        <v>641.88311688311683</v>
      </c>
      <c r="Z79" s="170">
        <v>3743.5064935064934</v>
      </c>
      <c r="AA79" s="170">
        <v>4049.3506493506493</v>
      </c>
      <c r="AB79" s="170">
        <v>2818.181818181818</v>
      </c>
      <c r="AC79" s="170">
        <v>1410.0649350649351</v>
      </c>
      <c r="AD79" s="170">
        <v>2409.4155844155844</v>
      </c>
      <c r="AE79" s="170">
        <v>1066.5584415584415</v>
      </c>
      <c r="AF79" s="170">
        <v>2483.4415584415583</v>
      </c>
      <c r="AG79" s="170">
        <v>592.53246753246754</v>
      </c>
      <c r="AH79" s="170">
        <v>1142.2077922077922</v>
      </c>
      <c r="AI79" s="170">
        <v>1621.103896103896</v>
      </c>
      <c r="AJ79" s="170">
        <v>3325</v>
      </c>
      <c r="AK79" s="170">
        <v>13701.948051948051</v>
      </c>
    </row>
    <row r="80" spans="1:37" ht="13.5" customHeight="1" x14ac:dyDescent="0.15">
      <c r="A80" s="827"/>
      <c r="B80" s="182" t="s">
        <v>188</v>
      </c>
      <c r="C80" s="174">
        <v>63404.207119741106</v>
      </c>
      <c r="D80" s="170">
        <v>6194.4983818770233</v>
      </c>
      <c r="E80" s="171">
        <v>3388.6731391585763</v>
      </c>
      <c r="F80" s="170">
        <v>879.28802588996768</v>
      </c>
      <c r="G80" s="171">
        <v>5754.6925566343043</v>
      </c>
      <c r="H80" s="170">
        <v>5350.4854368932038</v>
      </c>
      <c r="I80" s="172">
        <v>4610.6796116504856</v>
      </c>
      <c r="J80" s="170">
        <v>1680.906148867314</v>
      </c>
      <c r="K80" s="170">
        <v>3036.8932038834951</v>
      </c>
      <c r="L80" s="170">
        <v>2177.3462783171522</v>
      </c>
      <c r="M80" s="170">
        <v>2588.0258899676378</v>
      </c>
      <c r="N80" s="170">
        <v>847.24919093851133</v>
      </c>
      <c r="O80" s="170">
        <v>1404.5307443365696</v>
      </c>
      <c r="P80" s="170">
        <v>2198.705501618123</v>
      </c>
      <c r="Q80" s="170">
        <v>3885.4368932038838</v>
      </c>
      <c r="R80" s="170">
        <v>19406.796116504855</v>
      </c>
      <c r="T80" s="827"/>
      <c r="U80" s="169" t="s">
        <v>188</v>
      </c>
      <c r="V80" s="170">
        <v>48008.196721311477</v>
      </c>
      <c r="W80" s="170">
        <v>4765.5737704918038</v>
      </c>
      <c r="X80" s="170">
        <v>2631.4754098360659</v>
      </c>
      <c r="Y80" s="170">
        <v>614.09836065573779</v>
      </c>
      <c r="Z80" s="170">
        <v>3639.344262295082</v>
      </c>
      <c r="AA80" s="170">
        <v>4076.0655737704919</v>
      </c>
      <c r="AB80" s="170">
        <v>3043.6065573770493</v>
      </c>
      <c r="AC80" s="170">
        <v>1614.7540983606559</v>
      </c>
      <c r="AD80" s="170">
        <v>2212.7868852459019</v>
      </c>
      <c r="AE80" s="170">
        <v>1148.8524590163936</v>
      </c>
      <c r="AF80" s="170">
        <v>2187.5409836065573</v>
      </c>
      <c r="AG80" s="170">
        <v>674.4262295081968</v>
      </c>
      <c r="AH80" s="170">
        <v>1109.1803278688526</v>
      </c>
      <c r="AI80" s="170">
        <v>1568.5245901639346</v>
      </c>
      <c r="AJ80" s="170">
        <v>3270.1639344262298</v>
      </c>
      <c r="AK80" s="170">
        <v>15451.803278688525</v>
      </c>
    </row>
    <row r="81" spans="1:37" ht="13.5" customHeight="1" x14ac:dyDescent="0.15">
      <c r="A81" s="827"/>
      <c r="B81" s="166" t="s">
        <v>189</v>
      </c>
      <c r="C81" s="174">
        <v>63206.818181818184</v>
      </c>
      <c r="D81" s="170">
        <v>6208.4415584415583</v>
      </c>
      <c r="E81" s="171">
        <v>3180.1948051948052</v>
      </c>
      <c r="F81" s="170">
        <v>853.2467532467532</v>
      </c>
      <c r="G81" s="171">
        <v>5797.727272727273</v>
      </c>
      <c r="H81" s="170">
        <v>5350</v>
      </c>
      <c r="I81" s="172">
        <v>4325.3246753246749</v>
      </c>
      <c r="J81" s="170">
        <v>1658.1168831168832</v>
      </c>
      <c r="K81" s="170">
        <v>2955.5194805194806</v>
      </c>
      <c r="L81" s="170">
        <v>2097.7272727272725</v>
      </c>
      <c r="M81" s="170">
        <v>2606.4935064935066</v>
      </c>
      <c r="N81" s="170">
        <v>852.59740259740261</v>
      </c>
      <c r="O81" s="170">
        <v>1403.8961038961038</v>
      </c>
      <c r="P81" s="170">
        <v>2154.2207792207791</v>
      </c>
      <c r="Q81" s="170">
        <v>3850</v>
      </c>
      <c r="R81" s="170">
        <v>19913.311688311689</v>
      </c>
      <c r="T81" s="827"/>
      <c r="U81" s="173" t="s">
        <v>189</v>
      </c>
      <c r="V81" s="174">
        <v>53392.434210526313</v>
      </c>
      <c r="W81" s="174">
        <v>5616.1184210526317</v>
      </c>
      <c r="X81" s="174">
        <v>2501.6447368421054</v>
      </c>
      <c r="Y81" s="174">
        <v>633.88157894736844</v>
      </c>
      <c r="Z81" s="174">
        <v>4411.5131578947367</v>
      </c>
      <c r="AA81" s="174">
        <v>5137.5</v>
      </c>
      <c r="AB81" s="174">
        <v>3175.9868421052629</v>
      </c>
      <c r="AC81" s="174">
        <v>1634.8684210526314</v>
      </c>
      <c r="AD81" s="174">
        <v>2586.1842105263158</v>
      </c>
      <c r="AE81" s="174">
        <v>1226.6447368421052</v>
      </c>
      <c r="AF81" s="174">
        <v>3044.7368421052633</v>
      </c>
      <c r="AG81" s="174">
        <v>717.10526315789468</v>
      </c>
      <c r="AH81" s="174">
        <v>1084.5394736842104</v>
      </c>
      <c r="AI81" s="174">
        <v>1623.3552631578948</v>
      </c>
      <c r="AJ81" s="174">
        <v>3524.6710526315787</v>
      </c>
      <c r="AK81" s="170">
        <v>16473.684210526317</v>
      </c>
    </row>
    <row r="82" spans="1:37" ht="13.5" customHeight="1" x14ac:dyDescent="0.15">
      <c r="A82" s="827"/>
      <c r="B82" s="166" t="s">
        <v>190</v>
      </c>
      <c r="C82" s="174">
        <v>65830.163934426237</v>
      </c>
      <c r="D82" s="174">
        <v>6595.4098360655744</v>
      </c>
      <c r="E82" s="174">
        <v>3441.9672131147545</v>
      </c>
      <c r="F82" s="174">
        <v>889.18032786885249</v>
      </c>
      <c r="G82" s="174">
        <v>5692.4590163934427</v>
      </c>
      <c r="H82" s="174">
        <v>5254.0983606557384</v>
      </c>
      <c r="I82" s="174">
        <v>4561.311475409836</v>
      </c>
      <c r="J82" s="174">
        <v>1688.8524590163936</v>
      </c>
      <c r="K82" s="174">
        <v>3070.8196721311479</v>
      </c>
      <c r="L82" s="174">
        <v>2293.4426229508199</v>
      </c>
      <c r="M82" s="174">
        <v>2689.1803278688526</v>
      </c>
      <c r="N82" s="174">
        <v>902.62295081967216</v>
      </c>
      <c r="O82" s="174">
        <v>1348.1967213114756</v>
      </c>
      <c r="P82" s="174">
        <v>2344.5901639344265</v>
      </c>
      <c r="Q82" s="174">
        <v>3852.4590163934427</v>
      </c>
      <c r="R82" s="170">
        <v>21205.573770491803</v>
      </c>
      <c r="T82" s="827"/>
      <c r="U82" s="166" t="s">
        <v>190</v>
      </c>
      <c r="V82" s="170">
        <v>50425.496688741725</v>
      </c>
      <c r="W82" s="170">
        <v>5288.7417218543042</v>
      </c>
      <c r="X82" s="170">
        <v>2507.2847682119204</v>
      </c>
      <c r="Y82" s="170">
        <v>628.80794701986758</v>
      </c>
      <c r="Z82" s="170">
        <v>3630.7947019867552</v>
      </c>
      <c r="AA82" s="170">
        <v>4603.6423841059604</v>
      </c>
      <c r="AB82" s="170">
        <v>3716.8874172185429</v>
      </c>
      <c r="AC82" s="170">
        <v>1291.0596026490066</v>
      </c>
      <c r="AD82" s="170">
        <v>2939.4039735099336</v>
      </c>
      <c r="AE82" s="170">
        <v>1276.8211920529802</v>
      </c>
      <c r="AF82" s="170">
        <v>2645.0331125827815</v>
      </c>
      <c r="AG82" s="170">
        <v>603.64238410596022</v>
      </c>
      <c r="AH82" s="170">
        <v>1080.4635761589404</v>
      </c>
      <c r="AI82" s="170">
        <v>1723.1788079470198</v>
      </c>
      <c r="AJ82" s="170">
        <v>3467.5496688741723</v>
      </c>
      <c r="AK82" s="170">
        <v>15022.185430463576</v>
      </c>
    </row>
    <row r="83" spans="1:37" x14ac:dyDescent="0.15">
      <c r="A83" s="827"/>
      <c r="B83" s="166" t="s">
        <v>92</v>
      </c>
      <c r="C83" s="174">
        <v>61767.105263157893</v>
      </c>
      <c r="D83" s="170">
        <v>6035.1973684210525</v>
      </c>
      <c r="E83" s="170">
        <v>3128.6184210526317</v>
      </c>
      <c r="F83" s="170">
        <v>787.17105263157896</v>
      </c>
      <c r="G83" s="170">
        <v>5154.9342105263158</v>
      </c>
      <c r="H83" s="170">
        <v>5075.6578947368416</v>
      </c>
      <c r="I83" s="174">
        <v>4260.855263157895</v>
      </c>
      <c r="J83" s="174">
        <v>1546.0526315789473</v>
      </c>
      <c r="K83" s="174">
        <v>2982.2368421052633</v>
      </c>
      <c r="L83" s="174">
        <v>2115.7894736842104</v>
      </c>
      <c r="M83" s="174">
        <v>2580.5921052631579</v>
      </c>
      <c r="N83" s="174">
        <v>836.18421052631572</v>
      </c>
      <c r="O83" s="174">
        <v>1215.4605263157894</v>
      </c>
      <c r="P83" s="174">
        <v>2032.2368421052631</v>
      </c>
      <c r="Q83" s="174">
        <v>3595.0657894736842</v>
      </c>
      <c r="R83" s="170">
        <v>20421.052631578947</v>
      </c>
      <c r="T83" s="827"/>
      <c r="U83" s="166" t="s">
        <v>92</v>
      </c>
      <c r="V83" s="170">
        <v>47348.494983277589</v>
      </c>
      <c r="W83" s="170">
        <v>4905.016722408026</v>
      </c>
      <c r="X83" s="170">
        <v>2330.7692307692305</v>
      </c>
      <c r="Y83" s="170">
        <v>621.73913043478251</v>
      </c>
      <c r="Z83" s="170">
        <v>3297.3244147157188</v>
      </c>
      <c r="AA83" s="170">
        <v>4362.5418060200664</v>
      </c>
      <c r="AB83" s="170">
        <v>3202.0066889632103</v>
      </c>
      <c r="AC83" s="170">
        <v>1376.9230769230769</v>
      </c>
      <c r="AD83" s="170">
        <v>2299.6655518394646</v>
      </c>
      <c r="AE83" s="170">
        <v>1011.705685618729</v>
      </c>
      <c r="AF83" s="170">
        <v>2590.6354515050166</v>
      </c>
      <c r="AG83" s="170">
        <v>612.37458193979933</v>
      </c>
      <c r="AH83" s="170">
        <v>1038.1270903010034</v>
      </c>
      <c r="AI83" s="170">
        <v>1384.2809364548493</v>
      </c>
      <c r="AJ83" s="170">
        <v>3253.8461538461538</v>
      </c>
      <c r="AK83" s="170">
        <v>15061.538461538461</v>
      </c>
    </row>
    <row r="84" spans="1:37" x14ac:dyDescent="0.15">
      <c r="A84" s="827"/>
      <c r="B84" s="166" t="s">
        <v>93</v>
      </c>
      <c r="C84" s="174">
        <v>61946.052631578947</v>
      </c>
      <c r="D84" s="170">
        <v>6343.75</v>
      </c>
      <c r="E84" s="170">
        <v>3246.3815789473683</v>
      </c>
      <c r="F84" s="170">
        <v>813.15789473684208</v>
      </c>
      <c r="G84" s="170">
        <v>5190.7894736842109</v>
      </c>
      <c r="H84" s="170">
        <v>5306.25</v>
      </c>
      <c r="I84" s="174">
        <v>4445.7236842105267</v>
      </c>
      <c r="J84" s="174">
        <v>1555.5921052631579</v>
      </c>
      <c r="K84" s="174">
        <v>3119.4078947368421</v>
      </c>
      <c r="L84" s="174">
        <v>2165.7894736842104</v>
      </c>
      <c r="M84" s="174">
        <v>2651.3157894736842</v>
      </c>
      <c r="N84" s="174">
        <v>929.93421052631572</v>
      </c>
      <c r="O84" s="174">
        <v>1249.0131578947369</v>
      </c>
      <c r="P84" s="174">
        <v>2179.9342105263158</v>
      </c>
      <c r="Q84" s="174">
        <v>3597.0394736842104</v>
      </c>
      <c r="R84" s="170">
        <v>19151.973684210527</v>
      </c>
      <c r="T84" s="827"/>
      <c r="U84" s="166" t="s">
        <v>93</v>
      </c>
      <c r="V84" s="170">
        <v>48953.872053872052</v>
      </c>
      <c r="W84" s="170">
        <v>5317.1717171717164</v>
      </c>
      <c r="X84" s="170">
        <v>2548.1481481481478</v>
      </c>
      <c r="Y84" s="170">
        <v>598.65319865319861</v>
      </c>
      <c r="Z84" s="170">
        <v>3262.6262626262624</v>
      </c>
      <c r="AA84" s="170">
        <v>4249.1582491582485</v>
      </c>
      <c r="AB84" s="170">
        <v>3479.7979797979797</v>
      </c>
      <c r="AC84" s="170">
        <v>1486.5319865319864</v>
      </c>
      <c r="AD84" s="170">
        <v>2505.3872053872051</v>
      </c>
      <c r="AE84" s="170">
        <v>1024.9158249158249</v>
      </c>
      <c r="AF84" s="170">
        <v>2517.1717171717169</v>
      </c>
      <c r="AG84" s="170">
        <v>717.17171717171709</v>
      </c>
      <c r="AH84" s="170">
        <v>1021.2121212121211</v>
      </c>
      <c r="AI84" s="170">
        <v>1555.8922558922559</v>
      </c>
      <c r="AJ84" s="170">
        <v>2976.7676767676767</v>
      </c>
      <c r="AK84" s="170">
        <v>15693.265993265992</v>
      </c>
    </row>
    <row r="85" spans="1:37" x14ac:dyDescent="0.15">
      <c r="A85" s="827"/>
      <c r="B85" s="166" t="s">
        <v>94</v>
      </c>
      <c r="C85" s="174">
        <v>62423.762376237624</v>
      </c>
      <c r="D85" s="170">
        <v>6355.1155115511556</v>
      </c>
      <c r="E85" s="170">
        <v>3301.9801980198022</v>
      </c>
      <c r="F85" s="170">
        <v>814.85148514851494</v>
      </c>
      <c r="G85" s="170">
        <v>4706.2706270627068</v>
      </c>
      <c r="H85" s="170">
        <v>5424.7524752475247</v>
      </c>
      <c r="I85" s="174">
        <v>4474.5874587458748</v>
      </c>
      <c r="J85" s="174">
        <v>1584.1584158415842</v>
      </c>
      <c r="K85" s="174">
        <v>2964.6864686468648</v>
      </c>
      <c r="L85" s="174">
        <v>2084.1584158415844</v>
      </c>
      <c r="M85" s="174">
        <v>2689.1089108910892</v>
      </c>
      <c r="N85" s="174">
        <v>958.41584158415844</v>
      </c>
      <c r="O85" s="174">
        <v>1182.1782178217823</v>
      </c>
      <c r="P85" s="174">
        <v>2354.1254125412543</v>
      </c>
      <c r="Q85" s="174">
        <v>3601.3201320132016</v>
      </c>
      <c r="R85" s="170">
        <v>19928.052805280528</v>
      </c>
      <c r="T85" s="827"/>
      <c r="U85" s="166" t="s">
        <v>94</v>
      </c>
      <c r="V85" s="170">
        <v>51160.606060606056</v>
      </c>
      <c r="W85" s="170">
        <v>5838.0471380471381</v>
      </c>
      <c r="X85" s="170">
        <v>2432.6599326599326</v>
      </c>
      <c r="Y85" s="170">
        <v>634.68013468013464</v>
      </c>
      <c r="Z85" s="170">
        <v>3291.5824915824915</v>
      </c>
      <c r="AA85" s="170">
        <v>4112.121212121212</v>
      </c>
      <c r="AB85" s="170">
        <v>3588.8888888888887</v>
      </c>
      <c r="AC85" s="170">
        <v>1311.1111111111111</v>
      </c>
      <c r="AD85" s="170">
        <v>2623.9057239057238</v>
      </c>
      <c r="AE85" s="170">
        <v>1014.8148148148148</v>
      </c>
      <c r="AF85" s="170">
        <v>2790.2356902356901</v>
      </c>
      <c r="AG85" s="170">
        <v>796.63299663299654</v>
      </c>
      <c r="AH85" s="170">
        <v>985.18518518518511</v>
      </c>
      <c r="AI85" s="170">
        <v>1742.7609427609427</v>
      </c>
      <c r="AJ85" s="170">
        <v>3261.9528619528619</v>
      </c>
      <c r="AK85" s="170">
        <v>16736.026936026934</v>
      </c>
    </row>
    <row r="86" spans="1:37" x14ac:dyDescent="0.15">
      <c r="A86" s="827"/>
      <c r="B86" s="166" t="s">
        <v>95</v>
      </c>
      <c r="C86" s="174">
        <v>63114.617940199343</v>
      </c>
      <c r="D86" s="170">
        <v>6276.7441860465124</v>
      </c>
      <c r="E86" s="170">
        <v>3271.4285714285716</v>
      </c>
      <c r="F86" s="170">
        <v>771.42857142857144</v>
      </c>
      <c r="G86" s="170">
        <v>5048.172757475083</v>
      </c>
      <c r="H86" s="170">
        <v>5425.2491694352166</v>
      </c>
      <c r="I86" s="174">
        <v>4706.3122923588044</v>
      </c>
      <c r="J86" s="174">
        <v>1593.0232558139537</v>
      </c>
      <c r="K86" s="174">
        <v>3008.9700996677743</v>
      </c>
      <c r="L86" s="174">
        <v>1987.043189368771</v>
      </c>
      <c r="M86" s="174">
        <v>2721.262458471761</v>
      </c>
      <c r="N86" s="174">
        <v>955.48172757475095</v>
      </c>
      <c r="O86" s="174">
        <v>1149.5016611295682</v>
      </c>
      <c r="P86" s="174">
        <v>2461.4617940199337</v>
      </c>
      <c r="Q86" s="174">
        <v>3615.2823920265782</v>
      </c>
      <c r="R86" s="170">
        <v>20123.255813953496</v>
      </c>
      <c r="T86" s="827"/>
      <c r="U86" s="166" t="s">
        <v>95</v>
      </c>
      <c r="V86" s="170">
        <v>49246.95945945946</v>
      </c>
      <c r="W86" s="170">
        <v>5398.6486486486483</v>
      </c>
      <c r="X86" s="170">
        <v>2513.8513513513512</v>
      </c>
      <c r="Y86" s="170">
        <v>615.87837837837833</v>
      </c>
      <c r="Z86" s="170">
        <v>3485.135135135135</v>
      </c>
      <c r="AA86" s="170">
        <v>4304.72972972973</v>
      </c>
      <c r="AB86" s="170">
        <v>3232.0945945945946</v>
      </c>
      <c r="AC86" s="170">
        <v>1485.1351351351352</v>
      </c>
      <c r="AD86" s="170">
        <v>2564.864864864865</v>
      </c>
      <c r="AE86" s="170">
        <v>1124.6621621621621</v>
      </c>
      <c r="AF86" s="170">
        <v>2785.135135135135</v>
      </c>
      <c r="AG86" s="170">
        <v>659.79729729729729</v>
      </c>
      <c r="AH86" s="170">
        <v>880.40540540540542</v>
      </c>
      <c r="AI86" s="170">
        <v>1653.0405405405406</v>
      </c>
      <c r="AJ86" s="170">
        <v>3091.5540540540542</v>
      </c>
      <c r="AK86" s="170">
        <v>15452.027027027019</v>
      </c>
    </row>
    <row r="87" spans="1:37" x14ac:dyDescent="0.15">
      <c r="A87" s="827"/>
      <c r="B87" s="166" t="s">
        <v>96</v>
      </c>
      <c r="C87" s="174">
        <v>64954.180602006687</v>
      </c>
      <c r="D87" s="170">
        <v>6355.8528428093641</v>
      </c>
      <c r="E87" s="170">
        <v>2998.3277591973242</v>
      </c>
      <c r="F87" s="170">
        <v>711.37123745819395</v>
      </c>
      <c r="G87" s="170">
        <v>5302.6755852842807</v>
      </c>
      <c r="H87" s="170">
        <v>5560.869565217391</v>
      </c>
      <c r="I87" s="174">
        <v>4807.0234113712368</v>
      </c>
      <c r="J87" s="174">
        <v>1554.515050167224</v>
      </c>
      <c r="K87" s="174">
        <v>3176.5886287625417</v>
      </c>
      <c r="L87" s="174">
        <v>1986.2876254180601</v>
      </c>
      <c r="M87" s="174">
        <v>3041.1371237458193</v>
      </c>
      <c r="N87" s="174">
        <v>958.5284280936454</v>
      </c>
      <c r="O87" s="174">
        <v>1221.7391304347825</v>
      </c>
      <c r="P87" s="174">
        <v>2427.4247491638794</v>
      </c>
      <c r="Q87" s="174">
        <v>3677.2575250836117</v>
      </c>
      <c r="R87" s="170">
        <v>21174.581939799325</v>
      </c>
      <c r="T87" s="827"/>
      <c r="U87" s="166" t="s">
        <v>96</v>
      </c>
      <c r="V87" s="170">
        <v>51326.101694915254</v>
      </c>
      <c r="W87" s="170">
        <v>5778.983050847457</v>
      </c>
      <c r="X87" s="170">
        <v>2516.9491525423728</v>
      </c>
      <c r="Y87" s="170">
        <v>539.32203389830511</v>
      </c>
      <c r="Z87" s="170">
        <v>3506.7796610169489</v>
      </c>
      <c r="AA87" s="170">
        <v>4724.0677966101694</v>
      </c>
      <c r="AB87" s="170">
        <v>3918.9830508474574</v>
      </c>
      <c r="AC87" s="170">
        <v>1477.2881355932202</v>
      </c>
      <c r="AD87" s="170">
        <v>2551.8644067796608</v>
      </c>
      <c r="AE87" s="170">
        <v>1291.1864406779659</v>
      </c>
      <c r="AF87" s="170">
        <v>2861.3559322033898</v>
      </c>
      <c r="AG87" s="170">
        <v>876.61016949152543</v>
      </c>
      <c r="AH87" s="170">
        <v>966.44067796610159</v>
      </c>
      <c r="AI87" s="170">
        <v>1604.0677966101694</v>
      </c>
      <c r="AJ87" s="170">
        <v>3227.1186440677966</v>
      </c>
      <c r="AK87" s="170">
        <v>15485.084745762713</v>
      </c>
    </row>
    <row r="88" spans="1:37" x14ac:dyDescent="0.15">
      <c r="A88" s="827"/>
      <c r="B88" s="166" t="s">
        <v>97</v>
      </c>
      <c r="C88" s="174">
        <v>64084.511784511778</v>
      </c>
      <c r="D88" s="170">
        <v>6436.363636363636</v>
      </c>
      <c r="E88" s="170">
        <v>3129.9663299663298</v>
      </c>
      <c r="F88" s="170">
        <v>749.49494949494942</v>
      </c>
      <c r="G88" s="170">
        <v>5143.4343434343427</v>
      </c>
      <c r="H88" s="170">
        <v>5748.8215488215483</v>
      </c>
      <c r="I88" s="174">
        <v>4783.1649831649829</v>
      </c>
      <c r="J88" s="174">
        <v>1499.6632996632995</v>
      </c>
      <c r="K88" s="174">
        <v>3265.6565656565654</v>
      </c>
      <c r="L88" s="174">
        <v>1980.1346801346799</v>
      </c>
      <c r="M88" s="174">
        <v>2795.6228956228956</v>
      </c>
      <c r="N88" s="174">
        <v>960.26936026936016</v>
      </c>
      <c r="O88" s="174">
        <v>1232.6599326599326</v>
      </c>
      <c r="P88" s="174">
        <v>2334.3434343434342</v>
      </c>
      <c r="Q88" s="174">
        <v>3527.6094276094273</v>
      </c>
      <c r="R88" s="170">
        <v>20497.306397306391</v>
      </c>
      <c r="T88" s="827"/>
      <c r="U88" s="166" t="s">
        <v>97</v>
      </c>
      <c r="V88" s="170">
        <v>48193.197278911568</v>
      </c>
      <c r="W88" s="170">
        <v>5740.1360544217687</v>
      </c>
      <c r="X88" s="170">
        <v>2340.4761904761904</v>
      </c>
      <c r="Y88" s="170">
        <v>439.79591836734693</v>
      </c>
      <c r="Z88" s="170">
        <v>3418.7074829931971</v>
      </c>
      <c r="AA88" s="170">
        <v>4996.2585034013609</v>
      </c>
      <c r="AB88" s="170">
        <v>3057.482993197279</v>
      </c>
      <c r="AC88" s="170">
        <v>1151.360544217687</v>
      </c>
      <c r="AD88" s="170">
        <v>2590.8163265306125</v>
      </c>
      <c r="AE88" s="170">
        <v>1245.2380952380952</v>
      </c>
      <c r="AF88" s="170">
        <v>2551.3605442176872</v>
      </c>
      <c r="AG88" s="170">
        <v>794.21768707483</v>
      </c>
      <c r="AH88" s="170">
        <v>882.31292517006807</v>
      </c>
      <c r="AI88" s="170">
        <v>1588.7755102040817</v>
      </c>
      <c r="AJ88" s="170">
        <v>2729.2517006802723</v>
      </c>
      <c r="AK88" s="170">
        <v>14667.006802721098</v>
      </c>
    </row>
    <row r="89" spans="1:37" x14ac:dyDescent="0.15">
      <c r="A89" s="827"/>
      <c r="B89" s="166" t="s">
        <v>98</v>
      </c>
      <c r="C89" s="174">
        <v>61229.729729729734</v>
      </c>
      <c r="D89" s="170">
        <v>6497.635135135135</v>
      </c>
      <c r="E89" s="170">
        <v>2986.8243243243242</v>
      </c>
      <c r="F89" s="170">
        <v>631.75675675675677</v>
      </c>
      <c r="G89" s="170">
        <v>4500.6756756756758</v>
      </c>
      <c r="H89" s="170">
        <v>5712.1621621621625</v>
      </c>
      <c r="I89" s="174">
        <v>4714.5270270270266</v>
      </c>
      <c r="J89" s="174">
        <v>1442.9054054054054</v>
      </c>
      <c r="K89" s="174">
        <v>2894.2567567567567</v>
      </c>
      <c r="L89" s="174">
        <v>1882.7702702702702</v>
      </c>
      <c r="M89" s="174">
        <v>2575.3378378378379</v>
      </c>
      <c r="N89" s="174">
        <v>1012.5</v>
      </c>
      <c r="O89" s="174">
        <v>1112.1621621621621</v>
      </c>
      <c r="P89" s="174">
        <v>2450</v>
      </c>
      <c r="Q89" s="174">
        <v>3201.0135135135138</v>
      </c>
      <c r="R89" s="170">
        <v>19615.2027027027</v>
      </c>
      <c r="T89" s="827"/>
      <c r="U89" s="166" t="s">
        <v>98</v>
      </c>
      <c r="V89" s="170">
        <v>46912.413793103449</v>
      </c>
      <c r="W89" s="170">
        <v>6073.1034482758623</v>
      </c>
      <c r="X89" s="170">
        <v>2023.1034482758621</v>
      </c>
      <c r="Y89" s="170">
        <v>553.79310344827593</v>
      </c>
      <c r="Z89" s="170">
        <v>2917.2413793103451</v>
      </c>
      <c r="AA89" s="170">
        <v>4904.4827586206902</v>
      </c>
      <c r="AB89" s="170">
        <v>3062.0689655172414</v>
      </c>
      <c r="AC89" s="170">
        <v>1212.0689655172414</v>
      </c>
      <c r="AD89" s="170">
        <v>2351.3793103448274</v>
      </c>
      <c r="AE89" s="170">
        <v>1066.8965517241379</v>
      </c>
      <c r="AF89" s="170">
        <v>2596.5517241379312</v>
      </c>
      <c r="AG89" s="170">
        <v>655.17241379310349</v>
      </c>
      <c r="AH89" s="170">
        <v>791.72413793103453</v>
      </c>
      <c r="AI89" s="170">
        <v>1392.0689655172414</v>
      </c>
      <c r="AJ89" s="170">
        <v>2682.7586206896553</v>
      </c>
      <c r="AK89" s="170">
        <v>14629.999999999996</v>
      </c>
    </row>
    <row r="90" spans="1:37" x14ac:dyDescent="0.15">
      <c r="A90" s="828"/>
      <c r="B90" s="175" t="s">
        <v>99</v>
      </c>
      <c r="C90" s="176">
        <v>62464</v>
      </c>
      <c r="D90" s="177">
        <v>6360</v>
      </c>
      <c r="E90" s="177">
        <v>3124</v>
      </c>
      <c r="F90" s="177">
        <v>684</v>
      </c>
      <c r="G90" s="177">
        <v>5094</v>
      </c>
      <c r="H90" s="177">
        <v>5615</v>
      </c>
      <c r="I90" s="176">
        <v>4619</v>
      </c>
      <c r="J90" s="176">
        <v>1501</v>
      </c>
      <c r="K90" s="176">
        <v>3018</v>
      </c>
      <c r="L90" s="176">
        <v>1951</v>
      </c>
      <c r="M90" s="176">
        <v>2633</v>
      </c>
      <c r="N90" s="176">
        <v>1097</v>
      </c>
      <c r="O90" s="176">
        <v>1094</v>
      </c>
      <c r="P90" s="176">
        <v>2621</v>
      </c>
      <c r="Q90" s="176">
        <v>3359</v>
      </c>
      <c r="R90" s="177">
        <v>19694</v>
      </c>
      <c r="T90" s="828"/>
      <c r="U90" s="175" t="s">
        <v>99</v>
      </c>
      <c r="V90" s="177">
        <v>49350</v>
      </c>
      <c r="W90" s="177">
        <v>5927</v>
      </c>
      <c r="X90" s="177">
        <v>2126</v>
      </c>
      <c r="Y90" s="177">
        <v>449</v>
      </c>
      <c r="Z90" s="177">
        <v>3596</v>
      </c>
      <c r="AA90" s="177">
        <v>4519</v>
      </c>
      <c r="AB90" s="177">
        <v>3298</v>
      </c>
      <c r="AC90" s="177">
        <v>1102</v>
      </c>
      <c r="AD90" s="177">
        <v>2568</v>
      </c>
      <c r="AE90" s="177">
        <v>1140</v>
      </c>
      <c r="AF90" s="177">
        <v>3237</v>
      </c>
      <c r="AG90" s="177">
        <v>711</v>
      </c>
      <c r="AH90" s="177">
        <v>708</v>
      </c>
      <c r="AI90" s="177">
        <v>1654</v>
      </c>
      <c r="AJ90" s="177">
        <v>2739</v>
      </c>
      <c r="AK90" s="177">
        <v>15576</v>
      </c>
    </row>
    <row r="91" spans="1:37" x14ac:dyDescent="0.15">
      <c r="A91" s="826" t="s">
        <v>147</v>
      </c>
      <c r="B91" s="169" t="s">
        <v>170</v>
      </c>
      <c r="C91" s="171">
        <v>51735.858585858594</v>
      </c>
      <c r="D91" s="170">
        <v>5628.2828282828286</v>
      </c>
      <c r="E91" s="171">
        <v>4796.969696969697</v>
      </c>
      <c r="F91" s="170">
        <v>1634.090909090909</v>
      </c>
      <c r="G91" s="171">
        <v>9466.6666666666661</v>
      </c>
      <c r="H91" s="170">
        <v>5063.8888888888887</v>
      </c>
      <c r="I91" s="172">
        <v>3627.5252525252527</v>
      </c>
      <c r="J91" s="170">
        <v>3239.6464646464647</v>
      </c>
      <c r="K91" s="170">
        <v>2256.3131313131312</v>
      </c>
      <c r="L91" s="170">
        <v>2172.7272727272725</v>
      </c>
      <c r="M91" s="170">
        <v>5582.575757575758</v>
      </c>
      <c r="N91" s="170">
        <v>788.38383838383834</v>
      </c>
      <c r="O91" s="170">
        <v>1819.1919191919192</v>
      </c>
      <c r="P91" s="170">
        <v>1007.5757575757576</v>
      </c>
      <c r="Q91" s="170">
        <v>4652.0202020202023</v>
      </c>
      <c r="R91" s="180" t="s">
        <v>171</v>
      </c>
      <c r="T91" s="826" t="s">
        <v>153</v>
      </c>
      <c r="U91" s="169" t="s">
        <v>170</v>
      </c>
      <c r="V91" s="170">
        <v>45560.372340425536</v>
      </c>
      <c r="W91" s="170">
        <v>6382.978723404256</v>
      </c>
      <c r="X91" s="170">
        <v>4655.3191489361707</v>
      </c>
      <c r="Y91" s="170">
        <v>1572.6063829787236</v>
      </c>
      <c r="Z91" s="170">
        <v>4715.4255319148942</v>
      </c>
      <c r="AA91" s="170">
        <v>5273.1382978723404</v>
      </c>
      <c r="AB91" s="170">
        <v>3701.0638297872342</v>
      </c>
      <c r="AC91" s="170">
        <v>2127.6595744680853</v>
      </c>
      <c r="AD91" s="170">
        <v>2054.5212765957449</v>
      </c>
      <c r="AE91" s="170">
        <v>1231.1170212765958</v>
      </c>
      <c r="AF91" s="170">
        <v>6098.4042553191493</v>
      </c>
      <c r="AG91" s="170">
        <v>815.69148936170222</v>
      </c>
      <c r="AH91" s="170">
        <v>1398.1382978723404</v>
      </c>
      <c r="AI91" s="170">
        <v>865.42553191489367</v>
      </c>
      <c r="AJ91" s="170">
        <v>4668.8829787234044</v>
      </c>
      <c r="AK91" s="180" t="s">
        <v>171</v>
      </c>
    </row>
    <row r="92" spans="1:37" x14ac:dyDescent="0.15">
      <c r="A92" s="827"/>
      <c r="B92" s="169" t="s">
        <v>173</v>
      </c>
      <c r="C92" s="171">
        <v>64495.721925133686</v>
      </c>
      <c r="D92" s="170">
        <v>5437.1657754010694</v>
      </c>
      <c r="E92" s="171">
        <v>3840.9090909090905</v>
      </c>
      <c r="F92" s="170">
        <v>1706.4171122994651</v>
      </c>
      <c r="G92" s="171">
        <v>7218.7165775401063</v>
      </c>
      <c r="H92" s="170">
        <v>4557.7540106951865</v>
      </c>
      <c r="I92" s="172">
        <v>3479.9465240641707</v>
      </c>
      <c r="J92" s="170">
        <v>2390.1069518716577</v>
      </c>
      <c r="K92" s="170">
        <v>3045.9893048128342</v>
      </c>
      <c r="L92" s="170">
        <v>1678.3422459893047</v>
      </c>
      <c r="M92" s="170">
        <v>3895.9893048128338</v>
      </c>
      <c r="N92" s="170">
        <v>634.22459893048119</v>
      </c>
      <c r="O92" s="170">
        <v>2208.5561497326203</v>
      </c>
      <c r="P92" s="170">
        <v>1339.0374331550802</v>
      </c>
      <c r="Q92" s="170">
        <v>5048.3957219251333</v>
      </c>
      <c r="R92" s="170">
        <v>18014.171122994652</v>
      </c>
      <c r="T92" s="827"/>
      <c r="U92" s="169" t="s">
        <v>173</v>
      </c>
      <c r="V92" s="170">
        <v>61173.033707865165</v>
      </c>
      <c r="W92" s="170">
        <v>6216.2921348314603</v>
      </c>
      <c r="X92" s="170">
        <v>3938.2022471910113</v>
      </c>
      <c r="Y92" s="170">
        <v>1767.9775280898875</v>
      </c>
      <c r="Z92" s="170">
        <v>5113.2022471910113</v>
      </c>
      <c r="AA92" s="170">
        <v>5537.9213483146068</v>
      </c>
      <c r="AB92" s="170">
        <v>3459.5505617977528</v>
      </c>
      <c r="AC92" s="170">
        <v>1929.4943820224719</v>
      </c>
      <c r="AD92" s="170">
        <v>2905.8988764044943</v>
      </c>
      <c r="AE92" s="170">
        <v>985.39325842696633</v>
      </c>
      <c r="AF92" s="170">
        <v>4015.1685393258426</v>
      </c>
      <c r="AG92" s="170">
        <v>803.37078651685397</v>
      </c>
      <c r="AH92" s="170">
        <v>1599.4382022471909</v>
      </c>
      <c r="AI92" s="170">
        <v>1451.685393258427</v>
      </c>
      <c r="AJ92" s="170">
        <v>5000.2808988764045</v>
      </c>
      <c r="AK92" s="170">
        <v>16449.157303370786</v>
      </c>
    </row>
    <row r="93" spans="1:37" x14ac:dyDescent="0.15">
      <c r="A93" s="827"/>
      <c r="B93" s="169" t="s">
        <v>174</v>
      </c>
      <c r="C93" s="171">
        <v>56802.35602094241</v>
      </c>
      <c r="D93" s="170">
        <v>4276.1780104712043</v>
      </c>
      <c r="E93" s="171">
        <v>3186.9109947643979</v>
      </c>
      <c r="F93" s="170">
        <v>1577.2251308900525</v>
      </c>
      <c r="G93" s="171">
        <v>6469.8952879581157</v>
      </c>
      <c r="H93" s="170">
        <v>3892.4083769633507</v>
      </c>
      <c r="I93" s="172">
        <v>3602.8795811518326</v>
      </c>
      <c r="J93" s="170">
        <v>1774.0837696335079</v>
      </c>
      <c r="K93" s="170">
        <v>2667.8010471204188</v>
      </c>
      <c r="L93" s="170">
        <v>1399.476439790576</v>
      </c>
      <c r="M93" s="170">
        <v>2885.3403141361259</v>
      </c>
      <c r="N93" s="170">
        <v>590.83769633507859</v>
      </c>
      <c r="O93" s="170">
        <v>1804.1884816753927</v>
      </c>
      <c r="P93" s="170">
        <v>1371.7277486910996</v>
      </c>
      <c r="Q93" s="170">
        <v>4186.9109947643983</v>
      </c>
      <c r="R93" s="170">
        <v>17116.492146596858</v>
      </c>
      <c r="T93" s="827"/>
      <c r="U93" s="169" t="s">
        <v>174</v>
      </c>
      <c r="V93" s="170">
        <v>58397.023809523809</v>
      </c>
      <c r="W93" s="170">
        <v>5586.3095238095239</v>
      </c>
      <c r="X93" s="170">
        <v>3457.1428571428573</v>
      </c>
      <c r="Y93" s="170">
        <v>1683.0357142857144</v>
      </c>
      <c r="Z93" s="170">
        <v>5122.0238095238101</v>
      </c>
      <c r="AA93" s="170">
        <v>5277.0833333333339</v>
      </c>
      <c r="AB93" s="170">
        <v>3171.4285714285716</v>
      </c>
      <c r="AC93" s="170">
        <v>1927.3809523809525</v>
      </c>
      <c r="AD93" s="170">
        <v>2810.416666666667</v>
      </c>
      <c r="AE93" s="170">
        <v>1079.1666666666667</v>
      </c>
      <c r="AF93" s="170">
        <v>3183.0357142857142</v>
      </c>
      <c r="AG93" s="170">
        <v>769.04761904761904</v>
      </c>
      <c r="AH93" s="170">
        <v>1660.1190476190477</v>
      </c>
      <c r="AI93" s="170">
        <v>1688.0952380952381</v>
      </c>
      <c r="AJ93" s="170">
        <v>4852.6785714285716</v>
      </c>
      <c r="AK93" s="170">
        <v>16130.059523809525</v>
      </c>
    </row>
    <row r="94" spans="1:37" x14ac:dyDescent="0.15">
      <c r="A94" s="827"/>
      <c r="B94" s="169" t="s">
        <v>175</v>
      </c>
      <c r="C94" s="171">
        <v>60433.066666666666</v>
      </c>
      <c r="D94" s="170">
        <v>4399.4666666666662</v>
      </c>
      <c r="E94" s="171">
        <v>3400.8</v>
      </c>
      <c r="F94" s="170">
        <v>1427.4666666666667</v>
      </c>
      <c r="G94" s="171">
        <v>6576.2666666666664</v>
      </c>
      <c r="H94" s="170">
        <v>4726.666666666667</v>
      </c>
      <c r="I94" s="172">
        <v>3821.3333333333335</v>
      </c>
      <c r="J94" s="170">
        <v>1827.2</v>
      </c>
      <c r="K94" s="170">
        <v>3240.2666666666669</v>
      </c>
      <c r="L94" s="170">
        <v>1540.2666666666667</v>
      </c>
      <c r="M94" s="170">
        <v>2721.3333333333335</v>
      </c>
      <c r="N94" s="170">
        <v>597.06666666666672</v>
      </c>
      <c r="O94" s="170">
        <v>1913.6</v>
      </c>
      <c r="P94" s="170">
        <v>1215.7333333333333</v>
      </c>
      <c r="Q94" s="170">
        <v>5165.8666666666668</v>
      </c>
      <c r="R94" s="170">
        <v>17859.733333333334</v>
      </c>
      <c r="T94" s="827"/>
      <c r="U94" s="169" t="s">
        <v>175</v>
      </c>
      <c r="V94" s="170">
        <v>55614.454277286131</v>
      </c>
      <c r="W94" s="170">
        <v>5211.5044247787609</v>
      </c>
      <c r="X94" s="170">
        <v>3305.8997050147491</v>
      </c>
      <c r="Y94" s="170">
        <v>1394.985250737463</v>
      </c>
      <c r="Z94" s="170">
        <v>4679.0560471976396</v>
      </c>
      <c r="AA94" s="170">
        <v>5121.2389380530967</v>
      </c>
      <c r="AB94" s="170">
        <v>2992.9203539823006</v>
      </c>
      <c r="AC94" s="170">
        <v>1474.631268436578</v>
      </c>
      <c r="AD94" s="170">
        <v>3001.474926253687</v>
      </c>
      <c r="AE94" s="170">
        <v>1074.3362831858406</v>
      </c>
      <c r="AF94" s="170">
        <v>3177.5811209439526</v>
      </c>
      <c r="AG94" s="170">
        <v>691.15044247787603</v>
      </c>
      <c r="AH94" s="170">
        <v>1521.8289085545723</v>
      </c>
      <c r="AI94" s="170">
        <v>1369.3215339233038</v>
      </c>
      <c r="AJ94" s="170">
        <v>4599.1150442477874</v>
      </c>
      <c r="AK94" s="170">
        <v>15999.410029498524</v>
      </c>
    </row>
    <row r="95" spans="1:37" x14ac:dyDescent="0.15">
      <c r="A95" s="827"/>
      <c r="B95" s="169" t="s">
        <v>176</v>
      </c>
      <c r="C95" s="171">
        <v>51775.4054054054</v>
      </c>
      <c r="D95" s="170">
        <v>3827.0270270270266</v>
      </c>
      <c r="E95" s="171">
        <v>3267.8378378378375</v>
      </c>
      <c r="F95" s="170">
        <v>1310.2702702702702</v>
      </c>
      <c r="G95" s="171">
        <v>4587.8378378378375</v>
      </c>
      <c r="H95" s="170">
        <v>4041.3513513513512</v>
      </c>
      <c r="I95" s="172">
        <v>3291.8918918918916</v>
      </c>
      <c r="J95" s="170">
        <v>1875.9459459459458</v>
      </c>
      <c r="K95" s="170">
        <v>2656.2162162162163</v>
      </c>
      <c r="L95" s="170">
        <v>1293.2432432432431</v>
      </c>
      <c r="M95" s="170">
        <v>2214.3243243243242</v>
      </c>
      <c r="N95" s="170">
        <v>619.72972972972968</v>
      </c>
      <c r="O95" s="170">
        <v>1573.5135135135135</v>
      </c>
      <c r="P95" s="170">
        <v>1295.4054054054054</v>
      </c>
      <c r="Q95" s="170">
        <v>3960.5405405405404</v>
      </c>
      <c r="R95" s="170">
        <v>15960.27027027027</v>
      </c>
      <c r="T95" s="827"/>
      <c r="U95" s="169" t="s">
        <v>176</v>
      </c>
      <c r="V95" s="170">
        <v>56791.017964071856</v>
      </c>
      <c r="W95" s="170">
        <v>5281.4371257485036</v>
      </c>
      <c r="X95" s="170">
        <v>3558.0838323353296</v>
      </c>
      <c r="Y95" s="170">
        <v>1445.2095808383235</v>
      </c>
      <c r="Z95" s="170">
        <v>4699.4011976047905</v>
      </c>
      <c r="AA95" s="170">
        <v>5043.1137724550899</v>
      </c>
      <c r="AB95" s="170">
        <v>3382.3353293413174</v>
      </c>
      <c r="AC95" s="170">
        <v>2009.8802395209582</v>
      </c>
      <c r="AD95" s="170">
        <v>2913.1736526946111</v>
      </c>
      <c r="AE95" s="170">
        <v>983.53293413173662</v>
      </c>
      <c r="AF95" s="170">
        <v>3043.4131736526947</v>
      </c>
      <c r="AG95" s="170">
        <v>757.48502994011983</v>
      </c>
      <c r="AH95" s="170">
        <v>1458.6826347305389</v>
      </c>
      <c r="AI95" s="170">
        <v>1430.8383233532934</v>
      </c>
      <c r="AJ95" s="170">
        <v>4333.5329341317365</v>
      </c>
      <c r="AK95" s="170">
        <v>16450.898203592817</v>
      </c>
    </row>
    <row r="96" spans="1:37" x14ac:dyDescent="0.15">
      <c r="A96" s="827"/>
      <c r="B96" s="166" t="s">
        <v>749</v>
      </c>
      <c r="C96" s="171">
        <v>53135.955056179773</v>
      </c>
      <c r="D96" s="170">
        <v>4238.7640449438204</v>
      </c>
      <c r="E96" s="171">
        <v>3073.8764044943819</v>
      </c>
      <c r="F96" s="170">
        <v>1208.1460674157304</v>
      </c>
      <c r="G96" s="171">
        <v>5191.5730337078649</v>
      </c>
      <c r="H96" s="170">
        <v>3878.370786516854</v>
      </c>
      <c r="I96" s="172">
        <v>3338.76404494382</v>
      </c>
      <c r="J96" s="170">
        <v>1847.7528089887639</v>
      </c>
      <c r="K96" s="170">
        <v>2787.0786516853932</v>
      </c>
      <c r="L96" s="170">
        <v>1382.8651685393259</v>
      </c>
      <c r="M96" s="170">
        <v>2313.7640449438204</v>
      </c>
      <c r="N96" s="170">
        <v>614.04494382022472</v>
      </c>
      <c r="O96" s="170">
        <v>1552.8089887640449</v>
      </c>
      <c r="P96" s="170">
        <v>1348.0337078651685</v>
      </c>
      <c r="Q96" s="170">
        <v>3868.8202247191011</v>
      </c>
      <c r="R96" s="170">
        <v>16491.292134831459</v>
      </c>
      <c r="T96" s="827"/>
      <c r="U96" s="166" t="s">
        <v>749</v>
      </c>
      <c r="V96" s="170">
        <v>55659.159159159157</v>
      </c>
      <c r="W96" s="170">
        <v>5249.8498498498493</v>
      </c>
      <c r="X96" s="170">
        <v>3211.7117117117118</v>
      </c>
      <c r="Y96" s="170">
        <v>1400.6006006006005</v>
      </c>
      <c r="Z96" s="170">
        <v>4871.1711711711714</v>
      </c>
      <c r="AA96" s="170">
        <v>4826.1261261261261</v>
      </c>
      <c r="AB96" s="170">
        <v>3158.8588588588586</v>
      </c>
      <c r="AC96" s="170">
        <v>1675.0750750750751</v>
      </c>
      <c r="AD96" s="170">
        <v>2851.9519519519517</v>
      </c>
      <c r="AE96" s="170">
        <v>1094.5945945945946</v>
      </c>
      <c r="AF96" s="170">
        <v>3248.3483483483483</v>
      </c>
      <c r="AG96" s="170">
        <v>737.2372372372372</v>
      </c>
      <c r="AH96" s="170">
        <v>1323.7237237237237</v>
      </c>
      <c r="AI96" s="170">
        <v>1484.984984984985</v>
      </c>
      <c r="AJ96" s="170">
        <v>4367.267267267267</v>
      </c>
      <c r="AK96" s="170">
        <v>16157.657657657657</v>
      </c>
    </row>
    <row r="97" spans="1:37" ht="13.5" customHeight="1" x14ac:dyDescent="0.15">
      <c r="A97" s="827"/>
      <c r="B97" s="169" t="s">
        <v>177</v>
      </c>
      <c r="C97" s="171">
        <v>59212.138728323698</v>
      </c>
      <c r="D97" s="170">
        <v>4674.8554913294802</v>
      </c>
      <c r="E97" s="171">
        <v>3234.1040462427745</v>
      </c>
      <c r="F97" s="170">
        <v>1442.7745664739884</v>
      </c>
      <c r="G97" s="171">
        <v>6184.1040462427745</v>
      </c>
      <c r="H97" s="170">
        <v>4203.1791907514453</v>
      </c>
      <c r="I97" s="172">
        <v>4171.3872832369943</v>
      </c>
      <c r="J97" s="170">
        <v>2218.4971098265896</v>
      </c>
      <c r="K97" s="170">
        <v>2772.8323699421967</v>
      </c>
      <c r="L97" s="170">
        <v>1626.3005780346821</v>
      </c>
      <c r="M97" s="170">
        <v>2925.7225433526014</v>
      </c>
      <c r="N97" s="170">
        <v>625.43352601156073</v>
      </c>
      <c r="O97" s="170">
        <v>1673.9884393063585</v>
      </c>
      <c r="P97" s="170">
        <v>1317.3410404624278</v>
      </c>
      <c r="Q97" s="170">
        <v>4151.7341040462425</v>
      </c>
      <c r="R97" s="170">
        <v>17989.884393063585</v>
      </c>
      <c r="T97" s="827"/>
      <c r="U97" s="169" t="s">
        <v>177</v>
      </c>
      <c r="V97" s="170">
        <v>56684.472049689437</v>
      </c>
      <c r="W97" s="170">
        <v>5629.1925465838503</v>
      </c>
      <c r="X97" s="170">
        <v>3231.0559006211179</v>
      </c>
      <c r="Y97" s="170">
        <v>1550.9316770186335</v>
      </c>
      <c r="Z97" s="170">
        <v>4816.4596273291927</v>
      </c>
      <c r="AA97" s="170">
        <v>4961.8012422360243</v>
      </c>
      <c r="AB97" s="170">
        <v>3357.1428571428569</v>
      </c>
      <c r="AC97" s="170">
        <v>1721.7391304347825</v>
      </c>
      <c r="AD97" s="170">
        <v>2967.0807453416146</v>
      </c>
      <c r="AE97" s="170">
        <v>1150</v>
      </c>
      <c r="AF97" s="170">
        <v>3253.7267080745341</v>
      </c>
      <c r="AG97" s="170">
        <v>752.48447204968943</v>
      </c>
      <c r="AH97" s="170">
        <v>1441.3043478260868</v>
      </c>
      <c r="AI97" s="170">
        <v>1460.2484472049689</v>
      </c>
      <c r="AJ97" s="170">
        <v>4257.7639751552797</v>
      </c>
      <c r="AK97" s="170">
        <v>16133.540372670806</v>
      </c>
    </row>
    <row r="98" spans="1:37" ht="13.5" customHeight="1" x14ac:dyDescent="0.15">
      <c r="A98" s="827"/>
      <c r="B98" s="169" t="s">
        <v>178</v>
      </c>
      <c r="C98" s="171">
        <v>57438.260869565216</v>
      </c>
      <c r="D98" s="170">
        <v>4252.753623188406</v>
      </c>
      <c r="E98" s="171">
        <v>3364.927536231884</v>
      </c>
      <c r="F98" s="170">
        <v>1337.1014492753623</v>
      </c>
      <c r="G98" s="171">
        <v>5067.8260869565211</v>
      </c>
      <c r="H98" s="170">
        <v>4172.753623188406</v>
      </c>
      <c r="I98" s="172">
        <v>3617.101449275362</v>
      </c>
      <c r="J98" s="170">
        <v>2230.144927536232</v>
      </c>
      <c r="K98" s="170">
        <v>2877.101449275362</v>
      </c>
      <c r="L98" s="170">
        <v>1651.3043478260868</v>
      </c>
      <c r="M98" s="170">
        <v>2561.159420289855</v>
      </c>
      <c r="N98" s="170">
        <v>682.31884057971013</v>
      </c>
      <c r="O98" s="170">
        <v>1736.231884057971</v>
      </c>
      <c r="P98" s="170">
        <v>1473.3333333333333</v>
      </c>
      <c r="Q98" s="170">
        <v>4011.014492753623</v>
      </c>
      <c r="R98" s="170">
        <v>18403.1884057971</v>
      </c>
      <c r="T98" s="827"/>
      <c r="U98" s="169" t="s">
        <v>178</v>
      </c>
      <c r="V98" s="170">
        <v>56309.202453987731</v>
      </c>
      <c r="W98" s="170">
        <v>5354.6012269938656</v>
      </c>
      <c r="X98" s="170">
        <v>3076.9938650306749</v>
      </c>
      <c r="Y98" s="170">
        <v>1519.0184049079755</v>
      </c>
      <c r="Z98" s="170">
        <v>4827.3006134969328</v>
      </c>
      <c r="AA98" s="170">
        <v>5072.6993865030681</v>
      </c>
      <c r="AB98" s="170">
        <v>3213.4969325153374</v>
      </c>
      <c r="AC98" s="170">
        <v>1765.9509202453989</v>
      </c>
      <c r="AD98" s="170">
        <v>2886.5030674846626</v>
      </c>
      <c r="AE98" s="170">
        <v>1167.4846625766872</v>
      </c>
      <c r="AF98" s="170">
        <v>3209.5092024539881</v>
      </c>
      <c r="AG98" s="170">
        <v>757.97546012269947</v>
      </c>
      <c r="AH98" s="170">
        <v>1235.5828220858896</v>
      </c>
      <c r="AI98" s="170">
        <v>1478.5276073619632</v>
      </c>
      <c r="AJ98" s="170">
        <v>4100.6134969325158</v>
      </c>
      <c r="AK98" s="170">
        <v>16642.944785276075</v>
      </c>
    </row>
    <row r="99" spans="1:37" ht="13.5" customHeight="1" x14ac:dyDescent="0.15">
      <c r="A99" s="827"/>
      <c r="B99" s="169" t="s">
        <v>179</v>
      </c>
      <c r="C99" s="171">
        <v>55686.904761904763</v>
      </c>
      <c r="D99" s="170">
        <v>4461.3095238095239</v>
      </c>
      <c r="E99" s="171">
        <v>3099.7023809523812</v>
      </c>
      <c r="F99" s="170">
        <v>1442.5595238095239</v>
      </c>
      <c r="G99" s="171">
        <v>4816.9642857142862</v>
      </c>
      <c r="H99" s="170">
        <v>4133.6309523809523</v>
      </c>
      <c r="I99" s="172">
        <v>3981.5476190476193</v>
      </c>
      <c r="J99" s="170">
        <v>1966.6666666666667</v>
      </c>
      <c r="K99" s="170">
        <v>2689.5833333333335</v>
      </c>
      <c r="L99" s="170">
        <v>1583.3333333333335</v>
      </c>
      <c r="M99" s="170">
        <v>2176.7857142857142</v>
      </c>
      <c r="N99" s="170">
        <v>673.21428571428578</v>
      </c>
      <c r="O99" s="170">
        <v>1530.952380952381</v>
      </c>
      <c r="P99" s="170">
        <v>1281.8452380952381</v>
      </c>
      <c r="Q99" s="170">
        <v>3691.3690476190477</v>
      </c>
      <c r="R99" s="170">
        <v>18157.440476190477</v>
      </c>
      <c r="T99" s="827"/>
      <c r="U99" s="169" t="s">
        <v>179</v>
      </c>
      <c r="V99" s="170">
        <v>53786.419753086418</v>
      </c>
      <c r="W99" s="170">
        <v>5166.358024691358</v>
      </c>
      <c r="X99" s="170">
        <v>3061.7283950617284</v>
      </c>
      <c r="Y99" s="170">
        <v>1401.5432098765432</v>
      </c>
      <c r="Z99" s="170">
        <v>4185.1851851851852</v>
      </c>
      <c r="AA99" s="170">
        <v>5306.4814814814808</v>
      </c>
      <c r="AB99" s="170">
        <v>3113.8888888888887</v>
      </c>
      <c r="AC99" s="170">
        <v>1792.9012345679012</v>
      </c>
      <c r="AD99" s="170">
        <v>2677.1604938271603</v>
      </c>
      <c r="AE99" s="170">
        <v>1108.6419753086418</v>
      </c>
      <c r="AF99" s="170">
        <v>2399.691358024691</v>
      </c>
      <c r="AG99" s="170">
        <v>748.14814814814815</v>
      </c>
      <c r="AH99" s="170">
        <v>1090.1234567901233</v>
      </c>
      <c r="AI99" s="170">
        <v>1262.9629629629628</v>
      </c>
      <c r="AJ99" s="170">
        <v>4294.1358024691353</v>
      </c>
      <c r="AK99" s="170">
        <v>16177.469135802468</v>
      </c>
    </row>
    <row r="100" spans="1:37" ht="13.5" customHeight="1" x14ac:dyDescent="0.15">
      <c r="A100" s="827"/>
      <c r="B100" s="169" t="s">
        <v>180</v>
      </c>
      <c r="C100" s="171">
        <v>55578.386167146971</v>
      </c>
      <c r="D100" s="170">
        <v>4451.5850144092219</v>
      </c>
      <c r="E100" s="171">
        <v>3078.386167146974</v>
      </c>
      <c r="F100" s="170">
        <v>1056.1959654178675</v>
      </c>
      <c r="G100" s="171">
        <v>5270.8933717579248</v>
      </c>
      <c r="H100" s="170">
        <v>4243.5158501440919</v>
      </c>
      <c r="I100" s="172">
        <v>3679.2507204610947</v>
      </c>
      <c r="J100" s="170">
        <v>1993.9481268011527</v>
      </c>
      <c r="K100" s="170">
        <v>2557.3487031700288</v>
      </c>
      <c r="L100" s="170">
        <v>1567.4351585014408</v>
      </c>
      <c r="M100" s="170">
        <v>2477.5216138328528</v>
      </c>
      <c r="N100" s="170">
        <v>689.3371757925072</v>
      </c>
      <c r="O100" s="170">
        <v>1562.8242074927953</v>
      </c>
      <c r="P100" s="170">
        <v>1452.7377521613832</v>
      </c>
      <c r="Q100" s="170">
        <v>3977.2334293948124</v>
      </c>
      <c r="R100" s="170">
        <v>17520.172910662823</v>
      </c>
      <c r="T100" s="827"/>
      <c r="U100" s="169" t="s">
        <v>180</v>
      </c>
      <c r="V100" s="170">
        <v>54614.0625</v>
      </c>
      <c r="W100" s="170">
        <v>5150.625</v>
      </c>
      <c r="X100" s="170">
        <v>3047.5</v>
      </c>
      <c r="Y100" s="170">
        <v>1248.125</v>
      </c>
      <c r="Z100" s="170">
        <v>4362.8125</v>
      </c>
      <c r="AA100" s="170">
        <v>5227.8125</v>
      </c>
      <c r="AB100" s="170">
        <v>3315</v>
      </c>
      <c r="AC100" s="170">
        <v>1656.25</v>
      </c>
      <c r="AD100" s="170">
        <v>2646.25</v>
      </c>
      <c r="AE100" s="170">
        <v>1155.9375</v>
      </c>
      <c r="AF100" s="170">
        <v>2838.75</v>
      </c>
      <c r="AG100" s="170">
        <v>850.3125</v>
      </c>
      <c r="AH100" s="170">
        <v>1170</v>
      </c>
      <c r="AI100" s="170">
        <v>1567.8125</v>
      </c>
      <c r="AJ100" s="170">
        <v>4008.125</v>
      </c>
      <c r="AK100" s="170">
        <v>16368.75</v>
      </c>
    </row>
    <row r="101" spans="1:37" x14ac:dyDescent="0.15">
      <c r="A101" s="827"/>
      <c r="B101" s="169" t="s">
        <v>181</v>
      </c>
      <c r="C101" s="171">
        <v>58428.358208955222</v>
      </c>
      <c r="D101" s="170">
        <v>4599.4029850746265</v>
      </c>
      <c r="E101" s="171">
        <v>2943.5820895522388</v>
      </c>
      <c r="F101" s="170">
        <v>1282.686567164179</v>
      </c>
      <c r="G101" s="171">
        <v>5478.5074626865671</v>
      </c>
      <c r="H101" s="170">
        <v>4767.7611940298502</v>
      </c>
      <c r="I101" s="172">
        <v>4005.373134328358</v>
      </c>
      <c r="J101" s="170">
        <v>1940</v>
      </c>
      <c r="K101" s="170">
        <v>2676.7164179104475</v>
      </c>
      <c r="L101" s="170">
        <v>1682.3880597014925</v>
      </c>
      <c r="M101" s="170">
        <v>2507.4626865671639</v>
      </c>
      <c r="N101" s="170">
        <v>741.19402985074623</v>
      </c>
      <c r="O101" s="170">
        <v>1617.3134328358208</v>
      </c>
      <c r="P101" s="170">
        <v>1389.8507462686566</v>
      </c>
      <c r="Q101" s="170">
        <v>4157.0149253731342</v>
      </c>
      <c r="R101" s="170">
        <v>18639.104477611942</v>
      </c>
      <c r="T101" s="827"/>
      <c r="U101" s="169" t="s">
        <v>181</v>
      </c>
      <c r="V101" s="170">
        <v>52523.052959501561</v>
      </c>
      <c r="W101" s="170">
        <v>5108.7227414330218</v>
      </c>
      <c r="X101" s="170">
        <v>2900.3115264797507</v>
      </c>
      <c r="Y101" s="170">
        <v>1171.3395638629283</v>
      </c>
      <c r="Z101" s="170">
        <v>4265.1090342679126</v>
      </c>
      <c r="AA101" s="170">
        <v>4815.264797507788</v>
      </c>
      <c r="AB101" s="170">
        <v>3436.1370716510905</v>
      </c>
      <c r="AC101" s="170">
        <v>1710.2803738317757</v>
      </c>
      <c r="AD101" s="170">
        <v>2481.3084112149531</v>
      </c>
      <c r="AE101" s="170">
        <v>1157.9439252336449</v>
      </c>
      <c r="AF101" s="170">
        <v>2801.5576323987539</v>
      </c>
      <c r="AG101" s="170">
        <v>802.49221183800626</v>
      </c>
      <c r="AH101" s="170">
        <v>1121.8068535825546</v>
      </c>
      <c r="AI101" s="170">
        <v>1418.6915887850466</v>
      </c>
      <c r="AJ101" s="170">
        <v>3902.4922118380064</v>
      </c>
      <c r="AK101" s="170">
        <v>15429.595015576324</v>
      </c>
    </row>
    <row r="102" spans="1:37" ht="13.5" customHeight="1" x14ac:dyDescent="0.15">
      <c r="A102" s="827"/>
      <c r="B102" s="169" t="s">
        <v>182</v>
      </c>
      <c r="C102" s="171">
        <v>59420.062695924767</v>
      </c>
      <c r="D102" s="170">
        <v>4596.2382445141066</v>
      </c>
      <c r="E102" s="171">
        <v>3076.1755485893418</v>
      </c>
      <c r="F102" s="170">
        <v>1477.1159874608152</v>
      </c>
      <c r="G102" s="171">
        <v>5251.4106583072098</v>
      </c>
      <c r="H102" s="170">
        <v>4563.3228840125394</v>
      </c>
      <c r="I102" s="172">
        <v>4092.7899686520377</v>
      </c>
      <c r="J102" s="170">
        <v>2106.2695924764889</v>
      </c>
      <c r="K102" s="170">
        <v>2768.6520376175549</v>
      </c>
      <c r="L102" s="170">
        <v>1803.7617554858934</v>
      </c>
      <c r="M102" s="170">
        <v>2248.5893416927902</v>
      </c>
      <c r="N102" s="170">
        <v>726.01880877742951</v>
      </c>
      <c r="O102" s="170">
        <v>1640.4388714733543</v>
      </c>
      <c r="P102" s="170">
        <v>1408.7774294670846</v>
      </c>
      <c r="Q102" s="170">
        <v>4408.1504702194361</v>
      </c>
      <c r="R102" s="170">
        <v>19252.351097178685</v>
      </c>
      <c r="T102" s="827"/>
      <c r="U102" s="169" t="s">
        <v>182</v>
      </c>
      <c r="V102" s="170">
        <v>53250</v>
      </c>
      <c r="W102" s="170">
        <v>5027.9503105590056</v>
      </c>
      <c r="X102" s="170">
        <v>2987.5776397515524</v>
      </c>
      <c r="Y102" s="170">
        <v>1197.2049689440994</v>
      </c>
      <c r="Z102" s="170">
        <v>4477.6397515527951</v>
      </c>
      <c r="AA102" s="170">
        <v>4990.3726708074528</v>
      </c>
      <c r="AB102" s="170">
        <v>3494.7204968944097</v>
      </c>
      <c r="AC102" s="170">
        <v>1678.8819875776396</v>
      </c>
      <c r="AD102" s="170">
        <v>2637.8881987577638</v>
      </c>
      <c r="AE102" s="170">
        <v>1174.5341614906831</v>
      </c>
      <c r="AF102" s="170">
        <v>2713.6645962732919</v>
      </c>
      <c r="AG102" s="170">
        <v>815.21739130434776</v>
      </c>
      <c r="AH102" s="170">
        <v>1197.8260869565217</v>
      </c>
      <c r="AI102" s="170">
        <v>1477.0186335403725</v>
      </c>
      <c r="AJ102" s="170">
        <v>3969.565217391304</v>
      </c>
      <c r="AK102" s="170">
        <v>15409.937888198758</v>
      </c>
    </row>
    <row r="103" spans="1:37" ht="13.5" customHeight="1" x14ac:dyDescent="0.15">
      <c r="A103" s="827"/>
      <c r="B103" s="169" t="s">
        <v>183</v>
      </c>
      <c r="C103" s="172">
        <v>55598.461538461539</v>
      </c>
      <c r="D103" s="171">
        <v>4548.6153846153848</v>
      </c>
      <c r="E103" s="170">
        <v>3048.3076923076924</v>
      </c>
      <c r="F103" s="171">
        <v>1096.6153846153845</v>
      </c>
      <c r="G103" s="170">
        <v>4102.4615384615381</v>
      </c>
      <c r="H103" s="171">
        <v>4870.4615384615381</v>
      </c>
      <c r="I103" s="170">
        <v>3988</v>
      </c>
      <c r="J103" s="170">
        <v>1867.3846153846155</v>
      </c>
      <c r="K103" s="170">
        <v>2556</v>
      </c>
      <c r="L103" s="170">
        <v>1429.2307692307693</v>
      </c>
      <c r="M103" s="170">
        <v>2185.5384615384614</v>
      </c>
      <c r="N103" s="170">
        <v>792</v>
      </c>
      <c r="O103" s="170">
        <v>1504.9230769230769</v>
      </c>
      <c r="P103" s="170">
        <v>1594.4615384615386</v>
      </c>
      <c r="Q103" s="170">
        <v>3663.0769230769229</v>
      </c>
      <c r="R103" s="170">
        <v>18351.384615384617</v>
      </c>
      <c r="T103" s="827"/>
      <c r="U103" s="169" t="s">
        <v>183</v>
      </c>
      <c r="V103" s="172">
        <v>54881.645569620254</v>
      </c>
      <c r="W103" s="171">
        <v>5200.316455696202</v>
      </c>
      <c r="X103" s="170">
        <v>3063.6075949367087</v>
      </c>
      <c r="Y103" s="171">
        <v>1186.3924050632911</v>
      </c>
      <c r="Z103" s="170">
        <v>4380.0632911392404</v>
      </c>
      <c r="AA103" s="171">
        <v>5102.2151898734173</v>
      </c>
      <c r="AB103" s="170">
        <v>3364.8734177215188</v>
      </c>
      <c r="AC103" s="170">
        <v>1652.8481012658226</v>
      </c>
      <c r="AD103" s="170">
        <v>2717.405063291139</v>
      </c>
      <c r="AE103" s="170">
        <v>1259.493670886076</v>
      </c>
      <c r="AF103" s="170">
        <v>3106.0126582278481</v>
      </c>
      <c r="AG103" s="170">
        <v>811.07594936708858</v>
      </c>
      <c r="AH103" s="170">
        <v>1225</v>
      </c>
      <c r="AI103" s="170">
        <v>1587.9746835443036</v>
      </c>
      <c r="AJ103" s="170">
        <v>3979.1139240506327</v>
      </c>
      <c r="AK103" s="170">
        <v>16245.253164556962</v>
      </c>
    </row>
    <row r="104" spans="1:37" ht="13.5" customHeight="1" x14ac:dyDescent="0.15">
      <c r="A104" s="827"/>
      <c r="B104" s="169" t="s">
        <v>184</v>
      </c>
      <c r="C104" s="172">
        <v>51286.585365853658</v>
      </c>
      <c r="D104" s="171">
        <v>4462.8048780487807</v>
      </c>
      <c r="E104" s="170">
        <v>2614.6341463414637</v>
      </c>
      <c r="F104" s="171">
        <v>997.56097560975616</v>
      </c>
      <c r="G104" s="170">
        <v>4533.2317073170734</v>
      </c>
      <c r="H104" s="171">
        <v>4174.0853658536589</v>
      </c>
      <c r="I104" s="170">
        <v>3459.4512195121952</v>
      </c>
      <c r="J104" s="170">
        <v>1485.9756097560976</v>
      </c>
      <c r="K104" s="170">
        <v>2575.9146341463415</v>
      </c>
      <c r="L104" s="170">
        <v>1319.5121951219512</v>
      </c>
      <c r="M104" s="170">
        <v>2198.4756097560976</v>
      </c>
      <c r="N104" s="170">
        <v>666.76829268292681</v>
      </c>
      <c r="O104" s="170">
        <v>1385.9756097560976</v>
      </c>
      <c r="P104" s="170">
        <v>1457.3170731707319</v>
      </c>
      <c r="Q104" s="170">
        <v>3354.8780487804879</v>
      </c>
      <c r="R104" s="170">
        <v>16600</v>
      </c>
      <c r="T104" s="827"/>
      <c r="U104" s="169" t="s">
        <v>184</v>
      </c>
      <c r="V104" s="172">
        <v>52786.25</v>
      </c>
      <c r="W104" s="171">
        <v>4920.625</v>
      </c>
      <c r="X104" s="170">
        <v>2889.6875</v>
      </c>
      <c r="Y104" s="171">
        <v>1140.9375</v>
      </c>
      <c r="Z104" s="170">
        <v>4468.4375</v>
      </c>
      <c r="AA104" s="171">
        <v>5113.4375</v>
      </c>
      <c r="AB104" s="170">
        <v>3280.9375</v>
      </c>
      <c r="AC104" s="170">
        <v>1517.8125</v>
      </c>
      <c r="AD104" s="170">
        <v>2675.625</v>
      </c>
      <c r="AE104" s="170">
        <v>1228.4375</v>
      </c>
      <c r="AF104" s="170">
        <v>2863.4375</v>
      </c>
      <c r="AG104" s="170">
        <v>758.4375</v>
      </c>
      <c r="AH104" s="170">
        <v>1092.5</v>
      </c>
      <c r="AI104" s="170">
        <v>1486.5625</v>
      </c>
      <c r="AJ104" s="170">
        <v>3794.0625</v>
      </c>
      <c r="AK104" s="170">
        <v>15555.3125</v>
      </c>
    </row>
    <row r="105" spans="1:37" ht="13.5" customHeight="1" x14ac:dyDescent="0.15">
      <c r="A105" s="827"/>
      <c r="B105" s="169" t="s">
        <v>185</v>
      </c>
      <c r="C105" s="172">
        <v>53508.708708708706</v>
      </c>
      <c r="D105" s="171">
        <v>4032.132132132132</v>
      </c>
      <c r="E105" s="170">
        <v>2771.7717717717719</v>
      </c>
      <c r="F105" s="171">
        <v>1092.4924924924924</v>
      </c>
      <c r="G105" s="170">
        <v>4309.3093093093094</v>
      </c>
      <c r="H105" s="171">
        <v>5088.8888888888887</v>
      </c>
      <c r="I105" s="170">
        <v>3963.6636636636636</v>
      </c>
      <c r="J105" s="170">
        <v>1703.003003003003</v>
      </c>
      <c r="K105" s="170">
        <v>2749.5495495495493</v>
      </c>
      <c r="L105" s="170">
        <v>1543.5435435435436</v>
      </c>
      <c r="M105" s="170">
        <v>2089.4894894894896</v>
      </c>
      <c r="N105" s="170">
        <v>748.64864864864865</v>
      </c>
      <c r="O105" s="170">
        <v>1169.6696696696697</v>
      </c>
      <c r="P105" s="170">
        <v>1395.7957957957958</v>
      </c>
      <c r="Q105" s="170">
        <v>3400.6006006006005</v>
      </c>
      <c r="R105" s="170">
        <v>17450.150150150148</v>
      </c>
      <c r="T105" s="827"/>
      <c r="U105" s="169" t="s">
        <v>185</v>
      </c>
      <c r="V105" s="172">
        <v>50989.341692789967</v>
      </c>
      <c r="W105" s="171">
        <v>4880.2507836990599</v>
      </c>
      <c r="X105" s="170">
        <v>2745.4545454545455</v>
      </c>
      <c r="Y105" s="171">
        <v>1118.1818181818182</v>
      </c>
      <c r="Z105" s="170">
        <v>3712.2257053291537</v>
      </c>
      <c r="AA105" s="171">
        <v>5106.2695924764894</v>
      </c>
      <c r="AB105" s="170">
        <v>3064.8902821316615</v>
      </c>
      <c r="AC105" s="170">
        <v>1390.5956112852664</v>
      </c>
      <c r="AD105" s="170">
        <v>2714.420062695925</v>
      </c>
      <c r="AE105" s="170">
        <v>1169.5924764890283</v>
      </c>
      <c r="AF105" s="170">
        <v>2573.3542319749217</v>
      </c>
      <c r="AG105" s="170">
        <v>761.12852664576803</v>
      </c>
      <c r="AH105" s="170">
        <v>922.25705329153607</v>
      </c>
      <c r="AI105" s="170">
        <v>1516.3009404388715</v>
      </c>
      <c r="AJ105" s="170">
        <v>3778.9968652037619</v>
      </c>
      <c r="AK105" s="170">
        <v>15535.423197492164</v>
      </c>
    </row>
    <row r="106" spans="1:37" x14ac:dyDescent="0.15">
      <c r="A106" s="827"/>
      <c r="B106" s="169" t="s">
        <v>186</v>
      </c>
      <c r="C106" s="170">
        <v>56816.224188790555</v>
      </c>
      <c r="D106" s="170">
        <v>4309.1445427728613</v>
      </c>
      <c r="E106" s="170">
        <v>2648.9675516224188</v>
      </c>
      <c r="F106" s="170">
        <v>1043.6578171091446</v>
      </c>
      <c r="G106" s="170">
        <v>5009.4395280235985</v>
      </c>
      <c r="H106" s="170">
        <v>4864.6017699115046</v>
      </c>
      <c r="I106" s="170">
        <v>3693.8053097345132</v>
      </c>
      <c r="J106" s="170">
        <v>1693.5103244837758</v>
      </c>
      <c r="K106" s="170">
        <v>2685.2507374631268</v>
      </c>
      <c r="L106" s="170">
        <v>1657.2271386430677</v>
      </c>
      <c r="M106" s="170">
        <v>2672.8613569321533</v>
      </c>
      <c r="N106" s="170">
        <v>735.69321533923301</v>
      </c>
      <c r="O106" s="170">
        <v>1357.5221238938052</v>
      </c>
      <c r="P106" s="170">
        <v>1799.4100294985251</v>
      </c>
      <c r="Q106" s="170">
        <v>4003.8348082595867</v>
      </c>
      <c r="R106" s="170">
        <v>18641.297935103245</v>
      </c>
      <c r="T106" s="827"/>
      <c r="U106" s="169" t="s">
        <v>186</v>
      </c>
      <c r="V106" s="170">
        <v>51029.936305732481</v>
      </c>
      <c r="W106" s="170">
        <v>5003.8216560509554</v>
      </c>
      <c r="X106" s="170">
        <v>2745.8598726114647</v>
      </c>
      <c r="Y106" s="170">
        <v>1206.3694267515923</v>
      </c>
      <c r="Z106" s="170">
        <v>3944.9044585987258</v>
      </c>
      <c r="AA106" s="170">
        <v>4652.5477707006366</v>
      </c>
      <c r="AB106" s="170">
        <v>2941.0828025477704</v>
      </c>
      <c r="AC106" s="170">
        <v>1464.0127388535032</v>
      </c>
      <c r="AD106" s="170">
        <v>2652.8662420382166</v>
      </c>
      <c r="AE106" s="170">
        <v>1245.5414012738854</v>
      </c>
      <c r="AF106" s="170">
        <v>2933.1210191082801</v>
      </c>
      <c r="AG106" s="170">
        <v>766.56050955414014</v>
      </c>
      <c r="AH106" s="170">
        <v>1003.8216560509554</v>
      </c>
      <c r="AI106" s="170">
        <v>1614.0127388535032</v>
      </c>
      <c r="AJ106" s="170">
        <v>3702.5477707006366</v>
      </c>
      <c r="AK106" s="170">
        <v>15152.866242038215</v>
      </c>
    </row>
    <row r="107" spans="1:37" ht="13.5" customHeight="1" x14ac:dyDescent="0.15">
      <c r="A107" s="827"/>
      <c r="B107" s="169" t="s">
        <v>187</v>
      </c>
      <c r="C107" s="174">
        <v>54409.677419354834</v>
      </c>
      <c r="D107" s="170">
        <v>4756.8914956011731</v>
      </c>
      <c r="E107" s="171">
        <v>2817.5953079178885</v>
      </c>
      <c r="F107" s="170">
        <v>922.28739002932548</v>
      </c>
      <c r="G107" s="171">
        <v>5484.4574780058647</v>
      </c>
      <c r="H107" s="170">
        <v>4756.5982404692077</v>
      </c>
      <c r="I107" s="172">
        <v>3460.4105571847508</v>
      </c>
      <c r="J107" s="170">
        <v>1734.8973607038122</v>
      </c>
      <c r="K107" s="170">
        <v>2550.4398826979473</v>
      </c>
      <c r="L107" s="170">
        <v>1695.6011730205278</v>
      </c>
      <c r="M107" s="170">
        <v>2415.2492668621699</v>
      </c>
      <c r="N107" s="170">
        <v>681.52492668621699</v>
      </c>
      <c r="O107" s="170">
        <v>1596.4809384164223</v>
      </c>
      <c r="P107" s="170">
        <v>1699.4134897360702</v>
      </c>
      <c r="Q107" s="170">
        <v>3873.6070381231671</v>
      </c>
      <c r="R107" s="170">
        <v>15964.222873900293</v>
      </c>
      <c r="T107" s="827"/>
      <c r="U107" s="169" t="s">
        <v>187</v>
      </c>
      <c r="V107" s="170">
        <v>52172.756410256407</v>
      </c>
      <c r="W107" s="170">
        <v>4832.3717948717949</v>
      </c>
      <c r="X107" s="170">
        <v>2607.3717948717949</v>
      </c>
      <c r="Y107" s="170">
        <v>1169.2307692307693</v>
      </c>
      <c r="Z107" s="170">
        <v>3834.2948717948716</v>
      </c>
      <c r="AA107" s="170">
        <v>5129.4871794871797</v>
      </c>
      <c r="AB107" s="170">
        <v>3434.2948717948716</v>
      </c>
      <c r="AC107" s="170">
        <v>1263.7820512820513</v>
      </c>
      <c r="AD107" s="170">
        <v>2628.5256410256411</v>
      </c>
      <c r="AE107" s="170">
        <v>1166.6666666666665</v>
      </c>
      <c r="AF107" s="170">
        <v>2737.8205128205127</v>
      </c>
      <c r="AG107" s="170">
        <v>750</v>
      </c>
      <c r="AH107" s="170">
        <v>1065.3846153846152</v>
      </c>
      <c r="AI107" s="170">
        <v>1646.1538461538462</v>
      </c>
      <c r="AJ107" s="170">
        <v>3784.6153846153843</v>
      </c>
      <c r="AK107" s="170">
        <v>16122.75641025641</v>
      </c>
    </row>
    <row r="108" spans="1:37" ht="13.5" customHeight="1" x14ac:dyDescent="0.15">
      <c r="A108" s="827"/>
      <c r="B108" s="169" t="s">
        <v>188</v>
      </c>
      <c r="C108" s="174">
        <v>55916.422287390029</v>
      </c>
      <c r="D108" s="170">
        <v>4746.6275659824041</v>
      </c>
      <c r="E108" s="171">
        <v>2795.0146627565982</v>
      </c>
      <c r="F108" s="170">
        <v>896.18768328445742</v>
      </c>
      <c r="G108" s="171">
        <v>4894.1348973607037</v>
      </c>
      <c r="H108" s="170">
        <v>4414.3695014662753</v>
      </c>
      <c r="I108" s="172">
        <v>4026.3929618768325</v>
      </c>
      <c r="J108" s="170">
        <v>1795.307917888563</v>
      </c>
      <c r="K108" s="170">
        <v>2610.2639296187681</v>
      </c>
      <c r="L108" s="170">
        <v>1370.0879765395894</v>
      </c>
      <c r="M108" s="170">
        <v>2448.0938416422287</v>
      </c>
      <c r="N108" s="170">
        <v>624.04692082111433</v>
      </c>
      <c r="O108" s="170">
        <v>1287.0967741935483</v>
      </c>
      <c r="P108" s="170">
        <v>1526.6862170087975</v>
      </c>
      <c r="Q108" s="170">
        <v>3972.140762463343</v>
      </c>
      <c r="R108" s="170">
        <v>18509.970674486802</v>
      </c>
      <c r="T108" s="827"/>
      <c r="U108" s="169" t="s">
        <v>188</v>
      </c>
      <c r="V108" s="170">
        <v>51983.225806451614</v>
      </c>
      <c r="W108" s="170">
        <v>5260.322580645161</v>
      </c>
      <c r="X108" s="170">
        <v>2762.2580645161288</v>
      </c>
      <c r="Y108" s="170">
        <v>956.77419354838707</v>
      </c>
      <c r="Z108" s="170">
        <v>3947.0967741935483</v>
      </c>
      <c r="AA108" s="170">
        <v>4882.9032258064517</v>
      </c>
      <c r="AB108" s="170">
        <v>3177.4193548387098</v>
      </c>
      <c r="AC108" s="170">
        <v>1562.258064516129</v>
      </c>
      <c r="AD108" s="170">
        <v>2644.8387096774195</v>
      </c>
      <c r="AE108" s="170">
        <v>1092.9032258064515</v>
      </c>
      <c r="AF108" s="170">
        <v>2644.1935483870966</v>
      </c>
      <c r="AG108" s="170">
        <v>772.25806451612902</v>
      </c>
      <c r="AH108" s="170">
        <v>945.80645161290317</v>
      </c>
      <c r="AI108" s="170">
        <v>1438.7096774193549</v>
      </c>
      <c r="AJ108" s="170">
        <v>3867.7419354838707</v>
      </c>
      <c r="AK108" s="170">
        <v>16027.741935483871</v>
      </c>
    </row>
    <row r="109" spans="1:37" ht="13.5" customHeight="1" x14ac:dyDescent="0.15">
      <c r="A109" s="827"/>
      <c r="B109" s="173" t="s">
        <v>189</v>
      </c>
      <c r="C109" s="174">
        <v>56600.294117647063</v>
      </c>
      <c r="D109" s="174">
        <v>5079.1176470588234</v>
      </c>
      <c r="E109" s="174">
        <v>2711.7647058823532</v>
      </c>
      <c r="F109" s="174">
        <v>1207.3529411764707</v>
      </c>
      <c r="G109" s="174">
        <v>4630.588235294118</v>
      </c>
      <c r="H109" s="174">
        <v>4871.1764705882351</v>
      </c>
      <c r="I109" s="174">
        <v>4090.5882352941176</v>
      </c>
      <c r="J109" s="174">
        <v>1716.7647058823529</v>
      </c>
      <c r="K109" s="174">
        <v>2749.1176470588234</v>
      </c>
      <c r="L109" s="174">
        <v>1547.0588235294117</v>
      </c>
      <c r="M109" s="174">
        <v>2307.3529411764707</v>
      </c>
      <c r="N109" s="174">
        <v>685</v>
      </c>
      <c r="O109" s="174">
        <v>1353.5294117647059</v>
      </c>
      <c r="P109" s="174">
        <v>1598.8235294117646</v>
      </c>
      <c r="Q109" s="174">
        <v>4181.4705882352946</v>
      </c>
      <c r="R109" s="170">
        <v>17870.588235294119</v>
      </c>
      <c r="T109" s="827"/>
      <c r="U109" s="173" t="s">
        <v>189</v>
      </c>
      <c r="V109" s="174">
        <v>53247.096774193546</v>
      </c>
      <c r="W109" s="174">
        <v>5581.9354838709678</v>
      </c>
      <c r="X109" s="174">
        <v>2697.7419354838707</v>
      </c>
      <c r="Y109" s="174">
        <v>936.12903225806451</v>
      </c>
      <c r="Z109" s="174">
        <v>4010.6451612903224</v>
      </c>
      <c r="AA109" s="174">
        <v>5333.2258064516127</v>
      </c>
      <c r="AB109" s="174">
        <v>3197.0967741935483</v>
      </c>
      <c r="AC109" s="174">
        <v>1433.2258064516129</v>
      </c>
      <c r="AD109" s="174">
        <v>2690.322580645161</v>
      </c>
      <c r="AE109" s="174">
        <v>1133.2258064516129</v>
      </c>
      <c r="AF109" s="174">
        <v>2870.322580645161</v>
      </c>
      <c r="AG109" s="174">
        <v>741.61290322580646</v>
      </c>
      <c r="AH109" s="174">
        <v>934.83870967741927</v>
      </c>
      <c r="AI109" s="174">
        <v>1516.4516129032259</v>
      </c>
      <c r="AJ109" s="174">
        <v>3946.4516129032259</v>
      </c>
      <c r="AK109" s="170">
        <v>16223.870967741936</v>
      </c>
    </row>
    <row r="110" spans="1:37" ht="13.5" customHeight="1" x14ac:dyDescent="0.15">
      <c r="A110" s="827"/>
      <c r="B110" s="166" t="s">
        <v>190</v>
      </c>
      <c r="C110" s="171">
        <v>57816.119402985074</v>
      </c>
      <c r="D110" s="170">
        <v>5562.3880597014922</v>
      </c>
      <c r="E110" s="171">
        <v>2635.5223880597014</v>
      </c>
      <c r="F110" s="170">
        <v>1128.0597014925372</v>
      </c>
      <c r="G110" s="171">
        <v>4984.4776119402986</v>
      </c>
      <c r="H110" s="170">
        <v>4713.1343283582091</v>
      </c>
      <c r="I110" s="172">
        <v>3560.2985074626863</v>
      </c>
      <c r="J110" s="170">
        <v>1638.8059701492537</v>
      </c>
      <c r="K110" s="170">
        <v>2919.7014925373132</v>
      </c>
      <c r="L110" s="170">
        <v>1572.8358208955224</v>
      </c>
      <c r="M110" s="170">
        <v>2584.7761194029849</v>
      </c>
      <c r="N110" s="170">
        <v>672.83582089552237</v>
      </c>
      <c r="O110" s="170">
        <v>1346.5671641791043</v>
      </c>
      <c r="P110" s="170">
        <v>1502.9850746268655</v>
      </c>
      <c r="Q110" s="170">
        <v>3818.5074626865671</v>
      </c>
      <c r="R110" s="170">
        <v>19175.223880597016</v>
      </c>
      <c r="T110" s="827"/>
      <c r="U110" s="166" t="s">
        <v>190</v>
      </c>
      <c r="V110" s="170">
        <v>52588.025889967641</v>
      </c>
      <c r="W110" s="170">
        <v>5631.0679611650485</v>
      </c>
      <c r="X110" s="170">
        <v>2864.7249190938514</v>
      </c>
      <c r="Y110" s="170">
        <v>1061.4886731391587</v>
      </c>
      <c r="Z110" s="170">
        <v>3581.2297734627832</v>
      </c>
      <c r="AA110" s="170">
        <v>5059.8705501618124</v>
      </c>
      <c r="AB110" s="170">
        <v>3077.6699029126216</v>
      </c>
      <c r="AC110" s="170">
        <v>1413.5922330097087</v>
      </c>
      <c r="AD110" s="170">
        <v>2724.5954692556634</v>
      </c>
      <c r="AE110" s="170">
        <v>1170.8737864077671</v>
      </c>
      <c r="AF110" s="170">
        <v>3100.3236245954695</v>
      </c>
      <c r="AG110" s="170">
        <v>749.51456310679612</v>
      </c>
      <c r="AH110" s="170">
        <v>952.10355987055016</v>
      </c>
      <c r="AI110" s="170">
        <v>1538.1877022653723</v>
      </c>
      <c r="AJ110" s="170">
        <v>3743.6893203883496</v>
      </c>
      <c r="AK110" s="170">
        <v>15919.093851132688</v>
      </c>
    </row>
    <row r="111" spans="1:37" x14ac:dyDescent="0.15">
      <c r="A111" s="827"/>
      <c r="B111" s="166" t="s">
        <v>92</v>
      </c>
      <c r="C111" s="174">
        <v>54445.645645645644</v>
      </c>
      <c r="D111" s="170">
        <v>5148.6486486486483</v>
      </c>
      <c r="E111" s="171">
        <v>2639.6396396396394</v>
      </c>
      <c r="F111" s="170">
        <v>821.62162162162156</v>
      </c>
      <c r="G111" s="171">
        <v>3888.8888888888887</v>
      </c>
      <c r="H111" s="170">
        <v>4563.3633633633635</v>
      </c>
      <c r="I111" s="172">
        <v>3504.5045045045044</v>
      </c>
      <c r="J111" s="170">
        <v>1596.0960960960961</v>
      </c>
      <c r="K111" s="170">
        <v>2695.1951951951951</v>
      </c>
      <c r="L111" s="170">
        <v>1587.3873873873874</v>
      </c>
      <c r="M111" s="170">
        <v>2353.1531531531532</v>
      </c>
      <c r="N111" s="170">
        <v>719.81981981981983</v>
      </c>
      <c r="O111" s="170">
        <v>1250.7507507507507</v>
      </c>
      <c r="P111" s="170">
        <v>1371.7717717717717</v>
      </c>
      <c r="Q111" s="170">
        <v>3794.8948948948946</v>
      </c>
      <c r="R111" s="170">
        <v>18509.909909909911</v>
      </c>
      <c r="T111" s="827"/>
      <c r="U111" s="166" t="s">
        <v>92</v>
      </c>
      <c r="V111" s="170">
        <v>50798.376623376622</v>
      </c>
      <c r="W111" s="170">
        <v>5792.8571428571431</v>
      </c>
      <c r="X111" s="170">
        <v>2604.2207792207791</v>
      </c>
      <c r="Y111" s="170">
        <v>892.53246753246754</v>
      </c>
      <c r="Z111" s="170">
        <v>3548.0519480519479</v>
      </c>
      <c r="AA111" s="170">
        <v>5126.6233766233763</v>
      </c>
      <c r="AB111" s="170">
        <v>2826.9480519480517</v>
      </c>
      <c r="AC111" s="170">
        <v>1266.8831168831168</v>
      </c>
      <c r="AD111" s="170">
        <v>2621.7532467532469</v>
      </c>
      <c r="AE111" s="170">
        <v>1098.7012987012986</v>
      </c>
      <c r="AF111" s="170">
        <v>3002.5974025974024</v>
      </c>
      <c r="AG111" s="170">
        <v>726.9480519480519</v>
      </c>
      <c r="AH111" s="170">
        <v>876.9480519480519</v>
      </c>
      <c r="AI111" s="170">
        <v>1460.0649350649351</v>
      </c>
      <c r="AJ111" s="170">
        <v>3573.7012987012986</v>
      </c>
      <c r="AK111" s="170">
        <v>15379.545454545454</v>
      </c>
    </row>
    <row r="112" spans="1:37" x14ac:dyDescent="0.15">
      <c r="A112" s="827"/>
      <c r="B112" s="166" t="s">
        <v>93</v>
      </c>
      <c r="C112" s="174">
        <v>56260.060060060059</v>
      </c>
      <c r="D112" s="170">
        <v>5502.7027027027025</v>
      </c>
      <c r="E112" s="171">
        <v>2621.0210210210212</v>
      </c>
      <c r="F112" s="170">
        <v>703.90390390390394</v>
      </c>
      <c r="G112" s="171">
        <v>4604.8048048048049</v>
      </c>
      <c r="H112" s="170">
        <v>4996.6966966966966</v>
      </c>
      <c r="I112" s="172">
        <v>3639.6396396396394</v>
      </c>
      <c r="J112" s="170">
        <v>1558.8588588588589</v>
      </c>
      <c r="K112" s="170">
        <v>2781.9819819819818</v>
      </c>
      <c r="L112" s="170">
        <v>1615.9159159159158</v>
      </c>
      <c r="M112" s="170">
        <v>2551.3513513513512</v>
      </c>
      <c r="N112" s="170">
        <v>771.47147147147143</v>
      </c>
      <c r="O112" s="170">
        <v>1230.3303303303303</v>
      </c>
      <c r="P112" s="170">
        <v>1492.7927927927929</v>
      </c>
      <c r="Q112" s="170">
        <v>3904.204204204204</v>
      </c>
      <c r="R112" s="170">
        <v>18284.384384384382</v>
      </c>
      <c r="T112" s="827"/>
      <c r="U112" s="166" t="s">
        <v>93</v>
      </c>
      <c r="V112" s="170">
        <v>50287.581699346403</v>
      </c>
      <c r="W112" s="170">
        <v>5620.915032679738</v>
      </c>
      <c r="X112" s="170">
        <v>2557.8431372549021</v>
      </c>
      <c r="Y112" s="170">
        <v>811.43790849673201</v>
      </c>
      <c r="Z112" s="170">
        <v>3392.4836601307188</v>
      </c>
      <c r="AA112" s="170">
        <v>5051.3071895424837</v>
      </c>
      <c r="AB112" s="170">
        <v>3054.5751633986929</v>
      </c>
      <c r="AC112" s="170">
        <v>1231.0457516339868</v>
      </c>
      <c r="AD112" s="170">
        <v>2604.9019607843138</v>
      </c>
      <c r="AE112" s="170">
        <v>1091.8300653594772</v>
      </c>
      <c r="AF112" s="170">
        <v>2736.2745098039213</v>
      </c>
      <c r="AG112" s="170">
        <v>767.32026143790847</v>
      </c>
      <c r="AH112" s="170">
        <v>797.71241830065355</v>
      </c>
      <c r="AI112" s="170">
        <v>1629.0849673202615</v>
      </c>
      <c r="AJ112" s="170">
        <v>3457.1895424836603</v>
      </c>
      <c r="AK112" s="170">
        <v>15483.660130718954</v>
      </c>
    </row>
    <row r="113" spans="1:37" x14ac:dyDescent="0.15">
      <c r="A113" s="827"/>
      <c r="B113" s="166" t="s">
        <v>94</v>
      </c>
      <c r="C113" s="174">
        <v>54379.204892966358</v>
      </c>
      <c r="D113" s="170">
        <v>5526.2996941896026</v>
      </c>
      <c r="E113" s="171">
        <v>2609.1743119266057</v>
      </c>
      <c r="F113" s="170">
        <v>668.19571865443424</v>
      </c>
      <c r="G113" s="171">
        <v>3982.2629969418958</v>
      </c>
      <c r="H113" s="170">
        <v>4722.9357798165138</v>
      </c>
      <c r="I113" s="172">
        <v>3543.4250764525996</v>
      </c>
      <c r="J113" s="170">
        <v>1385.3211009174313</v>
      </c>
      <c r="K113" s="170">
        <v>2863.3027522935781</v>
      </c>
      <c r="L113" s="170">
        <v>1393.2721712538225</v>
      </c>
      <c r="M113" s="170">
        <v>2244.0366972477063</v>
      </c>
      <c r="N113" s="170">
        <v>687.7675840978593</v>
      </c>
      <c r="O113" s="170">
        <v>1143.119266055046</v>
      </c>
      <c r="P113" s="170">
        <v>1489.2966360856269</v>
      </c>
      <c r="Q113" s="170">
        <v>3551.987767584098</v>
      </c>
      <c r="R113" s="170">
        <v>18568.80733944954</v>
      </c>
      <c r="T113" s="827"/>
      <c r="U113" s="166" t="s">
        <v>94</v>
      </c>
      <c r="V113" s="170">
        <v>51132.894736842107</v>
      </c>
      <c r="W113" s="170">
        <v>5448.0263157894733</v>
      </c>
      <c r="X113" s="170">
        <v>2613.1578947368421</v>
      </c>
      <c r="Y113" s="170">
        <v>872.36842105263156</v>
      </c>
      <c r="Z113" s="170">
        <v>3511.8421052631579</v>
      </c>
      <c r="AA113" s="170">
        <v>5137.8289473684208</v>
      </c>
      <c r="AB113" s="170">
        <v>3144.0789473684208</v>
      </c>
      <c r="AC113" s="170">
        <v>1258.8815789473683</v>
      </c>
      <c r="AD113" s="170">
        <v>2837.1710526315787</v>
      </c>
      <c r="AE113" s="170">
        <v>1090.4605263157894</v>
      </c>
      <c r="AF113" s="170">
        <v>2711.1842105263158</v>
      </c>
      <c r="AG113" s="170">
        <v>758.5526315789474</v>
      </c>
      <c r="AH113" s="170">
        <v>782.8947368421052</v>
      </c>
      <c r="AI113" s="170">
        <v>1612.171052631579</v>
      </c>
      <c r="AJ113" s="170">
        <v>3516.4473684210525</v>
      </c>
      <c r="AK113" s="170">
        <v>15837.828947368422</v>
      </c>
    </row>
    <row r="114" spans="1:37" x14ac:dyDescent="0.15">
      <c r="A114" s="827"/>
      <c r="B114" s="166" t="s">
        <v>95</v>
      </c>
      <c r="C114" s="174">
        <v>53151.987767584098</v>
      </c>
      <c r="D114" s="170">
        <v>5439.4495412844035</v>
      </c>
      <c r="E114" s="171">
        <v>2435.7798165137615</v>
      </c>
      <c r="F114" s="170">
        <v>720.48929663608567</v>
      </c>
      <c r="G114" s="171">
        <v>4040.0611620795107</v>
      </c>
      <c r="H114" s="170">
        <v>4655.0458715596333</v>
      </c>
      <c r="I114" s="172">
        <v>3592.9663608562691</v>
      </c>
      <c r="J114" s="170">
        <v>1243.730886850153</v>
      </c>
      <c r="K114" s="170">
        <v>2743.4250764525996</v>
      </c>
      <c r="L114" s="170">
        <v>1370.948012232416</v>
      </c>
      <c r="M114" s="170">
        <v>2370.336391437309</v>
      </c>
      <c r="N114" s="170">
        <v>725.0764525993884</v>
      </c>
      <c r="O114" s="170">
        <v>1061.4678899082569</v>
      </c>
      <c r="P114" s="170">
        <v>1626.9113149847094</v>
      </c>
      <c r="Q114" s="170">
        <v>3378.2874617737002</v>
      </c>
      <c r="R114" s="170">
        <v>17748.012232415902</v>
      </c>
      <c r="T114" s="827"/>
      <c r="U114" s="166" t="s">
        <v>95</v>
      </c>
      <c r="V114" s="170">
        <v>52507.284768211917</v>
      </c>
      <c r="W114" s="170">
        <v>5734.7682119205301</v>
      </c>
      <c r="X114" s="170">
        <v>2705.9602649006624</v>
      </c>
      <c r="Y114" s="170">
        <v>836.09271523178802</v>
      </c>
      <c r="Z114" s="170">
        <v>3468.2119205298013</v>
      </c>
      <c r="AA114" s="170">
        <v>5088.0794701986752</v>
      </c>
      <c r="AB114" s="170">
        <v>3500.662251655629</v>
      </c>
      <c r="AC114" s="170">
        <v>1284.7682119205299</v>
      </c>
      <c r="AD114" s="170">
        <v>2657.2847682119204</v>
      </c>
      <c r="AE114" s="170">
        <v>1171.523178807947</v>
      </c>
      <c r="AF114" s="170">
        <v>2930.4635761589402</v>
      </c>
      <c r="AG114" s="170">
        <v>851.65562913907286</v>
      </c>
      <c r="AH114" s="170">
        <v>831.12582781456956</v>
      </c>
      <c r="AI114" s="170">
        <v>1708.6092715231789</v>
      </c>
      <c r="AJ114" s="170">
        <v>3384.1059602649007</v>
      </c>
      <c r="AK114" s="170">
        <v>16353.97350993377</v>
      </c>
    </row>
    <row r="115" spans="1:37" x14ac:dyDescent="0.15">
      <c r="A115" s="827"/>
      <c r="B115" s="166" t="s">
        <v>96</v>
      </c>
      <c r="C115" s="174">
        <v>56123.219814241485</v>
      </c>
      <c r="D115" s="170">
        <v>5782.3529411764703</v>
      </c>
      <c r="E115" s="171">
        <v>2393.188854489164</v>
      </c>
      <c r="F115" s="170">
        <v>702.16718266253872</v>
      </c>
      <c r="G115" s="171">
        <v>4035.9133126934985</v>
      </c>
      <c r="H115" s="170">
        <v>4776.4705882352937</v>
      </c>
      <c r="I115" s="172">
        <v>3960.6811145510837</v>
      </c>
      <c r="J115" s="170">
        <v>1545.2012383900928</v>
      </c>
      <c r="K115" s="170">
        <v>3122.9102167182664</v>
      </c>
      <c r="L115" s="170">
        <v>1444.2724458204334</v>
      </c>
      <c r="M115" s="170">
        <v>2517.6470588235293</v>
      </c>
      <c r="N115" s="170">
        <v>743.03405572755423</v>
      </c>
      <c r="O115" s="170">
        <v>1153.5603715170278</v>
      </c>
      <c r="P115" s="170">
        <v>1535.2941176470588</v>
      </c>
      <c r="Q115" s="170">
        <v>3625.0773993808048</v>
      </c>
      <c r="R115" s="170">
        <v>18785.448916408674</v>
      </c>
      <c r="T115" s="827"/>
      <c r="U115" s="166" t="s">
        <v>96</v>
      </c>
      <c r="V115" s="170">
        <v>52113</v>
      </c>
      <c r="W115" s="170">
        <v>5663.666666666667</v>
      </c>
      <c r="X115" s="170">
        <v>2411.6666666666665</v>
      </c>
      <c r="Y115" s="170">
        <v>832.66666666666663</v>
      </c>
      <c r="Z115" s="170">
        <v>3618</v>
      </c>
      <c r="AA115" s="170">
        <v>4982</v>
      </c>
      <c r="AB115" s="170">
        <v>3522</v>
      </c>
      <c r="AC115" s="170">
        <v>1242</v>
      </c>
      <c r="AD115" s="170">
        <v>2876</v>
      </c>
      <c r="AE115" s="170">
        <v>1145.3333333333333</v>
      </c>
      <c r="AF115" s="170">
        <v>2939</v>
      </c>
      <c r="AG115" s="170">
        <v>803</v>
      </c>
      <c r="AH115" s="170">
        <v>920</v>
      </c>
      <c r="AI115" s="170">
        <v>1658.6666666666667</v>
      </c>
      <c r="AJ115" s="170">
        <v>3389.3333333333335</v>
      </c>
      <c r="AK115" s="170">
        <v>16109.666666666668</v>
      </c>
    </row>
    <row r="116" spans="1:37" x14ac:dyDescent="0.15">
      <c r="A116" s="827"/>
      <c r="B116" s="166" t="s">
        <v>97</v>
      </c>
      <c r="C116" s="174">
        <v>53558.204334365328</v>
      </c>
      <c r="D116" s="170">
        <v>5559.1331269349848</v>
      </c>
      <c r="E116" s="171">
        <v>2256.965944272446</v>
      </c>
      <c r="F116" s="170">
        <v>752.01238390092885</v>
      </c>
      <c r="G116" s="171">
        <v>4767.4922600619193</v>
      </c>
      <c r="H116" s="170">
        <v>5249.8452012383905</v>
      </c>
      <c r="I116" s="172">
        <v>3581.1145510835913</v>
      </c>
      <c r="J116" s="170">
        <v>1162.2291021671826</v>
      </c>
      <c r="K116" s="170">
        <v>2737.4613003095974</v>
      </c>
      <c r="L116" s="170">
        <v>1360.3715170278638</v>
      </c>
      <c r="M116" s="170">
        <v>2506.501547987616</v>
      </c>
      <c r="N116" s="170">
        <v>709.28792569659447</v>
      </c>
      <c r="O116" s="170">
        <v>1055.4179566563469</v>
      </c>
      <c r="P116" s="170">
        <v>1498.1424148606811</v>
      </c>
      <c r="Q116" s="170">
        <v>3223.8390092879258</v>
      </c>
      <c r="R116" s="170">
        <v>17138.390092879254</v>
      </c>
      <c r="T116" s="827"/>
      <c r="U116" s="166" t="s">
        <v>97</v>
      </c>
      <c r="V116" s="170">
        <v>51821.070234113708</v>
      </c>
      <c r="W116" s="170">
        <v>6095.3177257525076</v>
      </c>
      <c r="X116" s="170">
        <v>2377.5919732441471</v>
      </c>
      <c r="Y116" s="170">
        <v>773.24414715719058</v>
      </c>
      <c r="Z116" s="170">
        <v>3548.1605351170565</v>
      </c>
      <c r="AA116" s="170">
        <v>5656.1872909698995</v>
      </c>
      <c r="AB116" s="170">
        <v>3425.4180602006686</v>
      </c>
      <c r="AC116" s="170">
        <v>1183.9464882943143</v>
      </c>
      <c r="AD116" s="170">
        <v>2670.2341137123744</v>
      </c>
      <c r="AE116" s="170">
        <v>1151.5050167224078</v>
      </c>
      <c r="AF116" s="170">
        <v>2779.5986622073578</v>
      </c>
      <c r="AG116" s="170">
        <v>814.38127090300998</v>
      </c>
      <c r="AH116" s="170">
        <v>805.01672240802668</v>
      </c>
      <c r="AI116" s="170">
        <v>1516.0535117056854</v>
      </c>
      <c r="AJ116" s="170">
        <v>3370.9030100334444</v>
      </c>
      <c r="AK116" s="170">
        <v>15653.511705685611</v>
      </c>
    </row>
    <row r="117" spans="1:37" x14ac:dyDescent="0.15">
      <c r="A117" s="827"/>
      <c r="B117" s="166" t="s">
        <v>98</v>
      </c>
      <c r="C117" s="174">
        <v>51129.6875</v>
      </c>
      <c r="D117" s="170">
        <v>5620.3125</v>
      </c>
      <c r="E117" s="171">
        <v>2235</v>
      </c>
      <c r="F117" s="170">
        <v>678.75</v>
      </c>
      <c r="G117" s="171">
        <v>3599.6875</v>
      </c>
      <c r="H117" s="170">
        <v>4474.6875</v>
      </c>
      <c r="I117" s="172">
        <v>3444.0625</v>
      </c>
      <c r="J117" s="170">
        <v>1166.5625</v>
      </c>
      <c r="K117" s="170">
        <v>2817.5</v>
      </c>
      <c r="L117" s="170">
        <v>1334.6875</v>
      </c>
      <c r="M117" s="170">
        <v>2138.4375</v>
      </c>
      <c r="N117" s="170">
        <v>700.9375</v>
      </c>
      <c r="O117" s="170">
        <v>930.3125</v>
      </c>
      <c r="P117" s="170">
        <v>1559.375</v>
      </c>
      <c r="Q117" s="170">
        <v>3031.5625</v>
      </c>
      <c r="R117" s="170">
        <v>17397.8125</v>
      </c>
      <c r="T117" s="827"/>
      <c r="U117" s="166" t="s">
        <v>98</v>
      </c>
      <c r="V117" s="170">
        <v>51948.148148148146</v>
      </c>
      <c r="W117" s="170">
        <v>5913.4680134680129</v>
      </c>
      <c r="X117" s="170">
        <v>2467.340067340067</v>
      </c>
      <c r="Y117" s="170">
        <v>746.46464646464642</v>
      </c>
      <c r="Z117" s="170">
        <v>3312.4579124579122</v>
      </c>
      <c r="AA117" s="170">
        <v>5920.2020202020194</v>
      </c>
      <c r="AB117" s="170">
        <v>3412.7946127946125</v>
      </c>
      <c r="AC117" s="170">
        <v>1298.9898989898988</v>
      </c>
      <c r="AD117" s="170">
        <v>2531.6498316498314</v>
      </c>
      <c r="AE117" s="170">
        <v>1051.5151515151515</v>
      </c>
      <c r="AF117" s="170">
        <v>2797.9797979797977</v>
      </c>
      <c r="AG117" s="170">
        <v>817.17171717171709</v>
      </c>
      <c r="AH117" s="170">
        <v>681.48148148148141</v>
      </c>
      <c r="AI117" s="170">
        <v>1507.4074074074074</v>
      </c>
      <c r="AJ117" s="170">
        <v>3051.5151515151515</v>
      </c>
      <c r="AK117" s="170">
        <v>16437.710437710441</v>
      </c>
    </row>
    <row r="118" spans="1:37" x14ac:dyDescent="0.15">
      <c r="A118" s="828"/>
      <c r="B118" s="175" t="s">
        <v>99</v>
      </c>
      <c r="C118" s="176">
        <v>52985</v>
      </c>
      <c r="D118" s="177">
        <v>5724</v>
      </c>
      <c r="E118" s="178">
        <v>2359</v>
      </c>
      <c r="F118" s="177">
        <v>670</v>
      </c>
      <c r="G118" s="178">
        <v>3932</v>
      </c>
      <c r="H118" s="177">
        <v>4684</v>
      </c>
      <c r="I118" s="179">
        <v>3781</v>
      </c>
      <c r="J118" s="177">
        <v>1267</v>
      </c>
      <c r="K118" s="177">
        <v>2741</v>
      </c>
      <c r="L118" s="177">
        <v>1344</v>
      </c>
      <c r="M118" s="177">
        <v>2270</v>
      </c>
      <c r="N118" s="177">
        <v>732</v>
      </c>
      <c r="O118" s="177">
        <v>959</v>
      </c>
      <c r="P118" s="177">
        <v>1769</v>
      </c>
      <c r="Q118" s="177">
        <v>2985</v>
      </c>
      <c r="R118" s="177">
        <v>17768</v>
      </c>
      <c r="T118" s="828"/>
      <c r="U118" s="175" t="s">
        <v>99</v>
      </c>
      <c r="V118" s="177">
        <v>52877</v>
      </c>
      <c r="W118" s="177">
        <v>5812</v>
      </c>
      <c r="X118" s="177">
        <v>2487</v>
      </c>
      <c r="Y118" s="177">
        <v>671</v>
      </c>
      <c r="Z118" s="177">
        <v>3455</v>
      </c>
      <c r="AA118" s="177">
        <v>5510</v>
      </c>
      <c r="AB118" s="177">
        <v>3869</v>
      </c>
      <c r="AC118" s="177">
        <v>1372</v>
      </c>
      <c r="AD118" s="177">
        <v>2610</v>
      </c>
      <c r="AE118" s="177">
        <v>1143</v>
      </c>
      <c r="AF118" s="177">
        <v>2839</v>
      </c>
      <c r="AG118" s="177">
        <v>892</v>
      </c>
      <c r="AH118" s="177">
        <v>706</v>
      </c>
      <c r="AI118" s="177">
        <v>1820</v>
      </c>
      <c r="AJ118" s="177">
        <v>3279</v>
      </c>
      <c r="AK118" s="177">
        <v>16412</v>
      </c>
    </row>
    <row r="119" spans="1:37" x14ac:dyDescent="0.15">
      <c r="A119" s="826" t="s">
        <v>148</v>
      </c>
      <c r="B119" s="169" t="s">
        <v>170</v>
      </c>
      <c r="C119" s="171">
        <v>41966.331658291456</v>
      </c>
      <c r="D119" s="170">
        <v>5821.1055276381912</v>
      </c>
      <c r="E119" s="171">
        <v>4003.2663316582916</v>
      </c>
      <c r="F119" s="170">
        <v>1643.9698492462312</v>
      </c>
      <c r="G119" s="171">
        <v>4372.6130653266327</v>
      </c>
      <c r="H119" s="170">
        <v>4523.3668341708544</v>
      </c>
      <c r="I119" s="172">
        <v>3350</v>
      </c>
      <c r="J119" s="170">
        <v>2386.1809045226132</v>
      </c>
      <c r="K119" s="170">
        <v>1973.3668341708542</v>
      </c>
      <c r="L119" s="170">
        <v>1629.8994974874372</v>
      </c>
      <c r="M119" s="170">
        <v>4502.7638190954776</v>
      </c>
      <c r="N119" s="170">
        <v>920.1005025125628</v>
      </c>
      <c r="O119" s="170">
        <v>1561.5577889447236</v>
      </c>
      <c r="P119" s="170">
        <v>1184.4221105527638</v>
      </c>
      <c r="Q119" s="170">
        <v>4093.718592964824</v>
      </c>
      <c r="R119" s="180" t="s">
        <v>171</v>
      </c>
      <c r="T119" s="826" t="s">
        <v>154</v>
      </c>
      <c r="U119" s="169" t="s">
        <v>170</v>
      </c>
      <c r="V119" s="170">
        <v>35764.301075268813</v>
      </c>
      <c r="W119" s="170">
        <v>6475.6989247311822</v>
      </c>
      <c r="X119" s="170">
        <v>3699.3548387096771</v>
      </c>
      <c r="Y119" s="170">
        <v>495.69892473118279</v>
      </c>
      <c r="Z119" s="170">
        <v>4871.6129032258059</v>
      </c>
      <c r="AA119" s="170">
        <v>3147.5268817204301</v>
      </c>
      <c r="AB119" s="170">
        <v>1304.7311827956987</v>
      </c>
      <c r="AC119" s="170">
        <v>621.07526881720423</v>
      </c>
      <c r="AD119" s="170">
        <v>3979.7849462365589</v>
      </c>
      <c r="AE119" s="170">
        <v>997.20430107526875</v>
      </c>
      <c r="AF119" s="170">
        <v>2271.6129032258063</v>
      </c>
      <c r="AG119" s="170">
        <v>1353.1182795698924</v>
      </c>
      <c r="AH119" s="170">
        <v>1371.1827956989246</v>
      </c>
      <c r="AI119" s="170">
        <v>1113.1182795698924</v>
      </c>
      <c r="AJ119" s="170">
        <v>4062.5806451612898</v>
      </c>
      <c r="AK119" s="180" t="s">
        <v>171</v>
      </c>
    </row>
    <row r="120" spans="1:37" x14ac:dyDescent="0.15">
      <c r="A120" s="827"/>
      <c r="B120" s="169" t="s">
        <v>173</v>
      </c>
      <c r="C120" s="171">
        <v>51766.666666666664</v>
      </c>
      <c r="D120" s="170">
        <v>5422.2222222222217</v>
      </c>
      <c r="E120" s="171">
        <v>3131.0077519379843</v>
      </c>
      <c r="F120" s="170">
        <v>1593.28165374677</v>
      </c>
      <c r="G120" s="171">
        <v>4652.7131782945735</v>
      </c>
      <c r="H120" s="170">
        <v>3538.2428940568475</v>
      </c>
      <c r="I120" s="172">
        <v>2788.1136950904393</v>
      </c>
      <c r="J120" s="170">
        <v>1847.0284237726098</v>
      </c>
      <c r="K120" s="170">
        <v>2542.894056847545</v>
      </c>
      <c r="L120" s="170">
        <v>1262.2739018087855</v>
      </c>
      <c r="M120" s="170">
        <v>3291.2144702842374</v>
      </c>
      <c r="N120" s="170">
        <v>704.39276485788116</v>
      </c>
      <c r="O120" s="170">
        <v>1810.5943152454779</v>
      </c>
      <c r="P120" s="170">
        <v>1565.1162790697674</v>
      </c>
      <c r="Q120" s="170">
        <v>3963.8242894056848</v>
      </c>
      <c r="R120" s="170">
        <v>13653.74677002584</v>
      </c>
      <c r="T120" s="827"/>
      <c r="U120" s="169" t="s">
        <v>173</v>
      </c>
      <c r="V120" s="170">
        <v>50839.34426229509</v>
      </c>
      <c r="W120" s="170">
        <v>5750.3512880562066</v>
      </c>
      <c r="X120" s="170">
        <v>2597.1896955503516</v>
      </c>
      <c r="Y120" s="170">
        <v>422.48243559718975</v>
      </c>
      <c r="Z120" s="170">
        <v>5173.5362997658085</v>
      </c>
      <c r="AA120" s="170">
        <v>3789.4613583138175</v>
      </c>
      <c r="AB120" s="170">
        <v>1170.9601873536301</v>
      </c>
      <c r="AC120" s="170">
        <v>754.09836065573779</v>
      </c>
      <c r="AD120" s="170">
        <v>4137.0023419203753</v>
      </c>
      <c r="AE120" s="170">
        <v>615.22248243559727</v>
      </c>
      <c r="AF120" s="170">
        <v>1407.4941451990633</v>
      </c>
      <c r="AG120" s="170">
        <v>948.00936768149893</v>
      </c>
      <c r="AH120" s="170">
        <v>1714.0515222482438</v>
      </c>
      <c r="AI120" s="170">
        <v>1464.4028103044498</v>
      </c>
      <c r="AJ120" s="170">
        <v>4180.3278688524597</v>
      </c>
      <c r="AK120" s="170">
        <v>16714.754098360656</v>
      </c>
    </row>
    <row r="121" spans="1:37" x14ac:dyDescent="0.15">
      <c r="A121" s="827"/>
      <c r="B121" s="169" t="s">
        <v>174</v>
      </c>
      <c r="C121" s="171">
        <v>51319.086021505376</v>
      </c>
      <c r="D121" s="170">
        <v>4715.0537634408602</v>
      </c>
      <c r="E121" s="171">
        <v>3043.5483870967741</v>
      </c>
      <c r="F121" s="170">
        <v>1380.1075268817203</v>
      </c>
      <c r="G121" s="171">
        <v>5090.5913978494618</v>
      </c>
      <c r="H121" s="170">
        <v>3757.7956989247309</v>
      </c>
      <c r="I121" s="172">
        <v>2939.516129032258</v>
      </c>
      <c r="J121" s="170">
        <v>1661.5591397849462</v>
      </c>
      <c r="K121" s="170">
        <v>2444.6236559139784</v>
      </c>
      <c r="L121" s="170">
        <v>1433.3333333333333</v>
      </c>
      <c r="M121" s="170">
        <v>2812.0967741935483</v>
      </c>
      <c r="N121" s="170">
        <v>673.11827956989248</v>
      </c>
      <c r="O121" s="170">
        <v>1717.4731182795697</v>
      </c>
      <c r="P121" s="170">
        <v>1606.7204301075269</v>
      </c>
      <c r="Q121" s="170">
        <v>3830.6451612903224</v>
      </c>
      <c r="R121" s="170">
        <v>14212.903225806451</v>
      </c>
      <c r="T121" s="827"/>
      <c r="U121" s="169" t="s">
        <v>174</v>
      </c>
      <c r="V121" s="170">
        <v>46461.84210526316</v>
      </c>
      <c r="W121" s="170">
        <v>4927.6315789473683</v>
      </c>
      <c r="X121" s="170">
        <v>2403.6842105263158</v>
      </c>
      <c r="Y121" s="170">
        <v>491.0526315789474</v>
      </c>
      <c r="Z121" s="170">
        <v>4942.105263157895</v>
      </c>
      <c r="AA121" s="170">
        <v>4122.8947368421059</v>
      </c>
      <c r="AB121" s="170">
        <v>1417.6315789473686</v>
      </c>
      <c r="AC121" s="170">
        <v>675</v>
      </c>
      <c r="AD121" s="170">
        <v>3466.8421052631579</v>
      </c>
      <c r="AE121" s="170">
        <v>654.47368421052636</v>
      </c>
      <c r="AF121" s="170">
        <v>1251.578947368421</v>
      </c>
      <c r="AG121" s="170">
        <v>915.78947368421052</v>
      </c>
      <c r="AH121" s="170">
        <v>1434.4736842105265</v>
      </c>
      <c r="AI121" s="170">
        <v>1827.6315789473686</v>
      </c>
      <c r="AJ121" s="170">
        <v>3667.3684210526317</v>
      </c>
      <c r="AK121" s="170">
        <v>14263.684210526317</v>
      </c>
    </row>
    <row r="122" spans="1:37" x14ac:dyDescent="0.15">
      <c r="A122" s="827"/>
      <c r="B122" s="169" t="s">
        <v>175</v>
      </c>
      <c r="C122" s="171">
        <v>51209.917355371901</v>
      </c>
      <c r="D122" s="170">
        <v>4732.5068870523419</v>
      </c>
      <c r="E122" s="171">
        <v>2957.0247933884298</v>
      </c>
      <c r="F122" s="170">
        <v>1160.0550964187328</v>
      </c>
      <c r="G122" s="171">
        <v>5099.1735537190089</v>
      </c>
      <c r="H122" s="170">
        <v>4096.969696969697</v>
      </c>
      <c r="I122" s="172">
        <v>2805.2341597796144</v>
      </c>
      <c r="J122" s="170">
        <v>1642.6997245179064</v>
      </c>
      <c r="K122" s="170">
        <v>2602.4793388429753</v>
      </c>
      <c r="L122" s="170">
        <v>1443.2506887052341</v>
      </c>
      <c r="M122" s="170">
        <v>2646.2809917355371</v>
      </c>
      <c r="N122" s="170">
        <v>667.21763085399448</v>
      </c>
      <c r="O122" s="170">
        <v>1799.4490358126723</v>
      </c>
      <c r="P122" s="170">
        <v>1493.1129476584022</v>
      </c>
      <c r="Q122" s="170">
        <v>3899.7245179063361</v>
      </c>
      <c r="R122" s="170">
        <v>14164.738292011019</v>
      </c>
      <c r="T122" s="827"/>
      <c r="U122" s="169" t="s">
        <v>175</v>
      </c>
      <c r="V122" s="170">
        <v>44008.951406649612</v>
      </c>
      <c r="W122" s="170">
        <v>3796.4194373401533</v>
      </c>
      <c r="X122" s="170">
        <v>2348.8491048593351</v>
      </c>
      <c r="Y122" s="170">
        <v>400.25575447570333</v>
      </c>
      <c r="Z122" s="170">
        <v>4462.6598465473144</v>
      </c>
      <c r="AA122" s="170">
        <v>4023.2736572890026</v>
      </c>
      <c r="AB122" s="170">
        <v>1281.3299232736572</v>
      </c>
      <c r="AC122" s="170">
        <v>684.39897698209711</v>
      </c>
      <c r="AD122" s="170">
        <v>3463.4271099744246</v>
      </c>
      <c r="AE122" s="170">
        <v>618.6700767263427</v>
      </c>
      <c r="AF122" s="170">
        <v>1148.081841432225</v>
      </c>
      <c r="AG122" s="170">
        <v>752.42966751918152</v>
      </c>
      <c r="AH122" s="170">
        <v>1591.8158567774935</v>
      </c>
      <c r="AI122" s="170">
        <v>1376.2148337595906</v>
      </c>
      <c r="AJ122" s="170">
        <v>3362.1483375959078</v>
      </c>
      <c r="AK122" s="170">
        <v>14698.976982097187</v>
      </c>
    </row>
    <row r="123" spans="1:37" x14ac:dyDescent="0.15">
      <c r="A123" s="827"/>
      <c r="B123" s="169" t="s">
        <v>176</v>
      </c>
      <c r="C123" s="171">
        <v>50582.608695652169</v>
      </c>
      <c r="D123" s="170">
        <v>4751.086956521739</v>
      </c>
      <c r="E123" s="171">
        <v>3013.858695652174</v>
      </c>
      <c r="F123" s="170">
        <v>1185.3260869565217</v>
      </c>
      <c r="G123" s="171">
        <v>4790.760869565217</v>
      </c>
      <c r="H123" s="170">
        <v>3745.6521739130435</v>
      </c>
      <c r="I123" s="172">
        <v>2813.315217391304</v>
      </c>
      <c r="J123" s="170">
        <v>1756.5217391304348</v>
      </c>
      <c r="K123" s="170">
        <v>2528.2608695652175</v>
      </c>
      <c r="L123" s="170">
        <v>1383.695652173913</v>
      </c>
      <c r="M123" s="170">
        <v>2563.0434782608695</v>
      </c>
      <c r="N123" s="170">
        <v>733.42391304347825</v>
      </c>
      <c r="O123" s="170">
        <v>1610.3260869565217</v>
      </c>
      <c r="P123" s="170">
        <v>1589.1304347826085</v>
      </c>
      <c r="Q123" s="170">
        <v>3619.836956521739</v>
      </c>
      <c r="R123" s="170">
        <v>14498.36956521739</v>
      </c>
      <c r="T123" s="827"/>
      <c r="U123" s="169" t="s">
        <v>176</v>
      </c>
      <c r="V123" s="170">
        <v>44175</v>
      </c>
      <c r="W123" s="170">
        <v>4184.7368421052633</v>
      </c>
      <c r="X123" s="170">
        <v>2370</v>
      </c>
      <c r="Y123" s="170">
        <v>558.42105263157896</v>
      </c>
      <c r="Z123" s="170">
        <v>4903.1578947368425</v>
      </c>
      <c r="AA123" s="170">
        <v>3929.2105263157896</v>
      </c>
      <c r="AB123" s="170">
        <v>1397.6315789473686</v>
      </c>
      <c r="AC123" s="170">
        <v>800.26315789473688</v>
      </c>
      <c r="AD123" s="170">
        <v>3618.9473684210529</v>
      </c>
      <c r="AE123" s="170">
        <v>512.89473684210532</v>
      </c>
      <c r="AF123" s="170">
        <v>1065.7894736842106</v>
      </c>
      <c r="AG123" s="170">
        <v>838.94736842105272</v>
      </c>
      <c r="AH123" s="170">
        <v>1337.3684210526317</v>
      </c>
      <c r="AI123" s="170">
        <v>1586.0526315789475</v>
      </c>
      <c r="AJ123" s="170">
        <v>3243.6842105263158</v>
      </c>
      <c r="AK123" s="170">
        <v>13827.894736842107</v>
      </c>
    </row>
    <row r="124" spans="1:37" x14ac:dyDescent="0.15">
      <c r="A124" s="827"/>
      <c r="B124" s="166" t="s">
        <v>749</v>
      </c>
      <c r="C124" s="171">
        <v>53562.326869806093</v>
      </c>
      <c r="D124" s="170">
        <v>5061.2188365650973</v>
      </c>
      <c r="E124" s="171">
        <v>2912.1883656509694</v>
      </c>
      <c r="F124" s="170">
        <v>1401.3850415512466</v>
      </c>
      <c r="G124" s="171">
        <v>5300.8310249307478</v>
      </c>
      <c r="H124" s="170">
        <v>3983.1024930747922</v>
      </c>
      <c r="I124" s="172">
        <v>3010.2493074792246</v>
      </c>
      <c r="J124" s="170">
        <v>1776.7313019390583</v>
      </c>
      <c r="K124" s="170">
        <v>2578.3933518005542</v>
      </c>
      <c r="L124" s="170">
        <v>1587.8116343490306</v>
      </c>
      <c r="M124" s="170">
        <v>2790.3047091412745</v>
      </c>
      <c r="N124" s="170">
        <v>786.9806094182826</v>
      </c>
      <c r="O124" s="170">
        <v>1551.8005540166205</v>
      </c>
      <c r="P124" s="170">
        <v>1589.7506925207756</v>
      </c>
      <c r="Q124" s="170">
        <v>3855.4016620498614</v>
      </c>
      <c r="R124" s="170">
        <v>15376.177285318559</v>
      </c>
      <c r="T124" s="827"/>
      <c r="U124" s="166" t="s">
        <v>749</v>
      </c>
      <c r="V124" s="170">
        <v>43756.200527704488</v>
      </c>
      <c r="W124" s="170">
        <v>4430.6068601583111</v>
      </c>
      <c r="X124" s="170">
        <v>2198.4168865435354</v>
      </c>
      <c r="Y124" s="170">
        <v>491.55672823218998</v>
      </c>
      <c r="Z124" s="170">
        <v>4693.1398416886541</v>
      </c>
      <c r="AA124" s="170">
        <v>3903.1662269129288</v>
      </c>
      <c r="AB124" s="170">
        <v>1356.2005277044855</v>
      </c>
      <c r="AC124" s="170">
        <v>658.04749340369392</v>
      </c>
      <c r="AD124" s="170">
        <v>3453.2981530343009</v>
      </c>
      <c r="AE124" s="170">
        <v>597.88918205804748</v>
      </c>
      <c r="AF124" s="170">
        <v>1407.6517150395778</v>
      </c>
      <c r="AG124" s="170">
        <v>787.07124010554094</v>
      </c>
      <c r="AH124" s="170">
        <v>1261.7414248021107</v>
      </c>
      <c r="AI124" s="170">
        <v>1484.9604221635884</v>
      </c>
      <c r="AJ124" s="170">
        <v>3549.6042216358837</v>
      </c>
      <c r="AK124" s="170">
        <v>13482.849604221636</v>
      </c>
    </row>
    <row r="125" spans="1:37" ht="13.5" customHeight="1" x14ac:dyDescent="0.15">
      <c r="A125" s="827"/>
      <c r="B125" s="169" t="s">
        <v>177</v>
      </c>
      <c r="C125" s="171">
        <v>52502.535211267612</v>
      </c>
      <c r="D125" s="170">
        <v>4947.0422535211273</v>
      </c>
      <c r="E125" s="171">
        <v>2622.816901408451</v>
      </c>
      <c r="F125" s="170">
        <v>1492.1126760563382</v>
      </c>
      <c r="G125" s="171">
        <v>5361.1267605633802</v>
      </c>
      <c r="H125" s="170">
        <v>3920.8450704225356</v>
      </c>
      <c r="I125" s="172">
        <v>3121.4084507042253</v>
      </c>
      <c r="J125" s="170">
        <v>1687.8873239436621</v>
      </c>
      <c r="K125" s="170">
        <v>2679.1549295774648</v>
      </c>
      <c r="L125" s="170">
        <v>1543.0985915492959</v>
      </c>
      <c r="M125" s="170">
        <v>2757.7464788732395</v>
      </c>
      <c r="N125" s="170">
        <v>711.54929577464793</v>
      </c>
      <c r="O125" s="170">
        <v>1517.4647887323945</v>
      </c>
      <c r="P125" s="170">
        <v>1558.8732394366198</v>
      </c>
      <c r="Q125" s="170">
        <v>4019.1549295774648</v>
      </c>
      <c r="R125" s="170">
        <v>14562.25352112676</v>
      </c>
      <c r="T125" s="827"/>
      <c r="U125" s="169" t="s">
        <v>177</v>
      </c>
      <c r="V125" s="170">
        <v>48043.854748603349</v>
      </c>
      <c r="W125" s="170">
        <v>4434.3575418994415</v>
      </c>
      <c r="X125" s="170">
        <v>2281.0055865921786</v>
      </c>
      <c r="Y125" s="170">
        <v>432.96089385474858</v>
      </c>
      <c r="Z125" s="170">
        <v>5635.4748603351954</v>
      </c>
      <c r="AA125" s="170">
        <v>3951.117318435754</v>
      </c>
      <c r="AB125" s="170">
        <v>1823.7430167597765</v>
      </c>
      <c r="AC125" s="170">
        <v>667.03910614525137</v>
      </c>
      <c r="AD125" s="170">
        <v>3749.7206703910615</v>
      </c>
      <c r="AE125" s="170">
        <v>654.18994413407825</v>
      </c>
      <c r="AF125" s="170">
        <v>1705.3072625698323</v>
      </c>
      <c r="AG125" s="170">
        <v>919.27374301675979</v>
      </c>
      <c r="AH125" s="170">
        <v>1501.1173184357542</v>
      </c>
      <c r="AI125" s="170">
        <v>1780.1675977653631</v>
      </c>
      <c r="AJ125" s="170">
        <v>3722.0670391061453</v>
      </c>
      <c r="AK125" s="170">
        <v>14786.31284916201</v>
      </c>
    </row>
    <row r="126" spans="1:37" ht="13.5" customHeight="1" x14ac:dyDescent="0.15">
      <c r="A126" s="827"/>
      <c r="B126" s="169" t="s">
        <v>178</v>
      </c>
      <c r="C126" s="171">
        <v>52511.17478510028</v>
      </c>
      <c r="D126" s="170">
        <v>5022.6361031518618</v>
      </c>
      <c r="E126" s="171">
        <v>2615.4727793696275</v>
      </c>
      <c r="F126" s="170">
        <v>1465.6160458452721</v>
      </c>
      <c r="G126" s="171">
        <v>5302.8653295128934</v>
      </c>
      <c r="H126" s="170">
        <v>4102.5787965616046</v>
      </c>
      <c r="I126" s="172">
        <v>2883.3810888252146</v>
      </c>
      <c r="J126" s="170">
        <v>1680.2292263610314</v>
      </c>
      <c r="K126" s="170">
        <v>2691.9770773638966</v>
      </c>
      <c r="L126" s="170">
        <v>1608.8825214899712</v>
      </c>
      <c r="M126" s="170">
        <v>2628.3667621776503</v>
      </c>
      <c r="N126" s="170">
        <v>757.59312320916899</v>
      </c>
      <c r="O126" s="170">
        <v>1513.7535816618911</v>
      </c>
      <c r="P126" s="170">
        <v>1523.7822349570199</v>
      </c>
      <c r="Q126" s="170">
        <v>3874.2120343839538</v>
      </c>
      <c r="R126" s="170">
        <v>14839.828080229225</v>
      </c>
      <c r="T126" s="827"/>
      <c r="U126" s="169" t="s">
        <v>178</v>
      </c>
      <c r="V126" s="170">
        <v>46615.116279069771</v>
      </c>
      <c r="W126" s="170">
        <v>4594.7674418604656</v>
      </c>
      <c r="X126" s="170">
        <v>2113.3720930232557</v>
      </c>
      <c r="Y126" s="170">
        <v>390.98837209302326</v>
      </c>
      <c r="Z126" s="170">
        <v>4609.5930232558139</v>
      </c>
      <c r="AA126" s="170">
        <v>4243.3139534883721</v>
      </c>
      <c r="AB126" s="170">
        <v>1761.046511627907</v>
      </c>
      <c r="AC126" s="170">
        <v>778.77906976744191</v>
      </c>
      <c r="AD126" s="170">
        <v>3862.7906976744189</v>
      </c>
      <c r="AE126" s="170">
        <v>625.29069767441865</v>
      </c>
      <c r="AF126" s="170">
        <v>1862.7906976744187</v>
      </c>
      <c r="AG126" s="170">
        <v>1015.4069767441861</v>
      </c>
      <c r="AH126" s="170">
        <v>1299.1279069767443</v>
      </c>
      <c r="AI126" s="170">
        <v>1557.2674418604652</v>
      </c>
      <c r="AJ126" s="170">
        <v>3654.3604651162791</v>
      </c>
      <c r="AK126" s="170">
        <v>14246.220930232559</v>
      </c>
    </row>
    <row r="127" spans="1:37" ht="13.5" customHeight="1" x14ac:dyDescent="0.15">
      <c r="A127" s="827"/>
      <c r="B127" s="169" t="s">
        <v>179</v>
      </c>
      <c r="C127" s="171">
        <v>53218.658892128275</v>
      </c>
      <c r="D127" s="170">
        <v>4890.67055393586</v>
      </c>
      <c r="E127" s="171">
        <v>2570.8454810495627</v>
      </c>
      <c r="F127" s="170">
        <v>1506.4139941690962</v>
      </c>
      <c r="G127" s="171">
        <v>5008.4548104956266</v>
      </c>
      <c r="H127" s="170">
        <v>4446.0641399416909</v>
      </c>
      <c r="I127" s="172">
        <v>3093.5860058309036</v>
      </c>
      <c r="J127" s="170">
        <v>1814.5772594752186</v>
      </c>
      <c r="K127" s="170">
        <v>2580.7580174927111</v>
      </c>
      <c r="L127" s="170">
        <v>1525.947521865889</v>
      </c>
      <c r="M127" s="170">
        <v>2407.2886297376094</v>
      </c>
      <c r="N127" s="170">
        <v>790.96209912536438</v>
      </c>
      <c r="O127" s="170">
        <v>1294.1690962099124</v>
      </c>
      <c r="P127" s="170">
        <v>1439.6501457725947</v>
      </c>
      <c r="Q127" s="170">
        <v>3973.1778425655975</v>
      </c>
      <c r="R127" s="170">
        <v>15876.093294460641</v>
      </c>
      <c r="T127" s="827"/>
      <c r="U127" s="169" t="s">
        <v>179</v>
      </c>
      <c r="V127" s="170">
        <v>44008.554572271387</v>
      </c>
      <c r="W127" s="170">
        <v>4553.9823008849553</v>
      </c>
      <c r="X127" s="170">
        <v>1858.702064896755</v>
      </c>
      <c r="Y127" s="170">
        <v>459.58702064896755</v>
      </c>
      <c r="Z127" s="170">
        <v>4571.3864306784662</v>
      </c>
      <c r="AA127" s="170">
        <v>4092.3303834808257</v>
      </c>
      <c r="AB127" s="170">
        <v>1809.1445427728613</v>
      </c>
      <c r="AC127" s="170">
        <v>866.96165191740408</v>
      </c>
      <c r="AD127" s="170">
        <v>3295.575221238938</v>
      </c>
      <c r="AE127" s="170">
        <v>641.29793510324487</v>
      </c>
      <c r="AF127" s="170">
        <v>1800</v>
      </c>
      <c r="AG127" s="170">
        <v>899.11504424778752</v>
      </c>
      <c r="AH127" s="170">
        <v>1083.1858407079646</v>
      </c>
      <c r="AI127" s="170">
        <v>1470.5014749262536</v>
      </c>
      <c r="AJ127" s="170">
        <v>3281.1209439528025</v>
      </c>
      <c r="AK127" s="170">
        <v>13325.663716814159</v>
      </c>
    </row>
    <row r="128" spans="1:37" ht="13.5" customHeight="1" x14ac:dyDescent="0.15">
      <c r="A128" s="827"/>
      <c r="B128" s="169" t="s">
        <v>180</v>
      </c>
      <c r="C128" s="171">
        <v>54454.678362573104</v>
      </c>
      <c r="D128" s="170">
        <v>4772.5146198830407</v>
      </c>
      <c r="E128" s="171">
        <v>2689.4736842105262</v>
      </c>
      <c r="F128" s="170">
        <v>1340.9356725146199</v>
      </c>
      <c r="G128" s="171">
        <v>5168.1286549707602</v>
      </c>
      <c r="H128" s="170">
        <v>4434.7953216374272</v>
      </c>
      <c r="I128" s="172">
        <v>3239.7660818713452</v>
      </c>
      <c r="J128" s="170">
        <v>1910.8187134502925</v>
      </c>
      <c r="K128" s="170">
        <v>2571.0526315789475</v>
      </c>
      <c r="L128" s="170">
        <v>1610.8187134502925</v>
      </c>
      <c r="M128" s="170">
        <v>2678.9473684210525</v>
      </c>
      <c r="N128" s="170">
        <v>838.01169590643281</v>
      </c>
      <c r="O128" s="170">
        <v>1517.8362573099416</v>
      </c>
      <c r="P128" s="170">
        <v>1662.8654970760235</v>
      </c>
      <c r="Q128" s="170">
        <v>3800</v>
      </c>
      <c r="R128" s="170">
        <v>16218.713450292398</v>
      </c>
      <c r="T128" s="827"/>
      <c r="U128" s="169" t="s">
        <v>180</v>
      </c>
      <c r="V128" s="170">
        <v>43222.551928783381</v>
      </c>
      <c r="W128" s="170">
        <v>3975.0741839762609</v>
      </c>
      <c r="X128" s="170">
        <v>1743.026706231454</v>
      </c>
      <c r="Y128" s="170">
        <v>426.40949554896139</v>
      </c>
      <c r="Z128" s="170">
        <v>4394.0652818991093</v>
      </c>
      <c r="AA128" s="170">
        <v>3952.8189910979227</v>
      </c>
      <c r="AB128" s="170">
        <v>1814.5400593471809</v>
      </c>
      <c r="AC128" s="170">
        <v>821.66172106824922</v>
      </c>
      <c r="AD128" s="170">
        <v>3279.228486646884</v>
      </c>
      <c r="AE128" s="170">
        <v>631.15727002967355</v>
      </c>
      <c r="AF128" s="170">
        <v>1660.2373887240356</v>
      </c>
      <c r="AG128" s="170">
        <v>933.53115727002967</v>
      </c>
      <c r="AH128" s="170">
        <v>1167.6557863501482</v>
      </c>
      <c r="AI128" s="170">
        <v>1655.1928783382789</v>
      </c>
      <c r="AJ128" s="170">
        <v>3678.6350148367951</v>
      </c>
      <c r="AK128" s="170">
        <v>13089.317507418396</v>
      </c>
    </row>
    <row r="129" spans="1:37" x14ac:dyDescent="0.15">
      <c r="A129" s="827"/>
      <c r="B129" s="169" t="s">
        <v>181</v>
      </c>
      <c r="C129" s="171">
        <v>53742.228739002931</v>
      </c>
      <c r="D129" s="170">
        <v>5151.3196480938414</v>
      </c>
      <c r="E129" s="171">
        <v>2572.434017595308</v>
      </c>
      <c r="F129" s="170">
        <v>1193.5483870967741</v>
      </c>
      <c r="G129" s="171">
        <v>5149.5601173020523</v>
      </c>
      <c r="H129" s="170">
        <v>4081.231671554252</v>
      </c>
      <c r="I129" s="172">
        <v>3409.3841642228736</v>
      </c>
      <c r="J129" s="170">
        <v>1868.0351906158357</v>
      </c>
      <c r="K129" s="170">
        <v>2563.9296187683285</v>
      </c>
      <c r="L129" s="170">
        <v>1676.83284457478</v>
      </c>
      <c r="M129" s="170">
        <v>2612.9032258064517</v>
      </c>
      <c r="N129" s="170">
        <v>855.42521994134893</v>
      </c>
      <c r="O129" s="170">
        <v>1429.6187683284456</v>
      </c>
      <c r="P129" s="170">
        <v>1647.5073313782991</v>
      </c>
      <c r="Q129" s="170">
        <v>3852.4926686217009</v>
      </c>
      <c r="R129" s="170">
        <v>15678.005865102639</v>
      </c>
      <c r="T129" s="827"/>
      <c r="U129" s="169" t="s">
        <v>181</v>
      </c>
      <c r="V129" s="170">
        <v>47739.156626506025</v>
      </c>
      <c r="W129" s="170">
        <v>4433.4337349397592</v>
      </c>
      <c r="X129" s="170">
        <v>1576.2048192771085</v>
      </c>
      <c r="Y129" s="170">
        <v>463.5542168674699</v>
      </c>
      <c r="Z129" s="170">
        <v>4757.530120481928</v>
      </c>
      <c r="AA129" s="170">
        <v>4201.5060240963858</v>
      </c>
      <c r="AB129" s="170">
        <v>1828.0120481927711</v>
      </c>
      <c r="AC129" s="170">
        <v>820.7831325301205</v>
      </c>
      <c r="AD129" s="170">
        <v>3527.1084337349398</v>
      </c>
      <c r="AE129" s="170">
        <v>787.95180722891575</v>
      </c>
      <c r="AF129" s="170">
        <v>1905.7228915662652</v>
      </c>
      <c r="AG129" s="170">
        <v>954.81927710843377</v>
      </c>
      <c r="AH129" s="170">
        <v>1213.8554216867471</v>
      </c>
      <c r="AI129" s="170">
        <v>1786.1445783132531</v>
      </c>
      <c r="AJ129" s="170">
        <v>4095.1807228915663</v>
      </c>
      <c r="AK129" s="170">
        <v>15387.349397590362</v>
      </c>
    </row>
    <row r="130" spans="1:37" ht="13.5" customHeight="1" x14ac:dyDescent="0.15">
      <c r="A130" s="827"/>
      <c r="B130" s="169" t="s">
        <v>182</v>
      </c>
      <c r="C130" s="171">
        <v>52911.044776119401</v>
      </c>
      <c r="D130" s="170">
        <v>4824.1791044776119</v>
      </c>
      <c r="E130" s="171">
        <v>2522.9850746268658</v>
      </c>
      <c r="F130" s="170">
        <v>1217.3134328358208</v>
      </c>
      <c r="G130" s="171">
        <v>5310.4477611940301</v>
      </c>
      <c r="H130" s="170">
        <v>4382.3880597014922</v>
      </c>
      <c r="I130" s="172">
        <v>3230.4477611940297</v>
      </c>
      <c r="J130" s="170">
        <v>1542.0895522388059</v>
      </c>
      <c r="K130" s="170">
        <v>2525.373134328358</v>
      </c>
      <c r="L130" s="170">
        <v>1588.6567164179105</v>
      </c>
      <c r="M130" s="170">
        <v>2611.9402985074626</v>
      </c>
      <c r="N130" s="170">
        <v>781.79104477611941</v>
      </c>
      <c r="O130" s="170">
        <v>1339.4029850746269</v>
      </c>
      <c r="P130" s="170">
        <v>1699.7014925373135</v>
      </c>
      <c r="Q130" s="170">
        <v>3937.9104477611941</v>
      </c>
      <c r="R130" s="170">
        <v>15396.417910447761</v>
      </c>
      <c r="T130" s="827"/>
      <c r="U130" s="169" t="s">
        <v>182</v>
      </c>
      <c r="V130" s="170">
        <v>42661.061946902657</v>
      </c>
      <c r="W130" s="170">
        <v>4263.4218289085547</v>
      </c>
      <c r="X130" s="170">
        <v>1574.9262536873155</v>
      </c>
      <c r="Y130" s="170">
        <v>258.11209439528022</v>
      </c>
      <c r="Z130" s="170">
        <v>4561.3569321533923</v>
      </c>
      <c r="AA130" s="170">
        <v>4011.7994100294982</v>
      </c>
      <c r="AB130" s="170">
        <v>1719.174041297935</v>
      </c>
      <c r="AC130" s="170">
        <v>689.08554572271385</v>
      </c>
      <c r="AD130" s="170">
        <v>3253.6873156342181</v>
      </c>
      <c r="AE130" s="170">
        <v>772.8613569321534</v>
      </c>
      <c r="AF130" s="170">
        <v>1691.740412979351</v>
      </c>
      <c r="AG130" s="170">
        <v>930.08849557522126</v>
      </c>
      <c r="AH130" s="170">
        <v>1275.5162241887906</v>
      </c>
      <c r="AI130" s="170">
        <v>1576.1061946902655</v>
      </c>
      <c r="AJ130" s="170">
        <v>3447.1976401179941</v>
      </c>
      <c r="AK130" s="170">
        <v>12635.988200589971</v>
      </c>
    </row>
    <row r="131" spans="1:37" ht="13.5" customHeight="1" x14ac:dyDescent="0.15">
      <c r="A131" s="827"/>
      <c r="B131" s="169" t="s">
        <v>183</v>
      </c>
      <c r="C131" s="172">
        <v>52407.079646017701</v>
      </c>
      <c r="D131" s="171">
        <v>4738.6430678466077</v>
      </c>
      <c r="E131" s="170">
        <v>2623.5988200589968</v>
      </c>
      <c r="F131" s="171">
        <v>1137.1681415929204</v>
      </c>
      <c r="G131" s="170">
        <v>4812.979351032448</v>
      </c>
      <c r="H131" s="170">
        <v>4271.0914454277281</v>
      </c>
      <c r="I131" s="170">
        <v>3526.843657817109</v>
      </c>
      <c r="J131" s="170">
        <v>1543.3628318584069</v>
      </c>
      <c r="K131" s="170">
        <v>2642.4778761061948</v>
      </c>
      <c r="L131" s="170">
        <v>1462.8318584070796</v>
      </c>
      <c r="M131" s="170">
        <v>2312.0943952802359</v>
      </c>
      <c r="N131" s="170">
        <v>761.65191740412979</v>
      </c>
      <c r="O131" s="170">
        <v>1389.0855457227137</v>
      </c>
      <c r="P131" s="170">
        <v>1679.646017699115</v>
      </c>
      <c r="Q131" s="170">
        <v>3746.3126843657815</v>
      </c>
      <c r="R131" s="170">
        <v>15759.29203539823</v>
      </c>
      <c r="T131" s="827"/>
      <c r="U131" s="169" t="s">
        <v>183</v>
      </c>
      <c r="V131" s="172">
        <v>42386.510263929616</v>
      </c>
      <c r="W131" s="171">
        <v>3703.2258064516127</v>
      </c>
      <c r="X131" s="170">
        <v>1289.7360703812317</v>
      </c>
      <c r="Y131" s="171">
        <v>158.06451612903226</v>
      </c>
      <c r="Z131" s="170">
        <v>4463.9296187683285</v>
      </c>
      <c r="AA131" s="171">
        <v>4238.7096774193551</v>
      </c>
      <c r="AB131" s="170">
        <v>1544.8680351906157</v>
      </c>
      <c r="AC131" s="170">
        <v>539.29618768328442</v>
      </c>
      <c r="AD131" s="170">
        <v>3625.8064516129029</v>
      </c>
      <c r="AE131" s="170">
        <v>618.47507331378301</v>
      </c>
      <c r="AF131" s="170">
        <v>1427.8592375366568</v>
      </c>
      <c r="AG131" s="170">
        <v>882.99120234604106</v>
      </c>
      <c r="AH131" s="170">
        <v>1093.2551319648094</v>
      </c>
      <c r="AI131" s="170">
        <v>1437.2434017595308</v>
      </c>
      <c r="AJ131" s="170">
        <v>3363.049853372434</v>
      </c>
      <c r="AK131" s="170">
        <v>14000</v>
      </c>
    </row>
    <row r="132" spans="1:37" ht="13.5" customHeight="1" x14ac:dyDescent="0.15">
      <c r="A132" s="827"/>
      <c r="B132" s="169" t="s">
        <v>184</v>
      </c>
      <c r="C132" s="172">
        <v>50061.695906432753</v>
      </c>
      <c r="D132" s="171">
        <v>4687.1345029239765</v>
      </c>
      <c r="E132" s="170">
        <v>2192.3976608187136</v>
      </c>
      <c r="F132" s="171">
        <v>1050.8771929824561</v>
      </c>
      <c r="G132" s="170">
        <v>4945.0292397660824</v>
      </c>
      <c r="H132" s="171">
        <v>3842.9824561403511</v>
      </c>
      <c r="I132" s="170">
        <v>3352.6315789473683</v>
      </c>
      <c r="J132" s="170">
        <v>1374.2690058479532</v>
      </c>
      <c r="K132" s="170">
        <v>2571.6374269005851</v>
      </c>
      <c r="L132" s="170">
        <v>1452.6315789473686</v>
      </c>
      <c r="M132" s="170">
        <v>2388.5964912280701</v>
      </c>
      <c r="N132" s="170">
        <v>716.95906432748541</v>
      </c>
      <c r="O132" s="170">
        <v>1151.1695906432749</v>
      </c>
      <c r="P132" s="170">
        <v>1547.0760233918129</v>
      </c>
      <c r="Q132" s="170">
        <v>3557.0175438596493</v>
      </c>
      <c r="R132" s="170">
        <v>15231.286549707602</v>
      </c>
      <c r="T132" s="827"/>
      <c r="U132" s="169" t="s">
        <v>184</v>
      </c>
      <c r="V132" s="172">
        <v>42487.833827893177</v>
      </c>
      <c r="W132" s="171">
        <v>4117.2106824925813</v>
      </c>
      <c r="X132" s="170">
        <v>1460.8308605341247</v>
      </c>
      <c r="Y132" s="171">
        <v>160.23738872403561</v>
      </c>
      <c r="Z132" s="170">
        <v>4279.5252225519289</v>
      </c>
      <c r="AA132" s="171">
        <v>4479.8219584569733</v>
      </c>
      <c r="AB132" s="170">
        <v>1884.86646884273</v>
      </c>
      <c r="AC132" s="170">
        <v>612.46290801186944</v>
      </c>
      <c r="AD132" s="170">
        <v>3497.0326409495547</v>
      </c>
      <c r="AE132" s="170">
        <v>736.49851632047478</v>
      </c>
      <c r="AF132" s="170">
        <v>1377.7448071216618</v>
      </c>
      <c r="AG132" s="170">
        <v>850.14836795252222</v>
      </c>
      <c r="AH132" s="170">
        <v>966.17210682492578</v>
      </c>
      <c r="AI132" s="170">
        <v>1451.0385756676558</v>
      </c>
      <c r="AJ132" s="170">
        <v>3187.8338278931751</v>
      </c>
      <c r="AK132" s="170">
        <v>13426.409495548962</v>
      </c>
    </row>
    <row r="133" spans="1:37" ht="13.5" customHeight="1" x14ac:dyDescent="0.15">
      <c r="A133" s="827"/>
      <c r="B133" s="169" t="s">
        <v>185</v>
      </c>
      <c r="C133" s="172">
        <v>50867.673716012083</v>
      </c>
      <c r="D133" s="171">
        <v>4642.2960725075527</v>
      </c>
      <c r="E133" s="170">
        <v>2261.9335347432025</v>
      </c>
      <c r="F133" s="171">
        <v>1111.1782477341389</v>
      </c>
      <c r="G133" s="170">
        <v>4415.7099697885196</v>
      </c>
      <c r="H133" s="170">
        <v>4476.7371601208461</v>
      </c>
      <c r="I133" s="170">
        <v>3269.4864048338368</v>
      </c>
      <c r="J133" s="170">
        <v>1503.0211480362539</v>
      </c>
      <c r="K133" s="170">
        <v>2532.0241691842898</v>
      </c>
      <c r="L133" s="170">
        <v>1526.8882175226586</v>
      </c>
      <c r="M133" s="170">
        <v>2529.6072507552872</v>
      </c>
      <c r="N133" s="170">
        <v>718.12688821752261</v>
      </c>
      <c r="O133" s="170">
        <v>1045.3172205438066</v>
      </c>
      <c r="P133" s="170">
        <v>1541.0876132930514</v>
      </c>
      <c r="Q133" s="170">
        <v>3745.6193353474318</v>
      </c>
      <c r="R133" s="170">
        <v>15548.640483383686</v>
      </c>
      <c r="T133" s="827"/>
      <c r="U133" s="169" t="s">
        <v>185</v>
      </c>
      <c r="V133" s="172">
        <v>44822.865853658543</v>
      </c>
      <c r="W133" s="171">
        <v>4096.0365853658541</v>
      </c>
      <c r="X133" s="170">
        <v>1427.1341463414635</v>
      </c>
      <c r="Y133" s="171">
        <v>140.2439024390244</v>
      </c>
      <c r="Z133" s="170">
        <v>4367.3780487804879</v>
      </c>
      <c r="AA133" s="171">
        <v>4515.8536585365855</v>
      </c>
      <c r="AB133" s="170">
        <v>1904.268292682927</v>
      </c>
      <c r="AC133" s="170">
        <v>530.48780487804879</v>
      </c>
      <c r="AD133" s="170">
        <v>3516.1585365853662</v>
      </c>
      <c r="AE133" s="170">
        <v>796.34146341463418</v>
      </c>
      <c r="AF133" s="170">
        <v>1342.0731707317075</v>
      </c>
      <c r="AG133" s="170">
        <v>936.28048780487813</v>
      </c>
      <c r="AH133" s="170">
        <v>878.96341463414637</v>
      </c>
      <c r="AI133" s="170">
        <v>1667.0731707317075</v>
      </c>
      <c r="AJ133" s="170">
        <v>3220.7317073170734</v>
      </c>
      <c r="AK133" s="170">
        <v>15483.841463414636</v>
      </c>
    </row>
    <row r="134" spans="1:37" x14ac:dyDescent="0.15">
      <c r="A134" s="827"/>
      <c r="B134" s="169" t="s">
        <v>186</v>
      </c>
      <c r="C134" s="170">
        <v>51431.914893617024</v>
      </c>
      <c r="D134" s="170">
        <v>4667.7811550151973</v>
      </c>
      <c r="E134" s="170">
        <v>2318.5410334346502</v>
      </c>
      <c r="F134" s="170">
        <v>1066.869300911854</v>
      </c>
      <c r="G134" s="170">
        <v>4829.4832826747715</v>
      </c>
      <c r="H134" s="170">
        <v>4295.4407294832827</v>
      </c>
      <c r="I134" s="170">
        <v>3177.8115501519756</v>
      </c>
      <c r="J134" s="170">
        <v>1400</v>
      </c>
      <c r="K134" s="170">
        <v>2534.9544072948329</v>
      </c>
      <c r="L134" s="170">
        <v>1654.7112462006078</v>
      </c>
      <c r="M134" s="170">
        <v>2765.3495440729484</v>
      </c>
      <c r="N134" s="170">
        <v>736.47416413373855</v>
      </c>
      <c r="O134" s="170">
        <v>1088.449848024316</v>
      </c>
      <c r="P134" s="170">
        <v>1765.9574468085107</v>
      </c>
      <c r="Q134" s="170">
        <v>3610.9422492401213</v>
      </c>
      <c r="R134" s="170">
        <v>15519.148936170213</v>
      </c>
      <c r="T134" s="827"/>
      <c r="U134" s="169" t="s">
        <v>186</v>
      </c>
      <c r="V134" s="170">
        <v>43503.343465045589</v>
      </c>
      <c r="W134" s="170">
        <v>4239.5136778115502</v>
      </c>
      <c r="X134" s="170">
        <v>2218.5410334346502</v>
      </c>
      <c r="Y134" s="170">
        <v>131.91489361702128</v>
      </c>
      <c r="Z134" s="170">
        <v>4531.9148936170213</v>
      </c>
      <c r="AA134" s="170">
        <v>4332.2188449848027</v>
      </c>
      <c r="AB134" s="170">
        <v>1719.1489361702127</v>
      </c>
      <c r="AC134" s="170">
        <v>693.00911854103344</v>
      </c>
      <c r="AD134" s="170">
        <v>3861.7021276595742</v>
      </c>
      <c r="AE134" s="170">
        <v>938.29787234042556</v>
      </c>
      <c r="AF134" s="170">
        <v>1733.1306990881458</v>
      </c>
      <c r="AG134" s="170">
        <v>973.25227963525833</v>
      </c>
      <c r="AH134" s="170">
        <v>885.41033434650456</v>
      </c>
      <c r="AI134" s="170">
        <v>1720.9726443768998</v>
      </c>
      <c r="AJ134" s="170">
        <v>3135.5623100303951</v>
      </c>
      <c r="AK134" s="170">
        <v>12388.753799392098</v>
      </c>
    </row>
    <row r="135" spans="1:37" ht="13.5" customHeight="1" x14ac:dyDescent="0.15">
      <c r="A135" s="827"/>
      <c r="B135" s="169" t="s">
        <v>187</v>
      </c>
      <c r="C135" s="183">
        <v>49490.243902439026</v>
      </c>
      <c r="D135" s="183">
        <v>4778.6585365853662</v>
      </c>
      <c r="E135" s="183">
        <v>2085.3658536585367</v>
      </c>
      <c r="F135" s="183">
        <v>986.28048780487813</v>
      </c>
      <c r="G135" s="183">
        <v>4559.4512195121952</v>
      </c>
      <c r="H135" s="183">
        <v>4117.3780487804879</v>
      </c>
      <c r="I135" s="183">
        <v>3082.6219512195125</v>
      </c>
      <c r="J135" s="183">
        <v>1424.3902439024391</v>
      </c>
      <c r="K135" s="183">
        <v>2478.6585365853662</v>
      </c>
      <c r="L135" s="183">
        <v>1538.719512195122</v>
      </c>
      <c r="M135" s="183">
        <v>2513.4146341463415</v>
      </c>
      <c r="N135" s="183">
        <v>699.39024390243901</v>
      </c>
      <c r="O135" s="183">
        <v>1133.5365853658536</v>
      </c>
      <c r="P135" s="183">
        <v>1675.6097560975611</v>
      </c>
      <c r="Q135" s="183">
        <v>3579.5731707317077</v>
      </c>
      <c r="R135" s="183">
        <v>14837.195121951221</v>
      </c>
      <c r="T135" s="827"/>
      <c r="U135" s="169" t="s">
        <v>187</v>
      </c>
      <c r="V135" s="183">
        <v>42621.21212121212</v>
      </c>
      <c r="W135" s="183">
        <v>4378.484848484849</v>
      </c>
      <c r="X135" s="183">
        <v>1329.6969696969697</v>
      </c>
      <c r="Y135" s="183">
        <v>166.06060606060606</v>
      </c>
      <c r="Z135" s="183">
        <v>4536.666666666667</v>
      </c>
      <c r="AA135" s="183">
        <v>4418.181818181818</v>
      </c>
      <c r="AB135" s="183">
        <v>1756.0606060606062</v>
      </c>
      <c r="AC135" s="183">
        <v>521.21212121212125</v>
      </c>
      <c r="AD135" s="183">
        <v>3525.4545454545455</v>
      </c>
      <c r="AE135" s="183">
        <v>752.72727272727275</v>
      </c>
      <c r="AF135" s="183">
        <v>1555.7575757575758</v>
      </c>
      <c r="AG135" s="183">
        <v>853.03030303030312</v>
      </c>
      <c r="AH135" s="183">
        <v>913.93939393939399</v>
      </c>
      <c r="AI135" s="183">
        <v>1505.1515151515152</v>
      </c>
      <c r="AJ135" s="183">
        <v>3119.3939393939395</v>
      </c>
      <c r="AK135" s="183">
        <v>13289.39393939394</v>
      </c>
    </row>
    <row r="136" spans="1:37" ht="13.5" customHeight="1" x14ac:dyDescent="0.15">
      <c r="A136" s="827"/>
      <c r="B136" s="169" t="s">
        <v>188</v>
      </c>
      <c r="C136" s="183">
        <v>51276.687116564419</v>
      </c>
      <c r="D136" s="183">
        <v>5127.9141104294486</v>
      </c>
      <c r="E136" s="183">
        <v>2158.5889570552149</v>
      </c>
      <c r="F136" s="183">
        <v>911.04294478527618</v>
      </c>
      <c r="G136" s="183">
        <v>4666.2576687116571</v>
      </c>
      <c r="H136" s="183">
        <v>4302.7607361963192</v>
      </c>
      <c r="I136" s="183">
        <v>3196.625766871166</v>
      </c>
      <c r="J136" s="183">
        <v>1470.8588957055215</v>
      </c>
      <c r="K136" s="183">
        <v>2593.2515337423315</v>
      </c>
      <c r="L136" s="183">
        <v>1433.7423312883436</v>
      </c>
      <c r="M136" s="183">
        <v>2669.9386503067485</v>
      </c>
      <c r="N136" s="183">
        <v>748.15950920245405</v>
      </c>
      <c r="O136" s="183">
        <v>1067.7914110429449</v>
      </c>
      <c r="P136" s="183">
        <v>1611.6564417177915</v>
      </c>
      <c r="Q136" s="183">
        <v>3545.7055214723928</v>
      </c>
      <c r="R136" s="183">
        <v>15772.39263803681</v>
      </c>
      <c r="T136" s="827"/>
      <c r="U136" s="169" t="s">
        <v>188</v>
      </c>
      <c r="V136" s="183">
        <v>41766.463414634149</v>
      </c>
      <c r="W136" s="183">
        <v>4469.5121951219517</v>
      </c>
      <c r="X136" s="183">
        <v>1401.219512195122</v>
      </c>
      <c r="Y136" s="183">
        <v>118.90243902439025</v>
      </c>
      <c r="Z136" s="183">
        <v>4004.268292682927</v>
      </c>
      <c r="AA136" s="183">
        <v>4546.9512195121952</v>
      </c>
      <c r="AB136" s="183">
        <v>1764.939024390244</v>
      </c>
      <c r="AC136" s="183">
        <v>512.19512195121956</v>
      </c>
      <c r="AD136" s="183">
        <v>3295.1219512195125</v>
      </c>
      <c r="AE136" s="183">
        <v>764.63414634146341</v>
      </c>
      <c r="AF136" s="183">
        <v>1564.3292682926831</v>
      </c>
      <c r="AG136" s="183">
        <v>945.1219512195122</v>
      </c>
      <c r="AH136" s="183">
        <v>878.04878048780495</v>
      </c>
      <c r="AI136" s="183">
        <v>1571.3414634146343</v>
      </c>
      <c r="AJ136" s="183">
        <v>3027.7439024390246</v>
      </c>
      <c r="AK136" s="183">
        <v>12902.134146341465</v>
      </c>
    </row>
    <row r="137" spans="1:37" ht="13.5" customHeight="1" x14ac:dyDescent="0.15">
      <c r="A137" s="827"/>
      <c r="B137" s="173" t="s">
        <v>189</v>
      </c>
      <c r="C137" s="184">
        <v>51628.395061728392</v>
      </c>
      <c r="D137" s="184">
        <v>5483.9506172839501</v>
      </c>
      <c r="E137" s="184">
        <v>2091.9753086419751</v>
      </c>
      <c r="F137" s="184">
        <v>911.41975308641975</v>
      </c>
      <c r="G137" s="184">
        <v>4269.4444444444443</v>
      </c>
      <c r="H137" s="184">
        <v>4571.6049382716046</v>
      </c>
      <c r="I137" s="184">
        <v>3196.9135802469132</v>
      </c>
      <c r="J137" s="184">
        <v>1352.7777777777776</v>
      </c>
      <c r="K137" s="184">
        <v>2591.9753086419751</v>
      </c>
      <c r="L137" s="184">
        <v>1422.8395061728395</v>
      </c>
      <c r="M137" s="184">
        <v>2696.2962962962961</v>
      </c>
      <c r="N137" s="184">
        <v>722.22222222222217</v>
      </c>
      <c r="O137" s="184">
        <v>1112.3456790123455</v>
      </c>
      <c r="P137" s="184">
        <v>1667.5925925925924</v>
      </c>
      <c r="Q137" s="184">
        <v>3685.8024691358023</v>
      </c>
      <c r="R137" s="183">
        <v>15851.234567901234</v>
      </c>
      <c r="T137" s="827"/>
      <c r="U137" s="166" t="s">
        <v>189</v>
      </c>
      <c r="V137" s="185">
        <v>45338.226299694186</v>
      </c>
      <c r="W137" s="183">
        <v>4984.7094801223238</v>
      </c>
      <c r="X137" s="183">
        <v>1517.1253822629969</v>
      </c>
      <c r="Y137" s="183">
        <v>164.22018348623854</v>
      </c>
      <c r="Z137" s="183">
        <v>4089.6024464831803</v>
      </c>
      <c r="AA137" s="183">
        <v>5085.0152905198775</v>
      </c>
      <c r="AB137" s="183">
        <v>1982.8746177370031</v>
      </c>
      <c r="AC137" s="183">
        <v>596.33027522935777</v>
      </c>
      <c r="AD137" s="183">
        <v>3907.6452599388381</v>
      </c>
      <c r="AE137" s="183">
        <v>797.85932721712538</v>
      </c>
      <c r="AF137" s="183">
        <v>1588.9908256880733</v>
      </c>
      <c r="AG137" s="183">
        <v>986.23853211009168</v>
      </c>
      <c r="AH137" s="183">
        <v>950.76452599388381</v>
      </c>
      <c r="AI137" s="183">
        <v>1851.9877675840978</v>
      </c>
      <c r="AJ137" s="183">
        <v>3385.6269113149847</v>
      </c>
      <c r="AK137" s="186">
        <v>13449.235474006116</v>
      </c>
    </row>
    <row r="138" spans="1:37" ht="13.5" customHeight="1" x14ac:dyDescent="0.15">
      <c r="A138" s="827"/>
      <c r="B138" s="166" t="s">
        <v>190</v>
      </c>
      <c r="C138" s="183">
        <v>51377.881619937696</v>
      </c>
      <c r="D138" s="183">
        <v>5499.3769470404986</v>
      </c>
      <c r="E138" s="183">
        <v>2328.9719626168226</v>
      </c>
      <c r="F138" s="183">
        <v>925.23364485981313</v>
      </c>
      <c r="G138" s="183">
        <v>4537.6947040498444</v>
      </c>
      <c r="H138" s="183">
        <v>4435.202492211838</v>
      </c>
      <c r="I138" s="183">
        <v>2999.6884735202493</v>
      </c>
      <c r="J138" s="183">
        <v>1324.9221183800623</v>
      </c>
      <c r="K138" s="183">
        <v>2499.3769470404986</v>
      </c>
      <c r="L138" s="183">
        <v>1519.9376947040498</v>
      </c>
      <c r="M138" s="183">
        <v>2483.1775700934581</v>
      </c>
      <c r="N138" s="183">
        <v>690.34267912772589</v>
      </c>
      <c r="O138" s="183">
        <v>1116.5109034267914</v>
      </c>
      <c r="P138" s="183">
        <v>1672.5856697819315</v>
      </c>
      <c r="Q138" s="183">
        <v>3445.7943925233644</v>
      </c>
      <c r="R138" s="183">
        <v>15899.065420560748</v>
      </c>
      <c r="T138" s="827"/>
      <c r="U138" s="166" t="s">
        <v>190</v>
      </c>
      <c r="V138" s="184">
        <v>48070.679012345674</v>
      </c>
      <c r="W138" s="184">
        <v>5507.4074074074069</v>
      </c>
      <c r="X138" s="184">
        <v>1701.5432098765432</v>
      </c>
      <c r="Y138" s="184">
        <v>158.33333333333331</v>
      </c>
      <c r="Z138" s="184">
        <v>4489.5061728395058</v>
      </c>
      <c r="AA138" s="184">
        <v>5453.3950617283945</v>
      </c>
      <c r="AB138" s="184">
        <v>2633.6419753086416</v>
      </c>
      <c r="AC138" s="184">
        <v>785.18518518518511</v>
      </c>
      <c r="AD138" s="184">
        <v>4085.4938271604938</v>
      </c>
      <c r="AE138" s="184">
        <v>896.91358024691351</v>
      </c>
      <c r="AF138" s="184">
        <v>1600.3086419753085</v>
      </c>
      <c r="AG138" s="184">
        <v>1077.7777777777776</v>
      </c>
      <c r="AH138" s="184">
        <v>723.14814814814815</v>
      </c>
      <c r="AI138" s="184">
        <v>1759.8765432098764</v>
      </c>
      <c r="AJ138" s="184">
        <v>3638.5802469135801</v>
      </c>
      <c r="AK138" s="183">
        <v>13559.567901234566</v>
      </c>
    </row>
    <row r="139" spans="1:37" x14ac:dyDescent="0.15">
      <c r="A139" s="827"/>
      <c r="B139" s="166" t="s">
        <v>92</v>
      </c>
      <c r="C139" s="183">
        <v>49247.5</v>
      </c>
      <c r="D139" s="183">
        <v>5158.125</v>
      </c>
      <c r="E139" s="183">
        <v>2283.125</v>
      </c>
      <c r="F139" s="183">
        <v>793.4375</v>
      </c>
      <c r="G139" s="183">
        <v>3854.375</v>
      </c>
      <c r="H139" s="183">
        <v>4466.25</v>
      </c>
      <c r="I139" s="183">
        <v>3127.5</v>
      </c>
      <c r="J139" s="183">
        <v>1400.3125</v>
      </c>
      <c r="K139" s="183">
        <v>2495</v>
      </c>
      <c r="L139" s="183">
        <v>1408.125</v>
      </c>
      <c r="M139" s="183">
        <v>2433.75</v>
      </c>
      <c r="N139" s="183">
        <v>707.5</v>
      </c>
      <c r="O139" s="183">
        <v>1008.4375</v>
      </c>
      <c r="P139" s="183">
        <v>1648.4375</v>
      </c>
      <c r="Q139" s="183">
        <v>3137.8125</v>
      </c>
      <c r="R139" s="183">
        <v>15325.3125</v>
      </c>
      <c r="T139" s="827"/>
      <c r="U139" s="166" t="s">
        <v>92</v>
      </c>
      <c r="V139" s="183">
        <v>43402.469135802465</v>
      </c>
      <c r="W139" s="183">
        <v>4216.6666666666661</v>
      </c>
      <c r="X139" s="183">
        <v>1443.827160493827</v>
      </c>
      <c r="Y139" s="183">
        <v>150</v>
      </c>
      <c r="Z139" s="183">
        <v>4396.9135802469136</v>
      </c>
      <c r="AA139" s="183">
        <v>4654.3209876543206</v>
      </c>
      <c r="AB139" s="183">
        <v>1853.0864197530864</v>
      </c>
      <c r="AC139" s="183">
        <v>601.54320987654319</v>
      </c>
      <c r="AD139" s="183">
        <v>3611.728395061728</v>
      </c>
      <c r="AE139" s="183">
        <v>723.4567901234567</v>
      </c>
      <c r="AF139" s="183">
        <v>2029.9382716049381</v>
      </c>
      <c r="AG139" s="183">
        <v>877.16049382716039</v>
      </c>
      <c r="AH139" s="183">
        <v>728.7037037037037</v>
      </c>
      <c r="AI139" s="183">
        <v>1651.5432098765432</v>
      </c>
      <c r="AJ139" s="183">
        <v>3169.7530864197529</v>
      </c>
      <c r="AK139" s="183">
        <v>13293.827160493825</v>
      </c>
    </row>
    <row r="140" spans="1:37" x14ac:dyDescent="0.15">
      <c r="A140" s="827"/>
      <c r="B140" s="166" t="s">
        <v>93</v>
      </c>
      <c r="C140" s="183">
        <v>51770.846394984328</v>
      </c>
      <c r="D140" s="183">
        <v>5651.4106583072098</v>
      </c>
      <c r="E140" s="183">
        <v>2294.984326018809</v>
      </c>
      <c r="F140" s="183">
        <v>780.25078369905953</v>
      </c>
      <c r="G140" s="183">
        <v>4263.636363636364</v>
      </c>
      <c r="H140" s="183">
        <v>4389.0282131661443</v>
      </c>
      <c r="I140" s="183">
        <v>3094.0438871473357</v>
      </c>
      <c r="J140" s="183">
        <v>1370.219435736677</v>
      </c>
      <c r="K140" s="183">
        <v>2627.8996865203762</v>
      </c>
      <c r="L140" s="183">
        <v>1470.846394984326</v>
      </c>
      <c r="M140" s="183">
        <v>2610.344827586207</v>
      </c>
      <c r="N140" s="183">
        <v>780.87774294670851</v>
      </c>
      <c r="O140" s="183">
        <v>1052.037617554859</v>
      </c>
      <c r="P140" s="183">
        <v>1766.7711598746082</v>
      </c>
      <c r="Q140" s="183">
        <v>3318.4952978056426</v>
      </c>
      <c r="R140" s="183">
        <v>16300</v>
      </c>
      <c r="T140" s="827"/>
      <c r="U140" s="166" t="s">
        <v>93</v>
      </c>
      <c r="V140" s="183">
        <v>43830.275229357801</v>
      </c>
      <c r="W140" s="183">
        <v>4730.886850152905</v>
      </c>
      <c r="X140" s="183">
        <v>1375.8409785932722</v>
      </c>
      <c r="Y140" s="183">
        <v>105.81039755351682</v>
      </c>
      <c r="Z140" s="183">
        <v>4272.7828746177374</v>
      </c>
      <c r="AA140" s="183">
        <v>4664.2201834862381</v>
      </c>
      <c r="AB140" s="183">
        <v>2066.0550458715597</v>
      </c>
      <c r="AC140" s="183">
        <v>588.99082568807341</v>
      </c>
      <c r="AD140" s="183">
        <v>3808.8685015290521</v>
      </c>
      <c r="AE140" s="183">
        <v>752.90519877675843</v>
      </c>
      <c r="AF140" s="183">
        <v>1784.4036697247707</v>
      </c>
      <c r="AG140" s="183">
        <v>1105.5045871559632</v>
      </c>
      <c r="AH140" s="183">
        <v>914.37308868501532</v>
      </c>
      <c r="AI140" s="183">
        <v>1837.0030581039755</v>
      </c>
      <c r="AJ140" s="183">
        <v>3099.0825688073396</v>
      </c>
      <c r="AK140" s="183">
        <v>12723.54740061162</v>
      </c>
    </row>
    <row r="141" spans="1:37" x14ac:dyDescent="0.15">
      <c r="A141" s="827"/>
      <c r="B141" s="166" t="s">
        <v>94</v>
      </c>
      <c r="C141" s="183">
        <v>50833.860759493669</v>
      </c>
      <c r="D141" s="183">
        <v>5791.1392405063289</v>
      </c>
      <c r="E141" s="183">
        <v>2373.417721518987</v>
      </c>
      <c r="F141" s="183">
        <v>782.27848101265818</v>
      </c>
      <c r="G141" s="183">
        <v>3869.3037974683543</v>
      </c>
      <c r="H141" s="183">
        <v>4556.32911392405</v>
      </c>
      <c r="I141" s="183">
        <v>3345.253164556962</v>
      </c>
      <c r="J141" s="183">
        <v>1308.5443037974683</v>
      </c>
      <c r="K141" s="183">
        <v>2600.9493670886077</v>
      </c>
      <c r="L141" s="183">
        <v>1412.0253164556962</v>
      </c>
      <c r="M141" s="183">
        <v>2858.5443037974683</v>
      </c>
      <c r="N141" s="183">
        <v>782.27848101265818</v>
      </c>
      <c r="O141" s="183">
        <v>1007.9113924050632</v>
      </c>
      <c r="P141" s="183">
        <v>1927.5316455696202</v>
      </c>
      <c r="Q141" s="183">
        <v>3172.4683544303798</v>
      </c>
      <c r="R141" s="183">
        <v>15045.886075949367</v>
      </c>
      <c r="T141" s="827"/>
      <c r="U141" s="166" t="s">
        <v>94</v>
      </c>
      <c r="V141" s="183">
        <v>46549.847094801225</v>
      </c>
      <c r="W141" s="183">
        <v>4909.4801223241593</v>
      </c>
      <c r="X141" s="183">
        <v>1817.7370030581039</v>
      </c>
      <c r="Y141" s="183">
        <v>99.082568807339456</v>
      </c>
      <c r="Z141" s="183">
        <v>4378.2874617737007</v>
      </c>
      <c r="AA141" s="183">
        <v>4894.4954128440368</v>
      </c>
      <c r="AB141" s="183">
        <v>2237.9204892966359</v>
      </c>
      <c r="AC141" s="183">
        <v>732.11009174311926</v>
      </c>
      <c r="AD141" s="183">
        <v>3782.5688073394494</v>
      </c>
      <c r="AE141" s="183">
        <v>752.59938837920492</v>
      </c>
      <c r="AF141" s="183">
        <v>1948.9296636085626</v>
      </c>
      <c r="AG141" s="183">
        <v>1289.9082568807339</v>
      </c>
      <c r="AH141" s="183">
        <v>973.39449541284398</v>
      </c>
      <c r="AI141" s="183">
        <v>2037.9204892966361</v>
      </c>
      <c r="AJ141" s="183">
        <v>3395.4128440366972</v>
      </c>
      <c r="AK141" s="183">
        <v>13300</v>
      </c>
    </row>
    <row r="142" spans="1:37" x14ac:dyDescent="0.15">
      <c r="A142" s="827"/>
      <c r="B142" s="166" t="s">
        <v>95</v>
      </c>
      <c r="C142" s="183">
        <v>52224.213836477982</v>
      </c>
      <c r="D142" s="183">
        <v>5783.6477987421376</v>
      </c>
      <c r="E142" s="183">
        <v>2306.2893081761003</v>
      </c>
      <c r="F142" s="183">
        <v>751.88679245283015</v>
      </c>
      <c r="G142" s="183">
        <v>4040.251572327044</v>
      </c>
      <c r="H142" s="183">
        <v>4519.8113207547167</v>
      </c>
      <c r="I142" s="183">
        <v>3553.4591194968552</v>
      </c>
      <c r="J142" s="183">
        <v>1406.9182389937107</v>
      </c>
      <c r="K142" s="183">
        <v>2683.333333333333</v>
      </c>
      <c r="L142" s="183">
        <v>1487.1069182389936</v>
      </c>
      <c r="M142" s="183">
        <v>2441.5094339622642</v>
      </c>
      <c r="N142" s="183">
        <v>789.30817610062888</v>
      </c>
      <c r="O142" s="183">
        <v>982.38993710691818</v>
      </c>
      <c r="P142" s="183">
        <v>1818.8679245283017</v>
      </c>
      <c r="Q142" s="183">
        <v>3291.1949685534591</v>
      </c>
      <c r="R142" s="183">
        <v>16368.238993710693</v>
      </c>
      <c r="T142" s="827"/>
      <c r="U142" s="166" t="s">
        <v>95</v>
      </c>
      <c r="V142" s="183">
        <v>45318.012422360247</v>
      </c>
      <c r="W142" s="183">
        <v>5018.6335403726707</v>
      </c>
      <c r="X142" s="183">
        <v>1851.5527950310559</v>
      </c>
      <c r="Y142" s="183">
        <v>80.124223602484463</v>
      </c>
      <c r="Z142" s="183">
        <v>3861.4906832298134</v>
      </c>
      <c r="AA142" s="183">
        <v>5158.3850931677016</v>
      </c>
      <c r="AB142" s="183">
        <v>2699.3788819875776</v>
      </c>
      <c r="AC142" s="183">
        <v>661.18012422360243</v>
      </c>
      <c r="AD142" s="183">
        <v>3457.1428571428569</v>
      </c>
      <c r="AE142" s="183">
        <v>817.08074534161483</v>
      </c>
      <c r="AF142" s="183">
        <v>1831.6770186335402</v>
      </c>
      <c r="AG142" s="183">
        <v>1098.1366459627329</v>
      </c>
      <c r="AH142" s="183">
        <v>909.00621118012418</v>
      </c>
      <c r="AI142" s="183">
        <v>1996.5838509316768</v>
      </c>
      <c r="AJ142" s="183">
        <v>2850.310559006211</v>
      </c>
      <c r="AK142" s="183">
        <v>13027.329192546582</v>
      </c>
    </row>
    <row r="143" spans="1:37" x14ac:dyDescent="0.15">
      <c r="A143" s="827"/>
      <c r="B143" s="166" t="s">
        <v>96</v>
      </c>
      <c r="C143" s="183">
        <v>50679.872204472842</v>
      </c>
      <c r="D143" s="183">
        <v>5647.2843450479231</v>
      </c>
      <c r="E143" s="183">
        <v>1997.7635782747604</v>
      </c>
      <c r="F143" s="183">
        <v>607.02875399361028</v>
      </c>
      <c r="G143" s="183">
        <v>4067.7316293929712</v>
      </c>
      <c r="H143" s="183">
        <v>4626.5175718849841</v>
      </c>
      <c r="I143" s="183">
        <v>3451.1182108626199</v>
      </c>
      <c r="J143" s="183">
        <v>1273.1629392971247</v>
      </c>
      <c r="K143" s="183">
        <v>2594.8881789137381</v>
      </c>
      <c r="L143" s="183">
        <v>1394.2492012779553</v>
      </c>
      <c r="M143" s="183">
        <v>2525.5591054313099</v>
      </c>
      <c r="N143" s="183">
        <v>805.43130990415341</v>
      </c>
      <c r="O143" s="183">
        <v>983.06709265175721</v>
      </c>
      <c r="P143" s="183">
        <v>1855.9105431309904</v>
      </c>
      <c r="Q143" s="183">
        <v>3245.6869009584666</v>
      </c>
      <c r="R143" s="183">
        <v>15604.47284345048</v>
      </c>
      <c r="T143" s="827"/>
      <c r="U143" s="166" t="s">
        <v>96</v>
      </c>
      <c r="V143" s="183">
        <v>44082.965299684547</v>
      </c>
      <c r="W143" s="183">
        <v>4372.5552050473189</v>
      </c>
      <c r="X143" s="183">
        <v>1619.8738170347003</v>
      </c>
      <c r="Y143" s="183">
        <v>139.74763406940065</v>
      </c>
      <c r="Z143" s="183">
        <v>3766.5615141955836</v>
      </c>
      <c r="AA143" s="183">
        <v>4673.8170347003152</v>
      </c>
      <c r="AB143" s="183">
        <v>2591.7981072555203</v>
      </c>
      <c r="AC143" s="183">
        <v>668.4542586750789</v>
      </c>
      <c r="AD143" s="183">
        <v>3841.9558359621451</v>
      </c>
      <c r="AE143" s="183">
        <v>676.34069400630915</v>
      </c>
      <c r="AF143" s="183">
        <v>1882.0189274447951</v>
      </c>
      <c r="AG143" s="183">
        <v>1045.4258675078866</v>
      </c>
      <c r="AH143" s="183">
        <v>786.75078864353316</v>
      </c>
      <c r="AI143" s="183">
        <v>2034.069400630915</v>
      </c>
      <c r="AJ143" s="183">
        <v>2759.9369085173503</v>
      </c>
      <c r="AK143" s="183">
        <v>13223.659305993699</v>
      </c>
    </row>
    <row r="144" spans="1:37" x14ac:dyDescent="0.15">
      <c r="A144" s="827"/>
      <c r="B144" s="166" t="s">
        <v>97</v>
      </c>
      <c r="C144" s="183">
        <v>49627.974276527333</v>
      </c>
      <c r="D144" s="183">
        <v>5267.845659163987</v>
      </c>
      <c r="E144" s="183">
        <v>1993.5691318327974</v>
      </c>
      <c r="F144" s="183">
        <v>584.56591639871385</v>
      </c>
      <c r="G144" s="183">
        <v>3817.0418006430868</v>
      </c>
      <c r="H144" s="183">
        <v>4864.3086816720261</v>
      </c>
      <c r="I144" s="183">
        <v>3550.4823151125402</v>
      </c>
      <c r="J144" s="183">
        <v>1138.2636655948554</v>
      </c>
      <c r="K144" s="183">
        <v>2781.0289389067525</v>
      </c>
      <c r="L144" s="183">
        <v>1501.2861736334405</v>
      </c>
      <c r="M144" s="183">
        <v>2462.057877813505</v>
      </c>
      <c r="N144" s="183">
        <v>784.24437299035378</v>
      </c>
      <c r="O144" s="183">
        <v>959.48553054662386</v>
      </c>
      <c r="P144" s="183">
        <v>1837.9421221864952</v>
      </c>
      <c r="Q144" s="183">
        <v>3058.1993569131832</v>
      </c>
      <c r="R144" s="183">
        <v>15027.652733118977</v>
      </c>
      <c r="T144" s="827"/>
      <c r="U144" s="166" t="s">
        <v>97</v>
      </c>
      <c r="V144" s="183">
        <v>45761.075949367085</v>
      </c>
      <c r="W144" s="183">
        <v>4685.7594936708856</v>
      </c>
      <c r="X144" s="183">
        <v>1773.4177215189873</v>
      </c>
      <c r="Y144" s="183">
        <v>155.0632911392405</v>
      </c>
      <c r="Z144" s="183">
        <v>3596.8354430379745</v>
      </c>
      <c r="AA144" s="183">
        <v>5474.6835443037971</v>
      </c>
      <c r="AB144" s="183">
        <v>2890.1898734177212</v>
      </c>
      <c r="AC144" s="183">
        <v>660.44303797468353</v>
      </c>
      <c r="AD144" s="183">
        <v>3761.7088607594933</v>
      </c>
      <c r="AE144" s="183">
        <v>693.67088607594928</v>
      </c>
      <c r="AF144" s="183">
        <v>1485.7594936708861</v>
      </c>
      <c r="AG144" s="183">
        <v>1128.1645569620252</v>
      </c>
      <c r="AH144" s="183">
        <v>863.60759493670878</v>
      </c>
      <c r="AI144" s="183">
        <v>2080.0632911392404</v>
      </c>
      <c r="AJ144" s="183">
        <v>2897.4683544303798</v>
      </c>
      <c r="AK144" s="183">
        <v>13614.240506329113</v>
      </c>
    </row>
    <row r="145" spans="1:37" x14ac:dyDescent="0.15">
      <c r="A145" s="827"/>
      <c r="B145" s="166" t="s">
        <v>98</v>
      </c>
      <c r="C145" s="183">
        <v>53922.727272727272</v>
      </c>
      <c r="D145" s="183">
        <v>5956.1688311688313</v>
      </c>
      <c r="E145" s="183">
        <v>2208.7662337662337</v>
      </c>
      <c r="F145" s="187">
        <v>698.37662337662334</v>
      </c>
      <c r="G145" s="183">
        <v>4086.6883116883114</v>
      </c>
      <c r="H145" s="183">
        <v>5264.9350649350645</v>
      </c>
      <c r="I145" s="183">
        <v>3672.0779220779218</v>
      </c>
      <c r="J145" s="183">
        <v>1455.8441558441559</v>
      </c>
      <c r="K145" s="183">
        <v>2688.3116883116882</v>
      </c>
      <c r="L145" s="183">
        <v>1445.4545454545455</v>
      </c>
      <c r="M145" s="183">
        <v>2367.5324675324673</v>
      </c>
      <c r="N145" s="183">
        <v>854.87012987012986</v>
      </c>
      <c r="O145" s="183">
        <v>1010.0649350649351</v>
      </c>
      <c r="P145" s="183">
        <v>1779.2207792207791</v>
      </c>
      <c r="Q145" s="183">
        <v>3162.6623376623374</v>
      </c>
      <c r="R145" s="183">
        <v>17271.753246753251</v>
      </c>
      <c r="T145" s="827"/>
      <c r="U145" s="166" t="s">
        <v>98</v>
      </c>
      <c r="V145" s="183">
        <v>42479.113924050631</v>
      </c>
      <c r="W145" s="183">
        <v>4825</v>
      </c>
      <c r="X145" s="183">
        <v>1650</v>
      </c>
      <c r="Y145" s="183">
        <v>229.43037974683543</v>
      </c>
      <c r="Z145" s="183">
        <v>3423.417721518987</v>
      </c>
      <c r="AA145" s="183">
        <v>4909.1772151898731</v>
      </c>
      <c r="AB145" s="183">
        <v>2150.6329113924048</v>
      </c>
      <c r="AC145" s="183">
        <v>665.82278481012656</v>
      </c>
      <c r="AD145" s="183">
        <v>3386.3924050632909</v>
      </c>
      <c r="AE145" s="183">
        <v>616.45569620253161</v>
      </c>
      <c r="AF145" s="183">
        <v>1531.3291139240505</v>
      </c>
      <c r="AG145" s="183">
        <v>1065.8227848101264</v>
      </c>
      <c r="AH145" s="183">
        <v>631.3291139240506</v>
      </c>
      <c r="AI145" s="183">
        <v>1670.253164556962</v>
      </c>
      <c r="AJ145" s="183">
        <v>2683.5443037974683</v>
      </c>
      <c r="AK145" s="183">
        <v>13040.506329113923</v>
      </c>
    </row>
    <row r="146" spans="1:37" x14ac:dyDescent="0.15">
      <c r="A146" s="828"/>
      <c r="B146" s="175" t="s">
        <v>99</v>
      </c>
      <c r="C146" s="188">
        <v>51563</v>
      </c>
      <c r="D146" s="188">
        <v>5708</v>
      </c>
      <c r="E146" s="188">
        <v>2135</v>
      </c>
      <c r="F146" s="189">
        <v>683</v>
      </c>
      <c r="G146" s="188">
        <v>3938</v>
      </c>
      <c r="H146" s="188">
        <v>5001</v>
      </c>
      <c r="I146" s="188">
        <v>3537</v>
      </c>
      <c r="J146" s="188">
        <v>1192</v>
      </c>
      <c r="K146" s="188">
        <v>2762</v>
      </c>
      <c r="L146" s="188">
        <v>1501</v>
      </c>
      <c r="M146" s="188">
        <v>2697</v>
      </c>
      <c r="N146" s="188">
        <v>914</v>
      </c>
      <c r="O146" s="188">
        <v>873</v>
      </c>
      <c r="P146" s="188">
        <v>1780</v>
      </c>
      <c r="Q146" s="188">
        <v>2998</v>
      </c>
      <c r="R146" s="188">
        <v>15844</v>
      </c>
      <c r="T146" s="828"/>
      <c r="U146" s="175" t="s">
        <v>99</v>
      </c>
      <c r="V146" s="188">
        <v>45099</v>
      </c>
      <c r="W146" s="188">
        <v>4336</v>
      </c>
      <c r="X146" s="188">
        <v>1617</v>
      </c>
      <c r="Y146" s="188">
        <v>197</v>
      </c>
      <c r="Z146" s="188">
        <v>3586</v>
      </c>
      <c r="AA146" s="188">
        <v>4736</v>
      </c>
      <c r="AB146" s="188">
        <v>3121</v>
      </c>
      <c r="AC146" s="188">
        <v>658</v>
      </c>
      <c r="AD146" s="188">
        <v>3494</v>
      </c>
      <c r="AE146" s="188">
        <v>684</v>
      </c>
      <c r="AF146" s="188">
        <v>1432</v>
      </c>
      <c r="AG146" s="188">
        <v>1110</v>
      </c>
      <c r="AH146" s="188">
        <v>738</v>
      </c>
      <c r="AI146" s="188">
        <v>1819</v>
      </c>
      <c r="AJ146" s="188">
        <v>2809</v>
      </c>
      <c r="AK146" s="188">
        <v>14762</v>
      </c>
    </row>
    <row r="147" spans="1:37" x14ac:dyDescent="0.15">
      <c r="A147" s="190" t="s">
        <v>114</v>
      </c>
      <c r="B147" s="191"/>
      <c r="C147" s="192"/>
      <c r="D147" s="192"/>
      <c r="E147" s="192"/>
      <c r="F147" s="192"/>
      <c r="G147" s="192"/>
      <c r="H147" s="192"/>
      <c r="I147" s="192"/>
      <c r="J147" s="192"/>
      <c r="K147" s="192"/>
      <c r="L147" s="192"/>
      <c r="M147" s="192"/>
      <c r="N147" s="192"/>
      <c r="O147" s="192"/>
      <c r="P147" s="192"/>
      <c r="Q147" s="192"/>
      <c r="R147" s="193"/>
      <c r="T147" s="194" t="s">
        <v>114</v>
      </c>
      <c r="U147" s="152"/>
      <c r="V147" s="152"/>
      <c r="W147" s="152"/>
      <c r="X147" s="152"/>
      <c r="Y147" s="152"/>
      <c r="Z147" s="152"/>
      <c r="AA147" s="152"/>
      <c r="AB147" s="152"/>
      <c r="AC147" s="152"/>
      <c r="AD147" s="152"/>
      <c r="AE147" s="152"/>
      <c r="AF147" s="152"/>
      <c r="AG147" s="152"/>
      <c r="AH147" s="152"/>
      <c r="AI147" s="152"/>
      <c r="AJ147" s="152"/>
      <c r="AK147" s="152"/>
    </row>
    <row r="148" spans="1:37" x14ac:dyDescent="0.15">
      <c r="A148" s="190" t="s">
        <v>194</v>
      </c>
      <c r="B148" s="191"/>
      <c r="C148" s="192"/>
      <c r="D148" s="192"/>
      <c r="E148" s="192"/>
      <c r="F148" s="192"/>
      <c r="G148" s="192"/>
      <c r="H148" s="192"/>
      <c r="I148" s="192"/>
      <c r="J148" s="192"/>
      <c r="K148" s="192"/>
      <c r="L148" s="192"/>
      <c r="M148" s="192"/>
      <c r="N148" s="192"/>
      <c r="O148" s="192"/>
      <c r="P148" s="192"/>
      <c r="Q148" s="192"/>
      <c r="R148" s="192"/>
      <c r="T148" s="194" t="s">
        <v>195</v>
      </c>
      <c r="U148" s="152"/>
      <c r="V148" s="152"/>
      <c r="W148" s="152"/>
      <c r="X148" s="152"/>
      <c r="Y148" s="152"/>
      <c r="Z148" s="152"/>
      <c r="AA148" s="152"/>
      <c r="AB148" s="152"/>
      <c r="AC148" s="152"/>
      <c r="AD148" s="152"/>
      <c r="AE148" s="152"/>
      <c r="AF148" s="152"/>
      <c r="AG148" s="152"/>
      <c r="AH148" s="152"/>
      <c r="AI148" s="152"/>
      <c r="AJ148" s="152"/>
      <c r="AK148" s="152"/>
    </row>
    <row r="151" spans="1:37" ht="13.5" customHeight="1" x14ac:dyDescent="0.15"/>
    <row r="159" spans="1:37" ht="13.5" customHeight="1" x14ac:dyDescent="0.15"/>
    <row r="160" spans="1:37" ht="13.5" customHeight="1" x14ac:dyDescent="0.15"/>
    <row r="161" ht="13.5" customHeight="1" x14ac:dyDescent="0.15"/>
    <row r="162" ht="13.5" customHeight="1" x14ac:dyDescent="0.15"/>
    <row r="164" ht="13.5" customHeight="1" x14ac:dyDescent="0.15"/>
    <row r="165" ht="13.5" customHeight="1" x14ac:dyDescent="0.15"/>
    <row r="166" ht="13.5" customHeight="1" x14ac:dyDescent="0.15"/>
    <row r="167" ht="13.5" customHeight="1" x14ac:dyDescent="0.15"/>
    <row r="169" ht="13.5" customHeight="1" x14ac:dyDescent="0.15"/>
    <row r="170" ht="13.5" customHeight="1" x14ac:dyDescent="0.15"/>
    <row r="171" ht="13.5" customHeight="1" x14ac:dyDescent="0.15"/>
    <row r="172" ht="13.5" customHeight="1" x14ac:dyDescent="0.15"/>
    <row r="187" ht="13.5" customHeight="1" x14ac:dyDescent="0.15"/>
    <row r="188" ht="13.5" customHeight="1" x14ac:dyDescent="0.15"/>
    <row r="189" ht="13.5" customHeight="1" x14ac:dyDescent="0.15"/>
    <row r="190" ht="13.5" customHeight="1" x14ac:dyDescent="0.15"/>
    <row r="192" ht="13.5" customHeight="1" x14ac:dyDescent="0.15"/>
    <row r="193" ht="13.5" customHeight="1" x14ac:dyDescent="0.15"/>
    <row r="194" ht="13.5" customHeight="1" x14ac:dyDescent="0.15"/>
    <row r="195" ht="13.5" customHeight="1" x14ac:dyDescent="0.15"/>
    <row r="197" ht="13.5" customHeight="1" x14ac:dyDescent="0.15"/>
    <row r="198" ht="13.5" customHeight="1" x14ac:dyDescent="0.15"/>
    <row r="199" ht="13.5" customHeight="1" x14ac:dyDescent="0.15"/>
    <row r="200" ht="13.5" customHeight="1" x14ac:dyDescent="0.15"/>
    <row r="215" ht="13.5" customHeight="1" x14ac:dyDescent="0.15"/>
    <row r="216" ht="13.5" customHeight="1" x14ac:dyDescent="0.15"/>
    <row r="217" ht="13.5" customHeight="1" x14ac:dyDescent="0.15"/>
    <row r="218" ht="13.5" customHeight="1" x14ac:dyDescent="0.15"/>
    <row r="220" ht="13.5" customHeight="1" x14ac:dyDescent="0.15"/>
    <row r="221" ht="13.5" customHeight="1" x14ac:dyDescent="0.15"/>
    <row r="222" ht="13.5" customHeight="1" x14ac:dyDescent="0.15"/>
    <row r="223" ht="13.5" customHeight="1" x14ac:dyDescent="0.15"/>
    <row r="225" ht="13.5" customHeight="1" x14ac:dyDescent="0.15"/>
    <row r="226" ht="13.5" customHeight="1" x14ac:dyDescent="0.15"/>
    <row r="227" ht="13.5" customHeight="1" x14ac:dyDescent="0.15"/>
    <row r="228" ht="13.5" customHeight="1" x14ac:dyDescent="0.15"/>
    <row r="243" ht="13.5" customHeight="1" x14ac:dyDescent="0.15"/>
    <row r="244" ht="13.5" customHeight="1" x14ac:dyDescent="0.15"/>
    <row r="245" ht="13.5" customHeight="1" x14ac:dyDescent="0.15"/>
    <row r="246" ht="13.5" customHeight="1" x14ac:dyDescent="0.15"/>
    <row r="248" ht="13.5" customHeight="1" x14ac:dyDescent="0.15"/>
    <row r="249" ht="13.5" customHeight="1" x14ac:dyDescent="0.15"/>
    <row r="250" ht="13.5" customHeight="1" x14ac:dyDescent="0.15"/>
    <row r="251" ht="13.5" customHeight="1" x14ac:dyDescent="0.15"/>
    <row r="253" ht="13.5" customHeight="1" x14ac:dyDescent="0.15"/>
    <row r="254" ht="13.5" customHeight="1" x14ac:dyDescent="0.15"/>
    <row r="255" ht="13.5" customHeight="1" x14ac:dyDescent="0.15"/>
    <row r="256" ht="13.5" customHeight="1" x14ac:dyDescent="0.15"/>
    <row r="271" ht="13.5" customHeight="1" x14ac:dyDescent="0.15"/>
    <row r="272" ht="13.5" customHeight="1" x14ac:dyDescent="0.15"/>
    <row r="273" ht="13.5" customHeight="1" x14ac:dyDescent="0.15"/>
    <row r="274" ht="13.5" customHeight="1" x14ac:dyDescent="0.15"/>
    <row r="276" ht="13.5" customHeight="1" x14ac:dyDescent="0.15"/>
    <row r="277" ht="13.5" customHeight="1" x14ac:dyDescent="0.15"/>
    <row r="278" ht="13.5" customHeight="1" x14ac:dyDescent="0.15"/>
    <row r="279" ht="13.5" customHeight="1" x14ac:dyDescent="0.15"/>
    <row r="281" ht="13.5" customHeight="1" x14ac:dyDescent="0.15"/>
    <row r="282" ht="13.5" customHeight="1" x14ac:dyDescent="0.15"/>
    <row r="283" ht="13.5" customHeight="1" x14ac:dyDescent="0.15"/>
    <row r="284" ht="13.5" customHeight="1" x14ac:dyDescent="0.15"/>
  </sheetData>
  <mergeCells count="45">
    <mergeCell ref="A91:A118"/>
    <mergeCell ref="T91:T118"/>
    <mergeCell ref="A119:A146"/>
    <mergeCell ref="T119:T146"/>
    <mergeCell ref="AK5:AK6"/>
    <mergeCell ref="A7:A34"/>
    <mergeCell ref="T7:T34"/>
    <mergeCell ref="A35:A62"/>
    <mergeCell ref="T35:T62"/>
    <mergeCell ref="A63:A90"/>
    <mergeCell ref="T63:T90"/>
    <mergeCell ref="AE5:AE6"/>
    <mergeCell ref="AF5:AF6"/>
    <mergeCell ref="AG5:AG6"/>
    <mergeCell ref="AH5:AH6"/>
    <mergeCell ref="AI5:AI6"/>
    <mergeCell ref="W5:W6"/>
    <mergeCell ref="AJ5:AJ6"/>
    <mergeCell ref="Y5:Y6"/>
    <mergeCell ref="Z5:Z6"/>
    <mergeCell ref="AA5:AA6"/>
    <mergeCell ref="AB5:AB6"/>
    <mergeCell ref="AC5:AC6"/>
    <mergeCell ref="AD5:AD6"/>
    <mergeCell ref="P5:P6"/>
    <mergeCell ref="Q5:Q6"/>
    <mergeCell ref="R5:R6"/>
    <mergeCell ref="T5:T6"/>
    <mergeCell ref="V5:V6"/>
    <mergeCell ref="AJ4:AK4"/>
    <mergeCell ref="A5:A6"/>
    <mergeCell ref="C5:C6"/>
    <mergeCell ref="D5:D6"/>
    <mergeCell ref="E5:E6"/>
    <mergeCell ref="F5:F6"/>
    <mergeCell ref="G5:G6"/>
    <mergeCell ref="H5:H6"/>
    <mergeCell ref="I5:I6"/>
    <mergeCell ref="J5:J6"/>
    <mergeCell ref="X5:X6"/>
    <mergeCell ref="K5:K6"/>
    <mergeCell ref="L5:L6"/>
    <mergeCell ref="M5:M6"/>
    <mergeCell ref="N5:N6"/>
    <mergeCell ref="O5:O6"/>
  </mergeCells>
  <phoneticPr fontId="3"/>
  <pageMargins left="0.7" right="0.7" top="0.75" bottom="0.75" header="0.3" footer="0.3"/>
  <pageSetup paperSize="9" scale="3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57"/>
  <sheetViews>
    <sheetView showGridLines="0" workbookViewId="0"/>
  </sheetViews>
  <sheetFormatPr defaultRowHeight="13.5" x14ac:dyDescent="0.15"/>
  <cols>
    <col min="1" max="1" width="8.125" style="4" customWidth="1"/>
    <col min="2" max="7" width="13.625" style="4" customWidth="1"/>
    <col min="8" max="8" width="8.875" style="4" customWidth="1"/>
  </cols>
  <sheetData>
    <row r="2" spans="1:7" x14ac:dyDescent="0.15">
      <c r="A2" s="42" t="s">
        <v>679</v>
      </c>
      <c r="B2" s="43"/>
      <c r="C2" s="43"/>
      <c r="D2" s="43"/>
      <c r="E2" s="43"/>
      <c r="F2" s="43"/>
      <c r="G2" s="43"/>
    </row>
    <row r="3" spans="1:7" x14ac:dyDescent="0.15">
      <c r="A3" s="195" t="s">
        <v>726</v>
      </c>
      <c r="B3" s="90"/>
      <c r="C3" s="43"/>
      <c r="D3" s="43"/>
      <c r="E3" s="43"/>
      <c r="F3" s="43"/>
      <c r="G3" s="43"/>
    </row>
    <row r="4" spans="1:7" x14ac:dyDescent="0.15">
      <c r="A4" s="196"/>
      <c r="B4" s="196"/>
      <c r="C4" s="196"/>
      <c r="D4" s="196"/>
      <c r="E4" s="196"/>
      <c r="F4" s="831" t="s">
        <v>196</v>
      </c>
      <c r="G4" s="831"/>
    </row>
    <row r="5" spans="1:7" x14ac:dyDescent="0.15">
      <c r="A5" s="832" t="s">
        <v>169</v>
      </c>
      <c r="B5" s="197" t="s">
        <v>197</v>
      </c>
      <c r="C5" s="834" t="s">
        <v>198</v>
      </c>
      <c r="D5" s="834" t="s">
        <v>199</v>
      </c>
      <c r="E5" s="834" t="s">
        <v>200</v>
      </c>
      <c r="F5" s="834" t="s">
        <v>201</v>
      </c>
      <c r="G5" s="834" t="s">
        <v>202</v>
      </c>
    </row>
    <row r="6" spans="1:7" x14ac:dyDescent="0.15">
      <c r="A6" s="833"/>
      <c r="B6" s="198" t="s">
        <v>203</v>
      </c>
      <c r="C6" s="835"/>
      <c r="D6" s="835"/>
      <c r="E6" s="835"/>
      <c r="F6" s="835"/>
      <c r="G6" s="835"/>
    </row>
    <row r="7" spans="1:7" x14ac:dyDescent="0.15">
      <c r="A7" s="199" t="s">
        <v>117</v>
      </c>
      <c r="B7" s="200" t="s">
        <v>204</v>
      </c>
      <c r="C7" s="201">
        <v>501</v>
      </c>
      <c r="D7" s="201">
        <v>544</v>
      </c>
      <c r="E7" s="201">
        <v>559</v>
      </c>
      <c r="F7" s="201">
        <v>602</v>
      </c>
      <c r="G7" s="202">
        <v>686</v>
      </c>
    </row>
    <row r="8" spans="1:7" x14ac:dyDescent="0.15">
      <c r="A8" s="203"/>
      <c r="B8" s="204" t="s">
        <v>142</v>
      </c>
      <c r="C8" s="205">
        <v>100</v>
      </c>
      <c r="D8" s="205">
        <v>109</v>
      </c>
      <c r="E8" s="205">
        <v>112</v>
      </c>
      <c r="F8" s="205">
        <v>120</v>
      </c>
      <c r="G8" s="206">
        <v>137</v>
      </c>
    </row>
    <row r="9" spans="1:7" x14ac:dyDescent="0.15">
      <c r="A9" s="207" t="s">
        <v>205</v>
      </c>
      <c r="B9" s="208" t="s">
        <v>204</v>
      </c>
      <c r="C9" s="209">
        <v>915.38839724680429</v>
      </c>
      <c r="D9" s="209">
        <v>971.58398607484776</v>
      </c>
      <c r="E9" s="209">
        <v>1028.219696969697</v>
      </c>
      <c r="F9" s="209">
        <v>1096.8596059113302</v>
      </c>
      <c r="G9" s="210">
        <v>1232.202380952381</v>
      </c>
    </row>
    <row r="10" spans="1:7" x14ac:dyDescent="0.15">
      <c r="A10" s="203"/>
      <c r="B10" s="204" t="s">
        <v>142</v>
      </c>
      <c r="C10" s="205">
        <v>100.04244778653599</v>
      </c>
      <c r="D10" s="205">
        <v>106.18404219397245</v>
      </c>
      <c r="E10" s="205">
        <v>112.37373737373737</v>
      </c>
      <c r="F10" s="205">
        <v>119.8753667662656</v>
      </c>
      <c r="G10" s="206">
        <v>134.66692688004161</v>
      </c>
    </row>
    <row r="11" spans="1:7" x14ac:dyDescent="0.15">
      <c r="A11" s="207" t="s">
        <v>206</v>
      </c>
      <c r="B11" s="208" t="s">
        <v>204</v>
      </c>
      <c r="C11" s="209">
        <v>1380.0252525252527</v>
      </c>
      <c r="D11" s="209">
        <v>1331.4016172506738</v>
      </c>
      <c r="E11" s="209">
        <v>1429.0068201193519</v>
      </c>
      <c r="F11" s="209">
        <v>1537.0760959470635</v>
      </c>
      <c r="G11" s="210">
        <v>1724.21875</v>
      </c>
    </row>
    <row r="12" spans="1:7" x14ac:dyDescent="0.15">
      <c r="A12" s="203"/>
      <c r="B12" s="204" t="s">
        <v>142</v>
      </c>
      <c r="C12" s="205">
        <v>100.00182989313424</v>
      </c>
      <c r="D12" s="205">
        <v>96.478378061643028</v>
      </c>
      <c r="E12" s="205">
        <v>103.55121884922841</v>
      </c>
      <c r="F12" s="205">
        <v>111.38232579326548</v>
      </c>
      <c r="G12" s="206">
        <v>124.94338768115942</v>
      </c>
    </row>
    <row r="13" spans="1:7" x14ac:dyDescent="0.15">
      <c r="A13" s="207" t="s">
        <v>207</v>
      </c>
      <c r="B13" s="208" t="s">
        <v>204</v>
      </c>
      <c r="C13" s="209">
        <v>1483.0882352941178</v>
      </c>
      <c r="D13" s="209">
        <v>1448.7394957983195</v>
      </c>
      <c r="E13" s="209">
        <v>1508.59375</v>
      </c>
      <c r="F13" s="209">
        <v>1642.9082491582492</v>
      </c>
      <c r="G13" s="210">
        <v>1860.6300813008131</v>
      </c>
    </row>
    <row r="14" spans="1:7" x14ac:dyDescent="0.15">
      <c r="A14" s="203"/>
      <c r="B14" s="204" t="s">
        <v>142</v>
      </c>
      <c r="C14" s="205">
        <v>100.00594978382453</v>
      </c>
      <c r="D14" s="205">
        <v>97.689783937850265</v>
      </c>
      <c r="E14" s="205">
        <v>101.72580917060014</v>
      </c>
      <c r="F14" s="205">
        <v>110.78275449482462</v>
      </c>
      <c r="G14" s="206">
        <v>125.4639299595963</v>
      </c>
    </row>
    <row r="15" spans="1:7" x14ac:dyDescent="0.15">
      <c r="A15" s="207" t="s">
        <v>208</v>
      </c>
      <c r="B15" s="208" t="s">
        <v>209</v>
      </c>
      <c r="C15" s="209">
        <v>1592.3986486486485</v>
      </c>
      <c r="D15" s="209">
        <v>1495.8570075757577</v>
      </c>
      <c r="E15" s="209">
        <v>1583.7091069849691</v>
      </c>
      <c r="F15" s="209">
        <v>1732.8178694158075</v>
      </c>
      <c r="G15" s="210">
        <v>2014.60983884648</v>
      </c>
    </row>
    <row r="16" spans="1:7" x14ac:dyDescent="0.15">
      <c r="A16" s="203"/>
      <c r="B16" s="204" t="s">
        <v>142</v>
      </c>
      <c r="C16" s="205">
        <v>100.02504074426184</v>
      </c>
      <c r="D16" s="205">
        <v>93.960867310035042</v>
      </c>
      <c r="E16" s="205">
        <v>99.479215262874945</v>
      </c>
      <c r="F16" s="205">
        <v>108.84534355626931</v>
      </c>
      <c r="G16" s="206">
        <v>126.54584414864824</v>
      </c>
    </row>
    <row r="17" spans="1:7" x14ac:dyDescent="0.15">
      <c r="A17" s="510" t="s">
        <v>741</v>
      </c>
      <c r="B17" s="208" t="s">
        <v>204</v>
      </c>
      <c r="C17" s="209">
        <v>1799.5949074074076</v>
      </c>
      <c r="D17" s="209">
        <v>1650.3612716763007</v>
      </c>
      <c r="E17" s="209">
        <v>1756.8957771787962</v>
      </c>
      <c r="F17" s="209">
        <v>1907.7661431064573</v>
      </c>
      <c r="G17" s="210">
        <v>2196.8354430379745</v>
      </c>
    </row>
    <row r="18" spans="1:7" x14ac:dyDescent="0.15">
      <c r="A18" s="203"/>
      <c r="B18" s="204" t="s">
        <v>142</v>
      </c>
      <c r="C18" s="205">
        <v>99.97749485596708</v>
      </c>
      <c r="D18" s="205">
        <v>91.686737315350044</v>
      </c>
      <c r="E18" s="205">
        <v>97.605320954377561</v>
      </c>
      <c r="F18" s="205">
        <v>105.98700795035873</v>
      </c>
      <c r="G18" s="206">
        <v>122.0464135021097</v>
      </c>
    </row>
    <row r="19" spans="1:7" x14ac:dyDescent="0.15">
      <c r="A19" s="207" t="s">
        <v>210</v>
      </c>
      <c r="B19" s="208" t="s">
        <v>209</v>
      </c>
      <c r="C19" s="209">
        <v>1958.1886574074076</v>
      </c>
      <c r="D19" s="209">
        <v>1787.6801152737751</v>
      </c>
      <c r="E19" s="209">
        <v>1902.5431425976385</v>
      </c>
      <c r="F19" s="209">
        <v>2040.0865800865802</v>
      </c>
      <c r="G19" s="210">
        <v>2370.0421940928268</v>
      </c>
    </row>
    <row r="20" spans="1:7" x14ac:dyDescent="0.15">
      <c r="A20" s="203"/>
      <c r="B20" s="204" t="s">
        <v>142</v>
      </c>
      <c r="C20" s="205">
        <v>100.00963520977567</v>
      </c>
      <c r="D20" s="205">
        <v>91.301333772920074</v>
      </c>
      <c r="E20" s="205">
        <v>97.167678375773164</v>
      </c>
      <c r="F20" s="205">
        <v>104.19236874803781</v>
      </c>
      <c r="G20" s="206">
        <v>121.0440344276214</v>
      </c>
    </row>
    <row r="21" spans="1:7" x14ac:dyDescent="0.15">
      <c r="A21" s="207" t="s">
        <v>211</v>
      </c>
      <c r="B21" s="208" t="s">
        <v>209</v>
      </c>
      <c r="C21" s="209">
        <v>1875.2039627039628</v>
      </c>
      <c r="D21" s="209">
        <v>1699.5397286821706</v>
      </c>
      <c r="E21" s="209">
        <v>1786.6120218579235</v>
      </c>
      <c r="F21" s="209">
        <v>1880.7524059492562</v>
      </c>
      <c r="G21" s="210">
        <v>2245.1245704467356</v>
      </c>
    </row>
    <row r="22" spans="1:7" x14ac:dyDescent="0.15">
      <c r="A22" s="203"/>
      <c r="B22" s="204" t="s">
        <v>142</v>
      </c>
      <c r="C22" s="205">
        <v>100.01087801087803</v>
      </c>
      <c r="D22" s="205">
        <v>90.642118863049092</v>
      </c>
      <c r="E22" s="205">
        <v>95.285974499089249</v>
      </c>
      <c r="F22" s="205">
        <v>100.30679498396033</v>
      </c>
      <c r="G22" s="206">
        <v>119.73997709049256</v>
      </c>
    </row>
    <row r="23" spans="1:7" x14ac:dyDescent="0.15">
      <c r="A23" s="207" t="s">
        <v>212</v>
      </c>
      <c r="B23" s="208" t="s">
        <v>209</v>
      </c>
      <c r="C23" s="209">
        <v>2023.0585424133812</v>
      </c>
      <c r="D23" s="209">
        <v>1782.0304818092427</v>
      </c>
      <c r="E23" s="209">
        <v>1853.0991735537191</v>
      </c>
      <c r="F23" s="209">
        <v>1987.6994680851064</v>
      </c>
      <c r="G23" s="210">
        <v>2264.4815766923734</v>
      </c>
    </row>
    <row r="24" spans="1:7" x14ac:dyDescent="0.15">
      <c r="A24" s="203"/>
      <c r="B24" s="204" t="s">
        <v>142</v>
      </c>
      <c r="C24" s="205">
        <v>100.0028938414919</v>
      </c>
      <c r="D24" s="205">
        <v>88.088506268375809</v>
      </c>
      <c r="E24" s="205">
        <v>91.60154095668409</v>
      </c>
      <c r="F24" s="205">
        <v>98.255040439204464</v>
      </c>
      <c r="G24" s="206">
        <v>111.93680557055727</v>
      </c>
    </row>
    <row r="25" spans="1:7" x14ac:dyDescent="0.15">
      <c r="A25" s="207" t="s">
        <v>213</v>
      </c>
      <c r="B25" s="208" t="s">
        <v>209</v>
      </c>
      <c r="C25" s="209">
        <v>1963.9679715302491</v>
      </c>
      <c r="D25" s="209">
        <v>1732.4824824824825</v>
      </c>
      <c r="E25" s="209">
        <v>1786.7309458218549</v>
      </c>
      <c r="F25" s="209">
        <v>1933.801247771836</v>
      </c>
      <c r="G25" s="210">
        <v>2248.2811140121844</v>
      </c>
    </row>
    <row r="26" spans="1:7" x14ac:dyDescent="0.15">
      <c r="A26" s="203"/>
      <c r="B26" s="204" t="s">
        <v>142</v>
      </c>
      <c r="C26" s="205">
        <v>99.998369222517766</v>
      </c>
      <c r="D26" s="205">
        <v>88.211939026602977</v>
      </c>
      <c r="E26" s="205">
        <v>90.974080744493634</v>
      </c>
      <c r="F26" s="205">
        <v>98.462385324431565</v>
      </c>
      <c r="G26" s="206">
        <v>114.47459847312548</v>
      </c>
    </row>
    <row r="27" spans="1:7" x14ac:dyDescent="0.15">
      <c r="A27" s="207" t="s">
        <v>214</v>
      </c>
      <c r="B27" s="208" t="s">
        <v>204</v>
      </c>
      <c r="C27" s="209">
        <v>1880.7481751824816</v>
      </c>
      <c r="D27" s="209">
        <v>1743.7888198757764</v>
      </c>
      <c r="E27" s="209">
        <v>1732.8197945845004</v>
      </c>
      <c r="F27" s="209">
        <v>1889.617117117117</v>
      </c>
      <c r="G27" s="210">
        <v>2144.9612403100778</v>
      </c>
    </row>
    <row r="28" spans="1:7" x14ac:dyDescent="0.15">
      <c r="A28" s="203"/>
      <c r="B28" s="204" t="s">
        <v>142</v>
      </c>
      <c r="C28" s="205">
        <v>99.986612184076634</v>
      </c>
      <c r="D28" s="205">
        <v>92.705413071545792</v>
      </c>
      <c r="E28" s="205">
        <v>92.122264464885717</v>
      </c>
      <c r="F28" s="205">
        <v>100.45811361600833</v>
      </c>
      <c r="G28" s="206">
        <v>114.03302712972237</v>
      </c>
    </row>
    <row r="29" spans="1:7" x14ac:dyDescent="0.15">
      <c r="A29" s="207" t="s">
        <v>215</v>
      </c>
      <c r="B29" s="208" t="s">
        <v>204</v>
      </c>
      <c r="C29" s="209">
        <v>1960.4556803995008</v>
      </c>
      <c r="D29" s="209">
        <v>1680.8359621451107</v>
      </c>
      <c r="E29" s="209">
        <v>1742.3671497584539</v>
      </c>
      <c r="F29" s="209">
        <v>1894.1712204007283</v>
      </c>
      <c r="G29" s="210">
        <v>2208.7754199823166</v>
      </c>
    </row>
    <row r="30" spans="1:7" x14ac:dyDescent="0.15">
      <c r="A30" s="203"/>
      <c r="B30" s="204" t="s">
        <v>142</v>
      </c>
      <c r="C30" s="205">
        <v>100.02324899997453</v>
      </c>
      <c r="D30" s="205">
        <v>85.756936844138295</v>
      </c>
      <c r="E30" s="205">
        <v>88.896283150941528</v>
      </c>
      <c r="F30" s="205">
        <v>96.641388795955535</v>
      </c>
      <c r="G30" s="206">
        <v>112.69262346848554</v>
      </c>
    </row>
    <row r="31" spans="1:7" x14ac:dyDescent="0.15">
      <c r="A31" s="207" t="s">
        <v>216</v>
      </c>
      <c r="B31" s="208" t="s">
        <v>204</v>
      </c>
      <c r="C31" s="209">
        <v>1914.9812734082398</v>
      </c>
      <c r="D31" s="209">
        <v>1738.9690170940169</v>
      </c>
      <c r="E31" s="209">
        <v>1730.3639846743297</v>
      </c>
      <c r="F31" s="209">
        <v>1840.0956284153006</v>
      </c>
      <c r="G31" s="210">
        <v>2158.6860670194005</v>
      </c>
    </row>
    <row r="32" spans="1:7" x14ac:dyDescent="0.15">
      <c r="A32" s="203"/>
      <c r="B32" s="204" t="s">
        <v>217</v>
      </c>
      <c r="C32" s="205">
        <v>99.999022110090849</v>
      </c>
      <c r="D32" s="205">
        <v>90.80778157148913</v>
      </c>
      <c r="E32" s="205">
        <v>90.358432620069436</v>
      </c>
      <c r="F32" s="205">
        <v>96.088544564767659</v>
      </c>
      <c r="G32" s="206">
        <v>112.7251209931802</v>
      </c>
    </row>
    <row r="33" spans="1:7" x14ac:dyDescent="0.15">
      <c r="A33" s="207" t="s">
        <v>218</v>
      </c>
      <c r="B33" s="208" t="s">
        <v>204</v>
      </c>
      <c r="C33" s="209">
        <v>2104.3244949494951</v>
      </c>
      <c r="D33" s="209">
        <v>1919.4805194805194</v>
      </c>
      <c r="E33" s="209">
        <v>1849.8799231508165</v>
      </c>
      <c r="F33" s="209">
        <v>1989.8173515981734</v>
      </c>
      <c r="G33" s="210">
        <v>2357.6184092940125</v>
      </c>
    </row>
    <row r="34" spans="1:7" x14ac:dyDescent="0.15">
      <c r="A34" s="203"/>
      <c r="B34" s="204" t="s">
        <v>217</v>
      </c>
      <c r="C34" s="205">
        <v>100.01542276375928</v>
      </c>
      <c r="D34" s="205">
        <v>91.230062712952446</v>
      </c>
      <c r="E34" s="205">
        <v>87.922049579411436</v>
      </c>
      <c r="F34" s="205">
        <v>94.573068041738281</v>
      </c>
      <c r="G34" s="206">
        <v>112.05410690560895</v>
      </c>
    </row>
    <row r="35" spans="1:7" x14ac:dyDescent="0.15">
      <c r="A35" s="207" t="s">
        <v>219</v>
      </c>
      <c r="B35" s="208" t="s">
        <v>204</v>
      </c>
      <c r="C35" s="209">
        <v>2000</v>
      </c>
      <c r="D35" s="209">
        <v>1746.8381564844588</v>
      </c>
      <c r="E35" s="209">
        <v>1715.392156862745</v>
      </c>
      <c r="F35" s="209">
        <v>1821.1432506887052</v>
      </c>
      <c r="G35" s="210">
        <v>2079.2557932263812</v>
      </c>
    </row>
    <row r="36" spans="1:7" x14ac:dyDescent="0.15">
      <c r="A36" s="203"/>
      <c r="B36" s="204" t="s">
        <v>217</v>
      </c>
      <c r="C36" s="205">
        <v>100</v>
      </c>
      <c r="D36" s="205">
        <v>87.341907824222943</v>
      </c>
      <c r="E36" s="205">
        <v>85.769607843137251</v>
      </c>
      <c r="F36" s="205">
        <v>91.05716253443525</v>
      </c>
      <c r="G36" s="206">
        <v>103.96278966131906</v>
      </c>
    </row>
    <row r="37" spans="1:7" x14ac:dyDescent="0.15">
      <c r="A37" s="207" t="s">
        <v>220</v>
      </c>
      <c r="B37" s="208" t="s">
        <v>204</v>
      </c>
      <c r="C37" s="209">
        <v>1865.4487179487178</v>
      </c>
      <c r="D37" s="209">
        <v>1672.1122112211222</v>
      </c>
      <c r="E37" s="209">
        <v>1594.0900098911968</v>
      </c>
      <c r="F37" s="209">
        <v>1679.6348314606741</v>
      </c>
      <c r="G37" s="210">
        <v>1964.80472297911</v>
      </c>
    </row>
    <row r="38" spans="1:7" x14ac:dyDescent="0.15">
      <c r="A38" s="203"/>
      <c r="B38" s="204" t="s">
        <v>217</v>
      </c>
      <c r="C38" s="205">
        <v>100.02405994363097</v>
      </c>
      <c r="D38" s="205">
        <v>89.65749121829073</v>
      </c>
      <c r="E38" s="205">
        <v>85.473995168428786</v>
      </c>
      <c r="F38" s="205">
        <v>90.060848871886009</v>
      </c>
      <c r="G38" s="206">
        <v>105.35145967716409</v>
      </c>
    </row>
    <row r="39" spans="1:7" x14ac:dyDescent="0.15">
      <c r="A39" s="207" t="s">
        <v>221</v>
      </c>
      <c r="B39" s="208" t="s">
        <v>204</v>
      </c>
      <c r="C39" s="209">
        <v>1835.7051282051282</v>
      </c>
      <c r="D39" s="209">
        <v>1682.8813559322034</v>
      </c>
      <c r="E39" s="209">
        <v>1598.0039920159682</v>
      </c>
      <c r="F39" s="209">
        <v>1646.2910798122066</v>
      </c>
      <c r="G39" s="210">
        <v>1906.7708333333333</v>
      </c>
    </row>
    <row r="40" spans="1:7" x14ac:dyDescent="0.15">
      <c r="A40" s="203"/>
      <c r="B40" s="204" t="s">
        <v>217</v>
      </c>
      <c r="C40" s="205">
        <v>100</v>
      </c>
      <c r="D40" s="205">
        <v>91.674928073968559</v>
      </c>
      <c r="E40" s="205">
        <v>87.051235378877337</v>
      </c>
      <c r="F40" s="205">
        <v>89.681673517024905</v>
      </c>
      <c r="G40" s="206">
        <v>103.87130285993645</v>
      </c>
    </row>
    <row r="41" spans="1:7" x14ac:dyDescent="0.15">
      <c r="A41" s="207" t="s">
        <v>222</v>
      </c>
      <c r="B41" s="208" t="s">
        <v>204</v>
      </c>
      <c r="C41" s="209">
        <v>1792.4741602067181</v>
      </c>
      <c r="D41" s="209">
        <v>1715.4925544100799</v>
      </c>
      <c r="E41" s="209">
        <v>1567.2708962739173</v>
      </c>
      <c r="F41" s="209">
        <v>1678.5</v>
      </c>
      <c r="G41" s="210">
        <v>1891.735347985348</v>
      </c>
    </row>
    <row r="42" spans="1:7" x14ac:dyDescent="0.15">
      <c r="A42" s="203"/>
      <c r="B42" s="204" t="s">
        <v>217</v>
      </c>
      <c r="C42" s="205">
        <v>100</v>
      </c>
      <c r="D42" s="205">
        <v>95.705287835906077</v>
      </c>
      <c r="E42" s="205">
        <v>87.436177941509115</v>
      </c>
      <c r="F42" s="205">
        <v>93.641517253806654</v>
      </c>
      <c r="G42" s="206">
        <v>105.53766352577057</v>
      </c>
    </row>
    <row r="43" spans="1:7" x14ac:dyDescent="0.15">
      <c r="A43" s="207" t="s">
        <v>223</v>
      </c>
      <c r="B43" s="208" t="s">
        <v>204</v>
      </c>
      <c r="C43" s="209">
        <v>1803.3333333333333</v>
      </c>
      <c r="D43" s="209">
        <v>1734.8254504504505</v>
      </c>
      <c r="E43" s="209">
        <v>1585.5923694779119</v>
      </c>
      <c r="F43" s="209">
        <v>1589.0772128060264</v>
      </c>
      <c r="G43" s="210">
        <v>1880.2946593001841</v>
      </c>
    </row>
    <row r="44" spans="1:7" x14ac:dyDescent="0.15">
      <c r="A44" s="203"/>
      <c r="B44" s="204" t="s">
        <v>217</v>
      </c>
      <c r="C44" s="205">
        <v>100</v>
      </c>
      <c r="D44" s="205">
        <v>96.20104161462757</v>
      </c>
      <c r="E44" s="205">
        <v>87.925639712268691</v>
      </c>
      <c r="F44" s="205">
        <v>88.118884259114225</v>
      </c>
      <c r="G44" s="206">
        <v>104.2677260240398</v>
      </c>
    </row>
    <row r="45" spans="1:7" x14ac:dyDescent="0.15">
      <c r="A45" s="207" t="s">
        <v>224</v>
      </c>
      <c r="B45" s="208" t="s">
        <v>204</v>
      </c>
      <c r="C45" s="209">
        <v>1865.3895274584929</v>
      </c>
      <c r="D45" s="209">
        <v>1764.9425287356323</v>
      </c>
      <c r="E45" s="209">
        <v>1577.0516717325227</v>
      </c>
      <c r="F45" s="209">
        <v>1647.6089015151517</v>
      </c>
      <c r="G45" s="210">
        <v>1865.2854511970534</v>
      </c>
    </row>
    <row r="46" spans="1:7" x14ac:dyDescent="0.15">
      <c r="A46" s="203"/>
      <c r="B46" s="204" t="s">
        <v>142</v>
      </c>
      <c r="C46" s="205">
        <v>100</v>
      </c>
      <c r="D46" s="205">
        <v>94.6152266191976</v>
      </c>
      <c r="E46" s="205">
        <v>84.542753592124143</v>
      </c>
      <c r="F46" s="205">
        <v>88.325193063560448</v>
      </c>
      <c r="G46" s="206">
        <v>99.994420668717837</v>
      </c>
    </row>
    <row r="47" spans="1:7" x14ac:dyDescent="0.15">
      <c r="A47" s="207" t="s">
        <v>225</v>
      </c>
      <c r="B47" s="208" t="s">
        <v>141</v>
      </c>
      <c r="C47" s="209">
        <v>1706.3537675606642</v>
      </c>
      <c r="D47" s="209">
        <v>1733.5983510011777</v>
      </c>
      <c r="E47" s="209">
        <v>1545.0965447154474</v>
      </c>
      <c r="F47" s="209">
        <v>1571.0124164278893</v>
      </c>
      <c r="G47" s="210">
        <v>1765.4371584699454</v>
      </c>
    </row>
    <row r="48" spans="1:7" x14ac:dyDescent="0.15">
      <c r="A48" s="203"/>
      <c r="B48" s="204" t="s">
        <v>144</v>
      </c>
      <c r="C48" s="205">
        <v>100</v>
      </c>
      <c r="D48" s="205">
        <v>101.59665504061688</v>
      </c>
      <c r="E48" s="205">
        <v>90.549601969365128</v>
      </c>
      <c r="F48" s="205">
        <v>92.068388530811319</v>
      </c>
      <c r="G48" s="206">
        <v>103.46255225806689</v>
      </c>
    </row>
    <row r="49" spans="1:8" x14ac:dyDescent="0.15">
      <c r="A49" s="207" t="s">
        <v>226</v>
      </c>
      <c r="B49" s="208" t="s">
        <v>141</v>
      </c>
      <c r="C49" s="209">
        <v>1726.2548262548264</v>
      </c>
      <c r="D49" s="209">
        <v>1752.514619883041</v>
      </c>
      <c r="E49" s="209">
        <v>1601.3322884012539</v>
      </c>
      <c r="F49" s="209">
        <v>1595.0714285714284</v>
      </c>
      <c r="G49" s="210">
        <v>1767.3251589464123</v>
      </c>
    </row>
    <row r="50" spans="1:8" x14ac:dyDescent="0.15">
      <c r="A50" s="203"/>
      <c r="B50" s="204" t="s">
        <v>144</v>
      </c>
      <c r="C50" s="205">
        <v>100</v>
      </c>
      <c r="D50" s="205">
        <v>101.52120030188047</v>
      </c>
      <c r="E50" s="205">
        <v>92.763377923490211</v>
      </c>
      <c r="F50" s="205">
        <v>92.400693357190761</v>
      </c>
      <c r="G50" s="206">
        <v>102.37915816755105</v>
      </c>
      <c r="H50" s="29"/>
    </row>
    <row r="51" spans="1:8" x14ac:dyDescent="0.15">
      <c r="A51" s="207" t="s">
        <v>227</v>
      </c>
      <c r="B51" s="208" t="s">
        <v>141</v>
      </c>
      <c r="C51" s="209">
        <v>1810.7558139534883</v>
      </c>
      <c r="D51" s="209">
        <v>1751.9434628975266</v>
      </c>
      <c r="E51" s="209">
        <v>1532.6923076923076</v>
      </c>
      <c r="F51" s="209">
        <v>1588.7439613526569</v>
      </c>
      <c r="G51" s="210">
        <v>1778.347183748846</v>
      </c>
      <c r="H51" s="29"/>
    </row>
    <row r="52" spans="1:8" x14ac:dyDescent="0.15">
      <c r="A52" s="203"/>
      <c r="B52" s="204" t="s">
        <v>144</v>
      </c>
      <c r="C52" s="205">
        <v>100</v>
      </c>
      <c r="D52" s="205">
        <v>96.752055103026038</v>
      </c>
      <c r="E52" s="205">
        <v>84.643787742198413</v>
      </c>
      <c r="F52" s="205">
        <v>87.739271585377111</v>
      </c>
      <c r="G52" s="206">
        <v>98.210215317001612</v>
      </c>
      <c r="H52" s="29"/>
    </row>
    <row r="53" spans="1:8" x14ac:dyDescent="0.15">
      <c r="A53" s="207" t="s">
        <v>228</v>
      </c>
      <c r="B53" s="208" t="s">
        <v>141</v>
      </c>
      <c r="C53" s="209">
        <v>1785.1098191214469</v>
      </c>
      <c r="D53" s="209">
        <v>1777.5595238095239</v>
      </c>
      <c r="E53" s="209">
        <v>1564.4547325102878</v>
      </c>
      <c r="F53" s="209">
        <v>1623.3187134502923</v>
      </c>
      <c r="G53" s="210">
        <v>1787.5462962962963</v>
      </c>
      <c r="H53" s="29"/>
    </row>
    <row r="54" spans="1:8" x14ac:dyDescent="0.15">
      <c r="A54" s="203"/>
      <c r="B54" s="204" t="s">
        <v>144</v>
      </c>
      <c r="C54" s="205">
        <v>100</v>
      </c>
      <c r="D54" s="205">
        <v>99.577040290124046</v>
      </c>
      <c r="E54" s="205">
        <v>87.639130979641592</v>
      </c>
      <c r="F54" s="205">
        <v>90.936630120001183</v>
      </c>
      <c r="G54" s="206">
        <v>100.13648892346852</v>
      </c>
    </row>
    <row r="55" spans="1:8" x14ac:dyDescent="0.15">
      <c r="A55" s="207" t="s">
        <v>229</v>
      </c>
      <c r="B55" s="208" t="s">
        <v>141</v>
      </c>
      <c r="C55" s="209">
        <v>1806.1848958333333</v>
      </c>
      <c r="D55" s="209">
        <v>1762.9137115839246</v>
      </c>
      <c r="E55" s="209">
        <v>1608.4905660377356</v>
      </c>
      <c r="F55" s="209">
        <v>1566.4222873900292</v>
      </c>
      <c r="G55" s="210">
        <v>1803.0664794007489</v>
      </c>
    </row>
    <row r="56" spans="1:8" x14ac:dyDescent="0.15">
      <c r="A56" s="203"/>
      <c r="B56" s="204" t="s">
        <v>144</v>
      </c>
      <c r="C56" s="205">
        <v>100</v>
      </c>
      <c r="D56" s="205">
        <v>97.604277150737431</v>
      </c>
      <c r="E56" s="205">
        <v>89.054590687162957</v>
      </c>
      <c r="F56" s="205">
        <v>86.725467088313621</v>
      </c>
      <c r="G56" s="206">
        <v>99.827347884495197</v>
      </c>
      <c r="H56" s="211"/>
    </row>
    <row r="57" spans="1:8" x14ac:dyDescent="0.15">
      <c r="A57" s="207" t="s">
        <v>230</v>
      </c>
      <c r="B57" s="208" t="s">
        <v>141</v>
      </c>
      <c r="C57" s="209">
        <v>1819.147582697201</v>
      </c>
      <c r="D57" s="209">
        <v>1883.3635265700484</v>
      </c>
      <c r="E57" s="209">
        <v>1636.5828092243185</v>
      </c>
      <c r="F57" s="209">
        <v>1640.1715686274511</v>
      </c>
      <c r="G57" s="210">
        <v>1895.463228271251</v>
      </c>
      <c r="H57" s="212"/>
    </row>
    <row r="58" spans="1:8" x14ac:dyDescent="0.15">
      <c r="A58" s="203"/>
      <c r="B58" s="204" t="s">
        <v>142</v>
      </c>
      <c r="C58" s="205">
        <v>100</v>
      </c>
      <c r="D58" s="205">
        <v>103.5300018802013</v>
      </c>
      <c r="E58" s="205">
        <v>89.964268143533545</v>
      </c>
      <c r="F58" s="205">
        <v>90.161545122997282</v>
      </c>
      <c r="G58" s="206">
        <v>104.19513217618655</v>
      </c>
      <c r="H58" s="212"/>
    </row>
    <row r="59" spans="1:8" x14ac:dyDescent="0.15">
      <c r="A59" s="207" t="s">
        <v>231</v>
      </c>
      <c r="B59" s="208" t="s">
        <v>141</v>
      </c>
      <c r="C59" s="209">
        <v>1855.3267973856209</v>
      </c>
      <c r="D59" s="209">
        <v>1869.464285714286</v>
      </c>
      <c r="E59" s="209">
        <v>1607.1390658174096</v>
      </c>
      <c r="F59" s="209">
        <v>1563.1822612085771</v>
      </c>
      <c r="G59" s="210">
        <v>1830.1666666666667</v>
      </c>
      <c r="H59" s="212"/>
    </row>
    <row r="60" spans="1:8" x14ac:dyDescent="0.15">
      <c r="A60" s="203"/>
      <c r="B60" s="204" t="s">
        <v>144</v>
      </c>
      <c r="C60" s="205">
        <v>100</v>
      </c>
      <c r="D60" s="205">
        <v>100.76199450946251</v>
      </c>
      <c r="E60" s="205">
        <v>86.62296410972246</v>
      </c>
      <c r="F60" s="205">
        <v>84.253742435633939</v>
      </c>
      <c r="G60" s="206">
        <v>98.643897627393301</v>
      </c>
      <c r="H60" s="211"/>
    </row>
    <row r="61" spans="1:8" x14ac:dyDescent="0.15">
      <c r="A61" s="207" t="s">
        <v>232</v>
      </c>
      <c r="B61" s="208" t="s">
        <v>141</v>
      </c>
      <c r="C61" s="209">
        <v>1885.6719367588933</v>
      </c>
      <c r="D61" s="209">
        <v>1894.8369565217392</v>
      </c>
      <c r="E61" s="209">
        <v>1601.0582010582011</v>
      </c>
      <c r="F61" s="209">
        <v>1571.5053763440858</v>
      </c>
      <c r="G61" s="210">
        <v>1830.5157593123206</v>
      </c>
      <c r="H61" s="212"/>
    </row>
    <row r="62" spans="1:8" x14ac:dyDescent="0.15">
      <c r="A62" s="203"/>
      <c r="B62" s="204" t="s">
        <v>144</v>
      </c>
      <c r="C62" s="205">
        <v>100</v>
      </c>
      <c r="D62" s="205">
        <v>100.48603469056229</v>
      </c>
      <c r="E62" s="205">
        <v>84.906508382900995</v>
      </c>
      <c r="F62" s="205">
        <v>83.339277936394424</v>
      </c>
      <c r="G62" s="206">
        <v>97.074985506684925</v>
      </c>
      <c r="H62" s="212"/>
    </row>
    <row r="63" spans="1:8" x14ac:dyDescent="0.15">
      <c r="A63" s="207" t="s">
        <v>233</v>
      </c>
      <c r="B63" s="208" t="s">
        <v>141</v>
      </c>
      <c r="C63" s="209">
        <v>1978.0632411067197</v>
      </c>
      <c r="D63" s="209">
        <v>1964.0720390720392</v>
      </c>
      <c r="E63" s="209">
        <v>1702.2043010752686</v>
      </c>
      <c r="F63" s="209">
        <v>1604.6488625123638</v>
      </c>
      <c r="G63" s="210">
        <v>1856.6854990583804</v>
      </c>
      <c r="H63" s="212"/>
    </row>
    <row r="64" spans="1:8" x14ac:dyDescent="0.15">
      <c r="A64" s="203"/>
      <c r="B64" s="204" t="s">
        <v>144</v>
      </c>
      <c r="C64" s="205">
        <v>100</v>
      </c>
      <c r="D64" s="205">
        <v>99.292681763458063</v>
      </c>
      <c r="E64" s="205">
        <v>86.054088954349666</v>
      </c>
      <c r="F64" s="205">
        <v>81.122222442926954</v>
      </c>
      <c r="G64" s="206">
        <v>93.863808824412061</v>
      </c>
      <c r="H64" s="212"/>
    </row>
    <row r="65" spans="1:8" x14ac:dyDescent="0.15">
      <c r="A65" s="207" t="s">
        <v>234</v>
      </c>
      <c r="B65" s="208" t="s">
        <v>141</v>
      </c>
      <c r="C65" s="209">
        <v>2005.2579365079364</v>
      </c>
      <c r="D65" s="209">
        <v>1992.852798053528</v>
      </c>
      <c r="E65" s="209">
        <v>1724.6272630457934</v>
      </c>
      <c r="F65" s="209">
        <v>1698.9021956087824</v>
      </c>
      <c r="G65" s="210">
        <v>1946.8023255813953</v>
      </c>
      <c r="H65" s="212"/>
    </row>
    <row r="66" spans="1:8" x14ac:dyDescent="0.15">
      <c r="A66" s="203"/>
      <c r="B66" s="204" t="s">
        <v>144</v>
      </c>
      <c r="C66" s="205">
        <v>100</v>
      </c>
      <c r="D66" s="205">
        <v>99.381369437389623</v>
      </c>
      <c r="E66" s="205">
        <v>86.005258059177748</v>
      </c>
      <c r="F66" s="205">
        <v>84.722377340011519</v>
      </c>
      <c r="G66" s="206">
        <v>97.084883203188383</v>
      </c>
    </row>
    <row r="67" spans="1:8" x14ac:dyDescent="0.15">
      <c r="A67" s="207" t="s">
        <v>235</v>
      </c>
      <c r="B67" s="208" t="s">
        <v>141</v>
      </c>
      <c r="C67" s="209">
        <v>2153.797043010753</v>
      </c>
      <c r="D67" s="209">
        <v>2122.5092250922512</v>
      </c>
      <c r="E67" s="209">
        <v>1872.5919913419912</v>
      </c>
      <c r="F67" s="209">
        <v>1751.0416666666667</v>
      </c>
      <c r="G67" s="210">
        <v>2080.7729468599032</v>
      </c>
    </row>
    <row r="68" spans="1:8" x14ac:dyDescent="0.15">
      <c r="A68" s="203"/>
      <c r="B68" s="204" t="s">
        <v>144</v>
      </c>
      <c r="C68" s="205">
        <v>100</v>
      </c>
      <c r="D68" s="205">
        <v>98.547318187661489</v>
      </c>
      <c r="E68" s="205">
        <v>86.943753471048026</v>
      </c>
      <c r="F68" s="205">
        <v>81.300216858823333</v>
      </c>
      <c r="G68" s="206">
        <v>96.609518227921285</v>
      </c>
    </row>
    <row r="69" spans="1:8" x14ac:dyDescent="0.15">
      <c r="A69" s="207" t="s">
        <v>236</v>
      </c>
      <c r="B69" s="208" t="s">
        <v>141</v>
      </c>
      <c r="C69" s="209">
        <v>2222.3019125683063</v>
      </c>
      <c r="D69" s="209">
        <v>2266.4160401002505</v>
      </c>
      <c r="E69" s="209">
        <v>1882.0161290322578</v>
      </c>
      <c r="F69" s="209">
        <v>1809.004975124378</v>
      </c>
      <c r="G69" s="210">
        <v>2052.5828460038988</v>
      </c>
    </row>
    <row r="70" spans="1:8" x14ac:dyDescent="0.15">
      <c r="A70" s="203"/>
      <c r="B70" s="204" t="s">
        <v>144</v>
      </c>
      <c r="C70" s="205">
        <v>100</v>
      </c>
      <c r="D70" s="205">
        <v>101.98506455322092</v>
      </c>
      <c r="E70" s="205">
        <v>84.687688850396498</v>
      </c>
      <c r="F70" s="205">
        <v>81.402304740570443</v>
      </c>
      <c r="G70" s="206">
        <v>92.362915875446291</v>
      </c>
    </row>
    <row r="71" spans="1:8" x14ac:dyDescent="0.15">
      <c r="A71" s="213" t="s">
        <v>237</v>
      </c>
      <c r="B71" s="214" t="s">
        <v>141</v>
      </c>
      <c r="C71" s="215">
        <v>2222.3140495867769</v>
      </c>
      <c r="D71" s="215">
        <v>2189.1791044776119</v>
      </c>
      <c r="E71" s="215">
        <v>1863.5761589403974</v>
      </c>
      <c r="F71" s="215">
        <v>1778.9156626506026</v>
      </c>
      <c r="G71" s="215">
        <v>1926.3768115942028</v>
      </c>
    </row>
    <row r="72" spans="1:8" x14ac:dyDescent="0.15">
      <c r="A72" s="216"/>
      <c r="B72" s="217" t="s">
        <v>142</v>
      </c>
      <c r="C72" s="218">
        <v>100</v>
      </c>
      <c r="D72" s="219">
        <v>98.508989082108982</v>
      </c>
      <c r="E72" s="219">
        <v>83.857461967939045</v>
      </c>
      <c r="F72" s="219">
        <v>80.047897054936001</v>
      </c>
      <c r="G72" s="219">
        <v>86.683374564112498</v>
      </c>
    </row>
    <row r="73" spans="1:8" x14ac:dyDescent="0.15">
      <c r="A73" s="90" t="s">
        <v>114</v>
      </c>
      <c r="B73" s="43"/>
      <c r="C73" s="220"/>
      <c r="D73" s="220"/>
      <c r="E73" s="220"/>
      <c r="F73" s="220"/>
      <c r="G73" s="220"/>
    </row>
    <row r="74" spans="1:8" x14ac:dyDescent="0.15">
      <c r="A74" s="221" t="s">
        <v>238</v>
      </c>
      <c r="B74" s="220"/>
      <c r="C74" s="222"/>
      <c r="D74" s="220"/>
      <c r="E74" s="220"/>
      <c r="F74" s="220"/>
      <c r="G74" s="220"/>
    </row>
    <row r="75" spans="1:8" x14ac:dyDescent="0.15">
      <c r="A75" s="221" t="s">
        <v>239</v>
      </c>
      <c r="B75" s="220"/>
      <c r="C75" s="220"/>
      <c r="D75" s="220"/>
      <c r="E75" s="43"/>
      <c r="F75" s="220"/>
      <c r="G75" s="220"/>
    </row>
    <row r="76" spans="1:8" x14ac:dyDescent="0.15">
      <c r="A76" s="221" t="s">
        <v>241</v>
      </c>
      <c r="B76" s="220"/>
      <c r="C76" s="220"/>
      <c r="D76" s="220"/>
      <c r="E76" s="220"/>
      <c r="F76" s="220"/>
      <c r="G76" s="220"/>
    </row>
    <row r="77" spans="1:8" x14ac:dyDescent="0.15">
      <c r="A77" s="221" t="s">
        <v>243</v>
      </c>
      <c r="B77" s="43"/>
      <c r="C77" s="43"/>
      <c r="D77" s="43"/>
      <c r="E77" s="43"/>
      <c r="F77" s="43"/>
      <c r="G77" s="43"/>
      <c r="H77" s="224"/>
    </row>
    <row r="78" spans="1:8" x14ac:dyDescent="0.15">
      <c r="A78" s="221" t="s">
        <v>240</v>
      </c>
      <c r="B78" s="220"/>
      <c r="C78" s="220"/>
      <c r="D78" s="220"/>
      <c r="E78" s="43"/>
      <c r="F78" s="220"/>
      <c r="G78" s="220"/>
    </row>
    <row r="79" spans="1:8" x14ac:dyDescent="0.15">
      <c r="A79" s="221" t="s">
        <v>242</v>
      </c>
      <c r="B79" s="223"/>
      <c r="C79" s="223"/>
      <c r="D79" s="223"/>
      <c r="E79" s="223"/>
      <c r="F79" s="223"/>
      <c r="G79" s="223"/>
    </row>
    <row r="80" spans="1:8" ht="13.5" customHeight="1" x14ac:dyDescent="0.15">
      <c r="A80" s="830" t="s">
        <v>742</v>
      </c>
      <c r="B80" s="830"/>
      <c r="C80" s="830"/>
      <c r="D80" s="830"/>
      <c r="E80" s="830"/>
      <c r="F80" s="830"/>
      <c r="G80" s="830"/>
    </row>
    <row r="81" spans="1:7" x14ac:dyDescent="0.15">
      <c r="A81" s="195" t="s">
        <v>244</v>
      </c>
      <c r="B81" s="43"/>
      <c r="C81" s="43"/>
      <c r="D81" s="43"/>
      <c r="E81" s="43"/>
      <c r="F81" s="43"/>
      <c r="G81" s="43"/>
    </row>
    <row r="257" ht="13.5" customHeight="1" x14ac:dyDescent="0.15"/>
  </sheetData>
  <mergeCells count="8">
    <mergeCell ref="A80:G80"/>
    <mergeCell ref="F4:G4"/>
    <mergeCell ref="A5:A6"/>
    <mergeCell ref="C5:C6"/>
    <mergeCell ref="D5:D6"/>
    <mergeCell ref="E5:E6"/>
    <mergeCell ref="F5:F6"/>
    <mergeCell ref="G5:G6"/>
  </mergeCells>
  <phoneticPr fontId="3"/>
  <pageMargins left="0.7" right="0.7" top="0.75" bottom="0.75" header="0.3" footer="0.3"/>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C81"/>
  <sheetViews>
    <sheetView showGridLines="0" workbookViewId="0"/>
  </sheetViews>
  <sheetFormatPr defaultRowHeight="13.5" customHeight="1" x14ac:dyDescent="0.15"/>
  <cols>
    <col min="1" max="3" width="1.625" style="229" customWidth="1"/>
    <col min="4" max="4" width="15.625" style="229" customWidth="1"/>
    <col min="5" max="9" width="8.625" style="229" customWidth="1"/>
    <col min="10" max="12" width="8.625" style="229" hidden="1" customWidth="1"/>
    <col min="13" max="13" width="8.625" style="229" customWidth="1"/>
    <col min="14" max="15" width="8.625" style="229" hidden="1" customWidth="1"/>
    <col min="16" max="16" width="8.625" style="513" hidden="1" customWidth="1"/>
    <col min="17" max="17" width="7.75" style="513" hidden="1" customWidth="1"/>
    <col min="18" max="18" width="7.75" style="513" customWidth="1"/>
    <col min="19" max="22" width="7.75" style="513" hidden="1" customWidth="1"/>
    <col min="23" max="26" width="7.75" style="513" customWidth="1"/>
    <col min="27" max="16384" width="9" style="513"/>
  </cols>
  <sheetData>
    <row r="2" spans="1:29" ht="13.5" customHeight="1" x14ac:dyDescent="0.15">
      <c r="A2" s="511" t="s">
        <v>245</v>
      </c>
      <c r="B2" s="511" t="s">
        <v>825</v>
      </c>
      <c r="C2" s="511"/>
      <c r="D2" s="511"/>
      <c r="E2" s="512"/>
      <c r="F2" s="512"/>
      <c r="G2" s="512"/>
      <c r="H2" s="512"/>
      <c r="I2" s="512"/>
      <c r="J2" s="512"/>
      <c r="K2" s="512"/>
      <c r="L2" s="512"/>
      <c r="M2" s="512"/>
      <c r="N2" s="512"/>
      <c r="O2" s="512"/>
      <c r="P2" s="512"/>
      <c r="Q2" s="512"/>
      <c r="R2" s="512"/>
      <c r="S2" s="512"/>
      <c r="T2" s="512"/>
      <c r="U2" s="512"/>
      <c r="V2" s="512"/>
      <c r="W2" s="512"/>
      <c r="X2" s="512"/>
      <c r="Y2" s="512"/>
      <c r="Z2" s="229"/>
      <c r="AA2" s="229"/>
      <c r="AB2" s="229"/>
      <c r="AC2" s="229"/>
    </row>
    <row r="3" spans="1:29" s="522" customFormat="1" ht="13.5" customHeight="1" x14ac:dyDescent="0.15">
      <c r="A3" s="574" t="s">
        <v>881</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row>
    <row r="4" spans="1:29" s="522" customFormat="1" ht="13.5" customHeight="1" x14ac:dyDescent="0.15">
      <c r="A4" s="542"/>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2" t="s">
        <v>292</v>
      </c>
    </row>
    <row r="5" spans="1:29" s="522" customFormat="1" ht="13.5" customHeight="1" x14ac:dyDescent="0.15">
      <c r="A5" s="300"/>
      <c r="B5" s="301"/>
      <c r="C5" s="301"/>
      <c r="D5" s="301"/>
      <c r="E5" s="519" t="s">
        <v>293</v>
      </c>
      <c r="F5" s="519" t="s">
        <v>294</v>
      </c>
      <c r="G5" s="519" t="s">
        <v>295</v>
      </c>
      <c r="H5" s="519" t="s">
        <v>296</v>
      </c>
      <c r="I5" s="520" t="s">
        <v>297</v>
      </c>
      <c r="J5" s="519" t="s">
        <v>298</v>
      </c>
      <c r="K5" s="519" t="s">
        <v>299</v>
      </c>
      <c r="L5" s="519" t="s">
        <v>300</v>
      </c>
      <c r="M5" s="519" t="s">
        <v>301</v>
      </c>
      <c r="N5" s="519" t="s">
        <v>302</v>
      </c>
      <c r="O5" s="519" t="s">
        <v>303</v>
      </c>
      <c r="P5" s="520" t="s">
        <v>304</v>
      </c>
      <c r="Q5" s="521" t="s">
        <v>305</v>
      </c>
      <c r="R5" s="521" t="s">
        <v>306</v>
      </c>
      <c r="S5" s="302" t="s">
        <v>307</v>
      </c>
      <c r="T5" s="302" t="s">
        <v>308</v>
      </c>
      <c r="U5" s="302" t="s">
        <v>309</v>
      </c>
      <c r="V5" s="302" t="s">
        <v>310</v>
      </c>
      <c r="W5" s="302" t="s">
        <v>311</v>
      </c>
      <c r="X5" s="302" t="s">
        <v>312</v>
      </c>
      <c r="Y5" s="302" t="s">
        <v>313</v>
      </c>
      <c r="Z5" s="302" t="s">
        <v>314</v>
      </c>
      <c r="AA5" s="302" t="s">
        <v>315</v>
      </c>
      <c r="AB5" s="302" t="s">
        <v>316</v>
      </c>
      <c r="AC5" s="302" t="s">
        <v>317</v>
      </c>
    </row>
    <row r="6" spans="1:29" s="522" customFormat="1" ht="13.5" customHeight="1" x14ac:dyDescent="0.15">
      <c r="A6" s="523" t="s">
        <v>318</v>
      </c>
      <c r="B6" s="524"/>
      <c r="C6" s="524"/>
      <c r="D6" s="524"/>
      <c r="E6" s="233">
        <v>1411.6</v>
      </c>
      <c r="F6" s="233">
        <v>1351.8999999999999</v>
      </c>
      <c r="G6" s="233">
        <v>1345.6000000000001</v>
      </c>
      <c r="H6" s="233">
        <v>1331.4</v>
      </c>
      <c r="I6" s="234">
        <v>1449.2</v>
      </c>
      <c r="J6" s="233">
        <v>1440.8000000000002</v>
      </c>
      <c r="K6" s="233">
        <v>1412.1</v>
      </c>
      <c r="L6" s="233">
        <v>1415.5000000000002</v>
      </c>
      <c r="M6" s="233">
        <v>1395</v>
      </c>
      <c r="N6" s="233">
        <v>2041.5</v>
      </c>
      <c r="O6" s="233">
        <v>2042</v>
      </c>
      <c r="P6" s="233">
        <v>2070.6</v>
      </c>
      <c r="Q6" s="235">
        <v>2068.1999999999998</v>
      </c>
      <c r="R6" s="235">
        <v>2080.6999999999998</v>
      </c>
      <c r="S6" s="235">
        <v>2087.1</v>
      </c>
      <c r="T6" s="235">
        <v>2084.5</v>
      </c>
      <c r="U6" s="235">
        <v>2038.2</v>
      </c>
      <c r="V6" s="235">
        <v>2070.9</v>
      </c>
      <c r="W6" s="235">
        <v>1994.5</v>
      </c>
      <c r="X6" s="235">
        <v>2027.5</v>
      </c>
      <c r="Y6" s="235">
        <v>2018.3</v>
      </c>
      <c r="Z6" s="235">
        <v>2019.1</v>
      </c>
      <c r="AA6" s="235">
        <v>1996.8</v>
      </c>
      <c r="AB6" s="235">
        <v>2205.8000000000002</v>
      </c>
      <c r="AC6" s="235">
        <v>1999.47</v>
      </c>
    </row>
    <row r="7" spans="1:29" s="522" customFormat="1" ht="13.5" customHeight="1" x14ac:dyDescent="0.15">
      <c r="A7" s="523"/>
      <c r="B7" s="525" t="s">
        <v>319</v>
      </c>
      <c r="C7" s="526"/>
      <c r="D7" s="526"/>
      <c r="E7" s="236">
        <v>1108.3</v>
      </c>
      <c r="F7" s="236">
        <v>1038.5999999999999</v>
      </c>
      <c r="G7" s="236">
        <v>1026.9000000000001</v>
      </c>
      <c r="H7" s="236">
        <v>991.4</v>
      </c>
      <c r="I7" s="237">
        <v>1082.4000000000001</v>
      </c>
      <c r="J7" s="236">
        <v>1085.5000000000002</v>
      </c>
      <c r="K7" s="236">
        <v>1062.0999999999999</v>
      </c>
      <c r="L7" s="236">
        <v>1064.3000000000002</v>
      </c>
      <c r="M7" s="236">
        <v>1056.3</v>
      </c>
      <c r="N7" s="236">
        <v>1663</v>
      </c>
      <c r="O7" s="236">
        <v>1670.1</v>
      </c>
      <c r="P7" s="236">
        <v>1742.8</v>
      </c>
      <c r="Q7" s="238">
        <v>1736.7</v>
      </c>
      <c r="R7" s="238">
        <v>1756</v>
      </c>
      <c r="S7" s="238">
        <v>1764.1</v>
      </c>
      <c r="T7" s="238">
        <v>1761</v>
      </c>
      <c r="U7" s="238">
        <v>1735.3999999999999</v>
      </c>
      <c r="V7" s="238">
        <v>1775.3999999999999</v>
      </c>
      <c r="W7" s="238">
        <v>1687.6</v>
      </c>
      <c r="X7" s="238">
        <v>1659.6000000000001</v>
      </c>
      <c r="Y7" s="238">
        <v>1699.8000000000002</v>
      </c>
      <c r="Z7" s="239">
        <v>1694.8000000000002</v>
      </c>
      <c r="AA7" s="239">
        <v>1698.3999999999999</v>
      </c>
      <c r="AB7" s="239">
        <v>1878</v>
      </c>
      <c r="AC7" s="239">
        <v>1669.73</v>
      </c>
    </row>
    <row r="8" spans="1:29" s="522" customFormat="1" ht="13.5" customHeight="1" x14ac:dyDescent="0.15">
      <c r="A8" s="523"/>
      <c r="B8" s="523"/>
      <c r="C8" s="527" t="s">
        <v>320</v>
      </c>
      <c r="D8" s="528"/>
      <c r="E8" s="240">
        <v>340</v>
      </c>
      <c r="F8" s="240">
        <v>319.10000000000002</v>
      </c>
      <c r="G8" s="240">
        <v>308.89999999999998</v>
      </c>
      <c r="H8" s="240">
        <v>285.2</v>
      </c>
      <c r="I8" s="241">
        <v>264</v>
      </c>
      <c r="J8" s="240">
        <v>259.70000000000005</v>
      </c>
      <c r="K8" s="240">
        <v>257.90000000000003</v>
      </c>
      <c r="L8" s="240">
        <v>254.39999999999998</v>
      </c>
      <c r="M8" s="240">
        <v>256.8</v>
      </c>
      <c r="N8" s="240">
        <v>464.1</v>
      </c>
      <c r="O8" s="240">
        <v>460.5</v>
      </c>
      <c r="P8" s="240">
        <v>462.00000000000006</v>
      </c>
      <c r="Q8" s="242">
        <v>449.5</v>
      </c>
      <c r="R8" s="242">
        <v>452</v>
      </c>
      <c r="S8" s="242">
        <v>449.8</v>
      </c>
      <c r="T8" s="242">
        <v>445.7</v>
      </c>
      <c r="U8" s="242">
        <v>448.8</v>
      </c>
      <c r="V8" s="242">
        <v>442</v>
      </c>
      <c r="W8" s="242">
        <v>439.7</v>
      </c>
      <c r="X8" s="242">
        <v>433.9</v>
      </c>
      <c r="Y8" s="242">
        <v>439.7</v>
      </c>
      <c r="Z8" s="235">
        <v>434.9</v>
      </c>
      <c r="AA8" s="235">
        <v>435.9</v>
      </c>
      <c r="AB8" s="235">
        <v>430.7</v>
      </c>
      <c r="AC8" s="235">
        <v>422.13</v>
      </c>
    </row>
    <row r="9" spans="1:29" s="522" customFormat="1" ht="13.5" customHeight="1" x14ac:dyDescent="0.15">
      <c r="A9" s="523"/>
      <c r="B9" s="523"/>
      <c r="C9" s="529"/>
      <c r="D9" s="530" t="s">
        <v>271</v>
      </c>
      <c r="E9" s="243">
        <v>248.3</v>
      </c>
      <c r="F9" s="243">
        <v>225.8</v>
      </c>
      <c r="G9" s="243">
        <v>216.1</v>
      </c>
      <c r="H9" s="243">
        <v>197.9</v>
      </c>
      <c r="I9" s="244">
        <v>167.9</v>
      </c>
      <c r="J9" s="243">
        <v>165.4</v>
      </c>
      <c r="K9" s="243">
        <v>164.8</v>
      </c>
      <c r="L9" s="243">
        <v>162.4</v>
      </c>
      <c r="M9" s="243">
        <v>160.4</v>
      </c>
      <c r="N9" s="243">
        <v>356.3</v>
      </c>
      <c r="O9" s="243">
        <v>353.6</v>
      </c>
      <c r="P9" s="244">
        <v>356</v>
      </c>
      <c r="Q9" s="245">
        <v>343</v>
      </c>
      <c r="R9" s="245">
        <v>343.9</v>
      </c>
      <c r="S9" s="245">
        <v>344.8</v>
      </c>
      <c r="T9" s="245">
        <v>337.7</v>
      </c>
      <c r="U9" s="245">
        <v>341.6</v>
      </c>
      <c r="V9" s="245">
        <v>334.6</v>
      </c>
      <c r="W9" s="245">
        <v>332</v>
      </c>
      <c r="X9" s="245">
        <v>323</v>
      </c>
      <c r="Y9" s="245">
        <v>329.1</v>
      </c>
      <c r="Z9" s="242">
        <v>321.7</v>
      </c>
      <c r="AA9" s="242">
        <v>325</v>
      </c>
      <c r="AB9" s="242">
        <v>318.3</v>
      </c>
      <c r="AC9" s="242">
        <v>310.77999999999997</v>
      </c>
    </row>
    <row r="10" spans="1:29" s="522" customFormat="1" ht="13.5" customHeight="1" x14ac:dyDescent="0.15">
      <c r="A10" s="523"/>
      <c r="B10" s="523"/>
      <c r="C10" s="529"/>
      <c r="D10" s="531" t="s">
        <v>321</v>
      </c>
      <c r="E10" s="246">
        <v>90.2</v>
      </c>
      <c r="F10" s="246">
        <v>91.8</v>
      </c>
      <c r="G10" s="246">
        <v>91.3</v>
      </c>
      <c r="H10" s="246">
        <v>84.8</v>
      </c>
      <c r="I10" s="247">
        <v>93.7</v>
      </c>
      <c r="J10" s="246">
        <v>92.2</v>
      </c>
      <c r="K10" s="246">
        <v>90.9</v>
      </c>
      <c r="L10" s="246">
        <v>89.8</v>
      </c>
      <c r="M10" s="246">
        <v>94.3</v>
      </c>
      <c r="N10" s="246">
        <v>99.6</v>
      </c>
      <c r="O10" s="246">
        <v>98</v>
      </c>
      <c r="P10" s="247">
        <v>96.6</v>
      </c>
      <c r="Q10" s="248">
        <v>98.4</v>
      </c>
      <c r="R10" s="248">
        <v>99.3</v>
      </c>
      <c r="S10" s="248">
        <v>95.7</v>
      </c>
      <c r="T10" s="248">
        <v>99</v>
      </c>
      <c r="U10" s="248">
        <v>97.3</v>
      </c>
      <c r="V10" s="248">
        <v>99.4</v>
      </c>
      <c r="W10" s="248">
        <v>100.1</v>
      </c>
      <c r="X10" s="248">
        <v>103</v>
      </c>
      <c r="Y10" s="248">
        <v>102.4</v>
      </c>
      <c r="Z10" s="245">
        <v>105.3</v>
      </c>
      <c r="AA10" s="245">
        <v>101.9</v>
      </c>
      <c r="AB10" s="245">
        <v>102.6</v>
      </c>
      <c r="AC10" s="245">
        <v>100.72</v>
      </c>
    </row>
    <row r="11" spans="1:29" s="522" customFormat="1" ht="13.5" customHeight="1" x14ac:dyDescent="0.15">
      <c r="A11" s="523"/>
      <c r="B11" s="523"/>
      <c r="C11" s="529"/>
      <c r="D11" s="532" t="s">
        <v>322</v>
      </c>
      <c r="E11" s="249">
        <v>1.5</v>
      </c>
      <c r="F11" s="249">
        <v>1.5</v>
      </c>
      <c r="G11" s="249">
        <v>1.5</v>
      </c>
      <c r="H11" s="249">
        <v>2.6</v>
      </c>
      <c r="I11" s="250">
        <v>2.5</v>
      </c>
      <c r="J11" s="249">
        <v>2.1</v>
      </c>
      <c r="K11" s="249">
        <v>2.2000000000000002</v>
      </c>
      <c r="L11" s="249">
        <v>2.2000000000000002</v>
      </c>
      <c r="M11" s="249">
        <v>2.1</v>
      </c>
      <c r="N11" s="249">
        <v>8.1</v>
      </c>
      <c r="O11" s="249">
        <v>8.9</v>
      </c>
      <c r="P11" s="250">
        <v>9.3000000000000007</v>
      </c>
      <c r="Q11" s="251">
        <v>8.1</v>
      </c>
      <c r="R11" s="251">
        <v>8.8000000000000007</v>
      </c>
      <c r="S11" s="251">
        <v>9.3000000000000007</v>
      </c>
      <c r="T11" s="251">
        <v>8.9</v>
      </c>
      <c r="U11" s="251">
        <v>10</v>
      </c>
      <c r="V11" s="251">
        <v>8.1999999999999993</v>
      </c>
      <c r="W11" s="251">
        <v>7.6</v>
      </c>
      <c r="X11" s="251">
        <v>7.9</v>
      </c>
      <c r="Y11" s="251">
        <v>8.1</v>
      </c>
      <c r="Z11" s="248">
        <v>7.9</v>
      </c>
      <c r="AA11" s="248">
        <v>9</v>
      </c>
      <c r="AB11" s="248">
        <v>9.8000000000000007</v>
      </c>
      <c r="AC11" s="248">
        <v>10.63</v>
      </c>
    </row>
    <row r="12" spans="1:29" s="522" customFormat="1" ht="13.5" customHeight="1" x14ac:dyDescent="0.15">
      <c r="A12" s="523"/>
      <c r="B12" s="523"/>
      <c r="C12" s="527" t="s">
        <v>323</v>
      </c>
      <c r="D12" s="528"/>
      <c r="E12" s="240">
        <v>60.900000000000006</v>
      </c>
      <c r="F12" s="240">
        <v>63.400000000000006</v>
      </c>
      <c r="G12" s="240">
        <v>63.199999999999996</v>
      </c>
      <c r="H12" s="240">
        <v>65.3</v>
      </c>
      <c r="I12" s="241">
        <v>68.900000000000006</v>
      </c>
      <c r="J12" s="240">
        <v>69.400000000000006</v>
      </c>
      <c r="K12" s="240">
        <v>71.5</v>
      </c>
      <c r="L12" s="240">
        <v>67.7</v>
      </c>
      <c r="M12" s="240">
        <v>64.699999999999989</v>
      </c>
      <c r="N12" s="240">
        <v>63</v>
      </c>
      <c r="O12" s="240">
        <v>62.5</v>
      </c>
      <c r="P12" s="240">
        <v>59.7</v>
      </c>
      <c r="Q12" s="242">
        <v>60.5</v>
      </c>
      <c r="R12" s="242">
        <v>59.2</v>
      </c>
      <c r="S12" s="240">
        <v>62</v>
      </c>
      <c r="T12" s="240">
        <v>56.3</v>
      </c>
      <c r="U12" s="240">
        <v>55</v>
      </c>
      <c r="V12" s="240">
        <v>66.3</v>
      </c>
      <c r="W12" s="240">
        <v>53.400000000000006</v>
      </c>
      <c r="X12" s="233">
        <v>54.1</v>
      </c>
      <c r="Y12" s="240">
        <v>54.4</v>
      </c>
      <c r="Z12" s="240">
        <v>50.2</v>
      </c>
      <c r="AA12" s="240">
        <v>68.7</v>
      </c>
      <c r="AB12" s="240">
        <v>49</v>
      </c>
      <c r="AC12" s="240">
        <v>53.76</v>
      </c>
    </row>
    <row r="13" spans="1:29" s="522" customFormat="1" ht="13.5" customHeight="1" x14ac:dyDescent="0.15">
      <c r="A13" s="523"/>
      <c r="B13" s="523"/>
      <c r="C13" s="529"/>
      <c r="D13" s="533" t="s">
        <v>324</v>
      </c>
      <c r="E13" s="243">
        <v>11</v>
      </c>
      <c r="F13" s="243">
        <v>10.4</v>
      </c>
      <c r="G13" s="243">
        <v>10.7</v>
      </c>
      <c r="H13" s="243">
        <v>10.3</v>
      </c>
      <c r="I13" s="244">
        <v>10.8</v>
      </c>
      <c r="J13" s="243">
        <v>9.8000000000000007</v>
      </c>
      <c r="K13" s="243">
        <v>10.3</v>
      </c>
      <c r="L13" s="243">
        <v>10.4</v>
      </c>
      <c r="M13" s="243">
        <v>9.3000000000000007</v>
      </c>
      <c r="N13" s="243">
        <v>7.1</v>
      </c>
      <c r="O13" s="243">
        <v>7.7</v>
      </c>
      <c r="P13" s="244">
        <v>7.1</v>
      </c>
      <c r="Q13" s="245">
        <v>7.1</v>
      </c>
      <c r="R13" s="245">
        <v>7.2</v>
      </c>
      <c r="S13" s="245">
        <v>7.2</v>
      </c>
      <c r="T13" s="245">
        <v>7.1</v>
      </c>
      <c r="U13" s="245">
        <v>8</v>
      </c>
      <c r="V13" s="245">
        <v>6.7</v>
      </c>
      <c r="W13" s="245">
        <v>7.2</v>
      </c>
      <c r="X13" s="245">
        <v>6.5</v>
      </c>
      <c r="Y13" s="245">
        <v>7.4</v>
      </c>
      <c r="Z13" s="245">
        <v>6.8</v>
      </c>
      <c r="AA13" s="245">
        <v>6.9</v>
      </c>
      <c r="AB13" s="245">
        <v>6.6</v>
      </c>
      <c r="AC13" s="245">
        <v>7.4</v>
      </c>
    </row>
    <row r="14" spans="1:29" s="522" customFormat="1" ht="13.5" customHeight="1" x14ac:dyDescent="0.15">
      <c r="A14" s="523"/>
      <c r="B14" s="523"/>
      <c r="C14" s="529"/>
      <c r="D14" s="530" t="s">
        <v>325</v>
      </c>
      <c r="E14" s="243">
        <v>22.1</v>
      </c>
      <c r="F14" s="243">
        <v>23.2</v>
      </c>
      <c r="G14" s="243">
        <v>25.6</v>
      </c>
      <c r="H14" s="243">
        <v>28.2</v>
      </c>
      <c r="I14" s="244">
        <v>30.3</v>
      </c>
      <c r="J14" s="243">
        <v>32</v>
      </c>
      <c r="K14" s="243">
        <v>30.6</v>
      </c>
      <c r="L14" s="243">
        <v>30.5</v>
      </c>
      <c r="M14" s="243">
        <v>30.5</v>
      </c>
      <c r="N14" s="243">
        <v>31.5</v>
      </c>
      <c r="O14" s="243">
        <v>30.2</v>
      </c>
      <c r="P14" s="244">
        <v>28.5</v>
      </c>
      <c r="Q14" s="245">
        <v>29.3</v>
      </c>
      <c r="R14" s="245">
        <v>28.5</v>
      </c>
      <c r="S14" s="245">
        <v>29.2</v>
      </c>
      <c r="T14" s="245">
        <v>28</v>
      </c>
      <c r="U14" s="245">
        <v>26</v>
      </c>
      <c r="V14" s="245">
        <v>26.5</v>
      </c>
      <c r="W14" s="245">
        <v>25.9</v>
      </c>
      <c r="X14" s="245">
        <v>27.5</v>
      </c>
      <c r="Y14" s="245">
        <v>26.4</v>
      </c>
      <c r="Z14" s="245">
        <v>25.2</v>
      </c>
      <c r="AA14" s="245">
        <v>24.9</v>
      </c>
      <c r="AB14" s="245">
        <v>25.1</v>
      </c>
      <c r="AC14" s="245">
        <v>26.21</v>
      </c>
    </row>
    <row r="15" spans="1:29" s="522" customFormat="1" ht="13.5" customHeight="1" x14ac:dyDescent="0.15">
      <c r="A15" s="523"/>
      <c r="B15" s="523"/>
      <c r="C15" s="534"/>
      <c r="D15" s="532" t="s">
        <v>322</v>
      </c>
      <c r="E15" s="249">
        <v>27.8</v>
      </c>
      <c r="F15" s="249">
        <v>29.8</v>
      </c>
      <c r="G15" s="249">
        <v>26.9</v>
      </c>
      <c r="H15" s="249">
        <v>26.7</v>
      </c>
      <c r="I15" s="250">
        <v>27.8</v>
      </c>
      <c r="J15" s="249">
        <v>27.6</v>
      </c>
      <c r="K15" s="249">
        <v>30.6</v>
      </c>
      <c r="L15" s="249">
        <v>26.7</v>
      </c>
      <c r="M15" s="249">
        <v>24.9</v>
      </c>
      <c r="N15" s="249">
        <v>24.4</v>
      </c>
      <c r="O15" s="249">
        <v>24.6</v>
      </c>
      <c r="P15" s="250">
        <v>24</v>
      </c>
      <c r="Q15" s="251">
        <v>24.1</v>
      </c>
      <c r="R15" s="251">
        <v>23.5</v>
      </c>
      <c r="S15" s="251">
        <v>25.6</v>
      </c>
      <c r="T15" s="251">
        <v>21.2</v>
      </c>
      <c r="U15" s="251">
        <v>21</v>
      </c>
      <c r="V15" s="251">
        <v>19.399999999999999</v>
      </c>
      <c r="W15" s="251">
        <v>20.3</v>
      </c>
      <c r="X15" s="251">
        <v>20.100000000000001</v>
      </c>
      <c r="Y15" s="251">
        <v>20.6</v>
      </c>
      <c r="Z15" s="251">
        <v>18.2</v>
      </c>
      <c r="AA15" s="251">
        <v>18.8</v>
      </c>
      <c r="AB15" s="251">
        <v>17.3</v>
      </c>
      <c r="AC15" s="251">
        <v>20.149999999999999</v>
      </c>
    </row>
    <row r="16" spans="1:29" s="522" customFormat="1" ht="13.5" customHeight="1" x14ac:dyDescent="0.15">
      <c r="A16" s="523"/>
      <c r="B16" s="523"/>
      <c r="C16" s="529" t="s">
        <v>274</v>
      </c>
      <c r="D16" s="524"/>
      <c r="E16" s="233">
        <v>14.6</v>
      </c>
      <c r="F16" s="233">
        <v>12</v>
      </c>
      <c r="G16" s="233">
        <v>11.2</v>
      </c>
      <c r="H16" s="233">
        <v>10.6</v>
      </c>
      <c r="I16" s="234">
        <v>9.9</v>
      </c>
      <c r="J16" s="233">
        <v>9.6999999999999993</v>
      </c>
      <c r="K16" s="233">
        <v>9.5</v>
      </c>
      <c r="L16" s="233">
        <v>9.5</v>
      </c>
      <c r="M16" s="233">
        <v>9.3000000000000007</v>
      </c>
      <c r="N16" s="233">
        <v>7.2</v>
      </c>
      <c r="O16" s="233">
        <v>7.2</v>
      </c>
      <c r="P16" s="234">
        <v>7.2</v>
      </c>
      <c r="Q16" s="252">
        <v>7.1</v>
      </c>
      <c r="R16" s="252">
        <v>7.1</v>
      </c>
      <c r="S16" s="252">
        <v>7.1</v>
      </c>
      <c r="T16" s="252">
        <v>6.7</v>
      </c>
      <c r="U16" s="252">
        <v>6.7</v>
      </c>
      <c r="V16" s="252">
        <v>6.6</v>
      </c>
      <c r="W16" s="252">
        <v>6.7</v>
      </c>
      <c r="X16" s="252">
        <v>6.6</v>
      </c>
      <c r="Y16" s="252">
        <v>6.5</v>
      </c>
      <c r="Z16" s="252">
        <v>6.6</v>
      </c>
      <c r="AA16" s="252">
        <v>6.3</v>
      </c>
      <c r="AB16" s="252">
        <v>6.6</v>
      </c>
      <c r="AC16" s="252">
        <v>6.51</v>
      </c>
    </row>
    <row r="17" spans="1:29" s="522" customFormat="1" ht="13.5" customHeight="1" x14ac:dyDescent="0.15">
      <c r="A17" s="523"/>
      <c r="B17" s="523"/>
      <c r="C17" s="527" t="s">
        <v>326</v>
      </c>
      <c r="D17" s="528"/>
      <c r="E17" s="240">
        <v>70</v>
      </c>
      <c r="F17" s="240">
        <v>65.400000000000006</v>
      </c>
      <c r="G17" s="240">
        <v>66.599999999999994</v>
      </c>
      <c r="H17" s="240">
        <v>68.5</v>
      </c>
      <c r="I17" s="241">
        <v>70</v>
      </c>
      <c r="J17" s="240">
        <v>70.900000000000006</v>
      </c>
      <c r="K17" s="240">
        <v>72.5</v>
      </c>
      <c r="L17" s="240">
        <v>70.400000000000006</v>
      </c>
      <c r="M17" s="240">
        <v>70.2</v>
      </c>
      <c r="N17" s="240">
        <v>57.2</v>
      </c>
      <c r="O17" s="240">
        <v>58.9</v>
      </c>
      <c r="P17" s="240">
        <v>58.1</v>
      </c>
      <c r="Q17" s="242">
        <v>61.5</v>
      </c>
      <c r="R17" s="242">
        <v>59.2</v>
      </c>
      <c r="S17" s="242">
        <v>56.3</v>
      </c>
      <c r="T17" s="242">
        <v>56</v>
      </c>
      <c r="U17" s="242">
        <v>56.2</v>
      </c>
      <c r="V17" s="242">
        <v>55.6</v>
      </c>
      <c r="W17" s="242">
        <v>55.3</v>
      </c>
      <c r="X17" s="242">
        <v>51.7</v>
      </c>
      <c r="Y17" s="242">
        <v>57.9</v>
      </c>
      <c r="Z17" s="242">
        <v>60.4</v>
      </c>
      <c r="AA17" s="242">
        <v>59.4</v>
      </c>
      <c r="AB17" s="242">
        <v>60.3</v>
      </c>
      <c r="AC17" s="242">
        <v>58.56</v>
      </c>
    </row>
    <row r="18" spans="1:29" s="522" customFormat="1" ht="13.5" customHeight="1" x14ac:dyDescent="0.15">
      <c r="A18" s="523"/>
      <c r="B18" s="523"/>
      <c r="C18" s="529"/>
      <c r="D18" s="530" t="s">
        <v>327</v>
      </c>
      <c r="E18" s="243">
        <v>67.2</v>
      </c>
      <c r="F18" s="243">
        <v>63.2</v>
      </c>
      <c r="G18" s="243">
        <v>64.3</v>
      </c>
      <c r="H18" s="243">
        <v>66.2</v>
      </c>
      <c r="I18" s="244">
        <v>68</v>
      </c>
      <c r="J18" s="243">
        <v>68.900000000000006</v>
      </c>
      <c r="K18" s="243">
        <v>69.900000000000006</v>
      </c>
      <c r="L18" s="243">
        <v>68.400000000000006</v>
      </c>
      <c r="M18" s="243">
        <v>68.400000000000006</v>
      </c>
      <c r="N18" s="243">
        <v>55.3</v>
      </c>
      <c r="O18" s="243">
        <v>57.3</v>
      </c>
      <c r="P18" s="244">
        <v>56.4</v>
      </c>
      <c r="Q18" s="245">
        <v>59.8</v>
      </c>
      <c r="R18" s="245">
        <v>57.7</v>
      </c>
      <c r="S18" s="245">
        <v>55</v>
      </c>
      <c r="T18" s="245">
        <v>54.4</v>
      </c>
      <c r="U18" s="245">
        <v>55</v>
      </c>
      <c r="V18" s="245">
        <v>54</v>
      </c>
      <c r="W18" s="245">
        <v>53.9</v>
      </c>
      <c r="X18" s="245">
        <v>50.3</v>
      </c>
      <c r="Y18" s="245">
        <v>56.6</v>
      </c>
      <c r="Z18" s="245">
        <v>59.1</v>
      </c>
      <c r="AA18" s="245">
        <v>58.2</v>
      </c>
      <c r="AB18" s="245">
        <v>58.6</v>
      </c>
      <c r="AC18" s="245">
        <v>57.17</v>
      </c>
    </row>
    <row r="19" spans="1:29" s="522" customFormat="1" ht="13.5" customHeight="1" x14ac:dyDescent="0.15">
      <c r="A19" s="523"/>
      <c r="B19" s="523"/>
      <c r="C19" s="534"/>
      <c r="D19" s="532" t="s">
        <v>328</v>
      </c>
      <c r="E19" s="249">
        <v>2.8</v>
      </c>
      <c r="F19" s="249">
        <v>2.2000000000000002</v>
      </c>
      <c r="G19" s="249">
        <v>2.2999999999999998</v>
      </c>
      <c r="H19" s="249">
        <v>2.2999999999999998</v>
      </c>
      <c r="I19" s="250">
        <v>2</v>
      </c>
      <c r="J19" s="249">
        <v>2</v>
      </c>
      <c r="K19" s="249">
        <v>2.6</v>
      </c>
      <c r="L19" s="249">
        <v>2</v>
      </c>
      <c r="M19" s="249">
        <v>1.9</v>
      </c>
      <c r="N19" s="249">
        <v>2</v>
      </c>
      <c r="O19" s="249">
        <v>1.6</v>
      </c>
      <c r="P19" s="250">
        <v>1.7</v>
      </c>
      <c r="Q19" s="251">
        <v>1.7</v>
      </c>
      <c r="R19" s="251">
        <v>1.5</v>
      </c>
      <c r="S19" s="251">
        <v>1.3</v>
      </c>
      <c r="T19" s="251">
        <v>1.6</v>
      </c>
      <c r="U19" s="251">
        <v>1</v>
      </c>
      <c r="V19" s="251">
        <v>1.6</v>
      </c>
      <c r="W19" s="251">
        <v>1.3</v>
      </c>
      <c r="X19" s="251">
        <v>1.4</v>
      </c>
      <c r="Y19" s="251">
        <v>1.3</v>
      </c>
      <c r="Z19" s="251">
        <v>1.3</v>
      </c>
      <c r="AA19" s="251">
        <v>1.2</v>
      </c>
      <c r="AB19" s="251">
        <v>1.7</v>
      </c>
      <c r="AC19" s="251">
        <v>1.38</v>
      </c>
    </row>
    <row r="20" spans="1:29" s="522" customFormat="1" ht="13.5" customHeight="1" x14ac:dyDescent="0.15">
      <c r="A20" s="523"/>
      <c r="B20" s="523"/>
      <c r="C20" s="529" t="s">
        <v>329</v>
      </c>
      <c r="D20" s="524"/>
      <c r="E20" s="233">
        <v>1.5</v>
      </c>
      <c r="F20" s="233">
        <v>1.3</v>
      </c>
      <c r="G20" s="233">
        <v>1.4</v>
      </c>
      <c r="H20" s="233">
        <v>1.4</v>
      </c>
      <c r="I20" s="234">
        <v>2.1</v>
      </c>
      <c r="J20" s="233">
        <v>2</v>
      </c>
      <c r="K20" s="233">
        <v>2.1</v>
      </c>
      <c r="L20" s="233">
        <v>2.2000000000000002</v>
      </c>
      <c r="M20" s="233">
        <v>1.9</v>
      </c>
      <c r="N20" s="233">
        <v>2.2000000000000002</v>
      </c>
      <c r="O20" s="233">
        <v>2.2999999999999998</v>
      </c>
      <c r="P20" s="234">
        <v>2.1</v>
      </c>
      <c r="Q20" s="252">
        <v>2.1</v>
      </c>
      <c r="R20" s="252">
        <v>1.9</v>
      </c>
      <c r="S20" s="252">
        <v>2.1</v>
      </c>
      <c r="T20" s="252">
        <v>2</v>
      </c>
      <c r="U20" s="252">
        <v>1.8</v>
      </c>
      <c r="V20" s="252">
        <v>1.9</v>
      </c>
      <c r="W20" s="252">
        <v>2.1</v>
      </c>
      <c r="X20" s="252">
        <v>2</v>
      </c>
      <c r="Y20" s="252">
        <v>2.1</v>
      </c>
      <c r="Z20" s="252">
        <v>1.9</v>
      </c>
      <c r="AA20" s="252">
        <v>2</v>
      </c>
      <c r="AB20" s="252">
        <v>2.2999999999999998</v>
      </c>
      <c r="AC20" s="252">
        <v>2.5099999999999998</v>
      </c>
    </row>
    <row r="21" spans="1:29" s="522" customFormat="1" ht="13.5" customHeight="1" x14ac:dyDescent="0.15">
      <c r="A21" s="523"/>
      <c r="B21" s="523"/>
      <c r="C21" s="527" t="s">
        <v>330</v>
      </c>
      <c r="D21" s="528"/>
      <c r="E21" s="240">
        <v>238.10000000000002</v>
      </c>
      <c r="F21" s="240">
        <v>243.3</v>
      </c>
      <c r="G21" s="240">
        <v>252</v>
      </c>
      <c r="H21" s="240">
        <v>229.7</v>
      </c>
      <c r="I21" s="241">
        <v>278.39999999999998</v>
      </c>
      <c r="J21" s="240">
        <v>275.10000000000002</v>
      </c>
      <c r="K21" s="240">
        <v>260.60000000000002</v>
      </c>
      <c r="L21" s="240">
        <v>276.5</v>
      </c>
      <c r="M21" s="240">
        <v>276</v>
      </c>
      <c r="N21" s="240">
        <v>279.39999999999998</v>
      </c>
      <c r="O21" s="240">
        <v>269.70000000000005</v>
      </c>
      <c r="P21" s="240">
        <v>277.5</v>
      </c>
      <c r="Q21" s="242">
        <v>253.8</v>
      </c>
      <c r="R21" s="242">
        <v>256.5</v>
      </c>
      <c r="S21" s="242">
        <v>287.7</v>
      </c>
      <c r="T21" s="242">
        <v>276.8</v>
      </c>
      <c r="U21" s="242">
        <v>282.8</v>
      </c>
      <c r="V21" s="242">
        <v>280.89999999999998</v>
      </c>
      <c r="W21" s="242">
        <v>267.89999999999998</v>
      </c>
      <c r="X21" s="242">
        <v>266.39999999999998</v>
      </c>
      <c r="Y21" s="242">
        <v>274.60000000000002</v>
      </c>
      <c r="Z21" s="242">
        <v>271.39999999999998</v>
      </c>
      <c r="AA21" s="242">
        <v>280.39999999999998</v>
      </c>
      <c r="AB21" s="242">
        <v>282</v>
      </c>
      <c r="AC21" s="242">
        <v>265.89999999999998</v>
      </c>
    </row>
    <row r="22" spans="1:29" s="522" customFormat="1" ht="13.5" customHeight="1" x14ac:dyDescent="0.15">
      <c r="A22" s="523"/>
      <c r="B22" s="523"/>
      <c r="C22" s="529"/>
      <c r="D22" s="530" t="s">
        <v>278</v>
      </c>
      <c r="E22" s="243">
        <v>48.2</v>
      </c>
      <c r="F22" s="243">
        <v>51</v>
      </c>
      <c r="G22" s="243">
        <v>73.900000000000006</v>
      </c>
      <c r="H22" s="243">
        <v>77.2</v>
      </c>
      <c r="I22" s="244">
        <v>94</v>
      </c>
      <c r="J22" s="243">
        <v>91.6</v>
      </c>
      <c r="K22" s="243">
        <v>87.9</v>
      </c>
      <c r="L22" s="243">
        <v>94.2</v>
      </c>
      <c r="M22" s="243">
        <v>95.9</v>
      </c>
      <c r="N22" s="243">
        <v>93.6</v>
      </c>
      <c r="O22" s="243">
        <v>88.9</v>
      </c>
      <c r="P22" s="244">
        <v>94.2</v>
      </c>
      <c r="Q22" s="245">
        <v>84</v>
      </c>
      <c r="R22" s="245">
        <v>94.4</v>
      </c>
      <c r="S22" s="245">
        <v>95.6</v>
      </c>
      <c r="T22" s="245">
        <v>92.2</v>
      </c>
      <c r="U22" s="245">
        <v>93.4</v>
      </c>
      <c r="V22" s="245">
        <v>93.4</v>
      </c>
      <c r="W22" s="245">
        <v>87.9</v>
      </c>
      <c r="X22" s="245">
        <v>86.6</v>
      </c>
      <c r="Y22" s="245">
        <v>86.8</v>
      </c>
      <c r="Z22" s="242">
        <v>83.6</v>
      </c>
      <c r="AA22" s="242">
        <v>88.2</v>
      </c>
      <c r="AB22" s="242">
        <v>94.4</v>
      </c>
      <c r="AC22" s="242">
        <v>84.45</v>
      </c>
    </row>
    <row r="23" spans="1:29" s="522" customFormat="1" ht="13.5" customHeight="1" x14ac:dyDescent="0.15">
      <c r="A23" s="523"/>
      <c r="B23" s="523"/>
      <c r="C23" s="529"/>
      <c r="D23" s="530" t="s">
        <v>331</v>
      </c>
      <c r="E23" s="243">
        <v>189.9</v>
      </c>
      <c r="F23" s="243">
        <v>192.3</v>
      </c>
      <c r="G23" s="243">
        <v>178.1</v>
      </c>
      <c r="H23" s="243">
        <v>152.5</v>
      </c>
      <c r="I23" s="244">
        <v>184.4</v>
      </c>
      <c r="J23" s="243">
        <v>183.5</v>
      </c>
      <c r="K23" s="243">
        <v>172.7</v>
      </c>
      <c r="L23" s="243">
        <v>182.3</v>
      </c>
      <c r="M23" s="243">
        <v>180.1</v>
      </c>
      <c r="N23" s="243">
        <v>185.9</v>
      </c>
      <c r="O23" s="243">
        <v>180.8</v>
      </c>
      <c r="P23" s="244">
        <v>183.3</v>
      </c>
      <c r="Q23" s="245">
        <v>169.8</v>
      </c>
      <c r="R23" s="245">
        <v>162.1</v>
      </c>
      <c r="S23" s="245">
        <v>192.1</v>
      </c>
      <c r="T23" s="245">
        <v>184.6</v>
      </c>
      <c r="U23" s="245">
        <v>189.4</v>
      </c>
      <c r="V23" s="245">
        <v>187.5</v>
      </c>
      <c r="W23" s="245">
        <v>180</v>
      </c>
      <c r="X23" s="245">
        <v>179.8</v>
      </c>
      <c r="Y23" s="245">
        <v>187.8</v>
      </c>
      <c r="Z23" s="245">
        <v>187.8</v>
      </c>
      <c r="AA23" s="245">
        <v>192.2</v>
      </c>
      <c r="AB23" s="245">
        <v>187.6</v>
      </c>
      <c r="AC23" s="245">
        <v>181.45000000000002</v>
      </c>
    </row>
    <row r="24" spans="1:29" s="522" customFormat="1" ht="13.5" customHeight="1" x14ac:dyDescent="0.15">
      <c r="A24" s="523"/>
      <c r="B24" s="523"/>
      <c r="C24" s="535" t="s">
        <v>332</v>
      </c>
      <c r="D24" s="524"/>
      <c r="E24" s="233">
        <v>193.5</v>
      </c>
      <c r="F24" s="233">
        <v>155.19999999999999</v>
      </c>
      <c r="G24" s="233">
        <v>140.6</v>
      </c>
      <c r="H24" s="233">
        <v>124.8</v>
      </c>
      <c r="I24" s="234">
        <v>133</v>
      </c>
      <c r="J24" s="233">
        <v>130.80000000000001</v>
      </c>
      <c r="K24" s="233">
        <v>115.5</v>
      </c>
      <c r="L24" s="233">
        <v>119.4</v>
      </c>
      <c r="M24" s="233">
        <v>117.4</v>
      </c>
      <c r="N24" s="233">
        <v>132</v>
      </c>
      <c r="O24" s="233">
        <v>124.3</v>
      </c>
      <c r="P24" s="234">
        <v>115.1</v>
      </c>
      <c r="Q24" s="252">
        <v>119.2</v>
      </c>
      <c r="R24" s="252">
        <v>125.7</v>
      </c>
      <c r="S24" s="252">
        <v>107.5</v>
      </c>
      <c r="T24" s="252">
        <v>111.6</v>
      </c>
      <c r="U24" s="252">
        <v>116.8</v>
      </c>
      <c r="V24" s="252">
        <v>113</v>
      </c>
      <c r="W24" s="252">
        <v>101.7</v>
      </c>
      <c r="X24" s="252">
        <v>105.7</v>
      </c>
      <c r="Y24" s="252">
        <v>107</v>
      </c>
      <c r="Z24" s="252">
        <v>111.9</v>
      </c>
      <c r="AA24" s="252">
        <v>105.2</v>
      </c>
      <c r="AB24" s="252">
        <v>107.6</v>
      </c>
      <c r="AC24" s="252">
        <v>98.86</v>
      </c>
    </row>
    <row r="25" spans="1:29" s="522" customFormat="1" ht="13.5" customHeight="1" x14ac:dyDescent="0.15">
      <c r="A25" s="523"/>
      <c r="B25" s="523"/>
      <c r="C25" s="535" t="s">
        <v>743</v>
      </c>
      <c r="D25" s="536"/>
      <c r="E25" s="253">
        <v>8.6</v>
      </c>
      <c r="F25" s="253">
        <v>8.1</v>
      </c>
      <c r="G25" s="253">
        <v>9.6999999999999993</v>
      </c>
      <c r="H25" s="253">
        <v>10.3</v>
      </c>
      <c r="I25" s="254">
        <v>11.8</v>
      </c>
      <c r="J25" s="253">
        <v>13.3</v>
      </c>
      <c r="K25" s="253">
        <v>14</v>
      </c>
      <c r="L25" s="253">
        <v>13.8</v>
      </c>
      <c r="M25" s="253">
        <v>14.1</v>
      </c>
      <c r="N25" s="253">
        <v>14.9</v>
      </c>
      <c r="O25" s="253">
        <v>14.9</v>
      </c>
      <c r="P25" s="254">
        <v>15</v>
      </c>
      <c r="Q25" s="255">
        <v>15</v>
      </c>
      <c r="R25" s="255">
        <v>16.2</v>
      </c>
      <c r="S25" s="255">
        <v>15.3</v>
      </c>
      <c r="T25" s="255">
        <v>16</v>
      </c>
      <c r="U25" s="255">
        <v>15.3</v>
      </c>
      <c r="V25" s="255">
        <v>15.6</v>
      </c>
      <c r="W25" s="255">
        <v>16.8</v>
      </c>
      <c r="X25" s="255">
        <v>14.7</v>
      </c>
      <c r="Y25" s="255">
        <v>16.100000000000001</v>
      </c>
      <c r="Z25" s="255">
        <v>16.600000000000001</v>
      </c>
      <c r="AA25" s="255">
        <v>15.8</v>
      </c>
      <c r="AB25" s="255">
        <v>15.7</v>
      </c>
      <c r="AC25" s="255">
        <v>15.96</v>
      </c>
    </row>
    <row r="26" spans="1:29" s="522" customFormat="1" ht="13.5" customHeight="1" x14ac:dyDescent="0.15">
      <c r="A26" s="523"/>
      <c r="B26" s="523"/>
      <c r="C26" s="535" t="s">
        <v>333</v>
      </c>
      <c r="D26" s="536"/>
      <c r="E26" s="253">
        <v>4.9000000000000004</v>
      </c>
      <c r="F26" s="253">
        <v>5.0999999999999996</v>
      </c>
      <c r="G26" s="253">
        <v>5.6</v>
      </c>
      <c r="H26" s="253">
        <v>6.1</v>
      </c>
      <c r="I26" s="254">
        <v>5.3</v>
      </c>
      <c r="J26" s="253">
        <v>5.2</v>
      </c>
      <c r="K26" s="253">
        <v>6</v>
      </c>
      <c r="L26" s="253">
        <v>5.5</v>
      </c>
      <c r="M26" s="253">
        <v>5.5</v>
      </c>
      <c r="N26" s="253">
        <v>13.5</v>
      </c>
      <c r="O26" s="253">
        <v>14.6</v>
      </c>
      <c r="P26" s="254">
        <v>13.2</v>
      </c>
      <c r="Q26" s="255">
        <v>12.9</v>
      </c>
      <c r="R26" s="255">
        <v>14.3</v>
      </c>
      <c r="S26" s="255">
        <v>12.8</v>
      </c>
      <c r="T26" s="255">
        <v>11.4</v>
      </c>
      <c r="U26" s="255">
        <v>10</v>
      </c>
      <c r="V26" s="255">
        <v>10.3</v>
      </c>
      <c r="W26" s="255">
        <v>11</v>
      </c>
      <c r="X26" s="255">
        <v>10.4</v>
      </c>
      <c r="Y26" s="255">
        <v>9.9</v>
      </c>
      <c r="Z26" s="255">
        <v>10.199999999999999</v>
      </c>
      <c r="AA26" s="255">
        <v>9.6</v>
      </c>
      <c r="AB26" s="255">
        <v>10</v>
      </c>
      <c r="AC26" s="255">
        <v>10.89</v>
      </c>
    </row>
    <row r="27" spans="1:29" s="522" customFormat="1" ht="13.5" customHeight="1" x14ac:dyDescent="0.15">
      <c r="A27" s="523"/>
      <c r="B27" s="523"/>
      <c r="C27" s="535" t="s">
        <v>334</v>
      </c>
      <c r="D27" s="536"/>
      <c r="E27" s="253">
        <v>15.8</v>
      </c>
      <c r="F27" s="253">
        <v>16.899999999999999</v>
      </c>
      <c r="G27" s="253">
        <v>17.7</v>
      </c>
      <c r="H27" s="253">
        <v>17.600000000000001</v>
      </c>
      <c r="I27" s="254">
        <v>17.3</v>
      </c>
      <c r="J27" s="253">
        <v>17</v>
      </c>
      <c r="K27" s="253">
        <v>16</v>
      </c>
      <c r="L27" s="253">
        <v>16.5</v>
      </c>
      <c r="M27" s="253">
        <v>16.399999999999999</v>
      </c>
      <c r="N27" s="253">
        <v>11.3</v>
      </c>
      <c r="O27" s="253">
        <v>10.9</v>
      </c>
      <c r="P27" s="254">
        <v>10.4</v>
      </c>
      <c r="Q27" s="255">
        <v>10.5</v>
      </c>
      <c r="R27" s="255">
        <v>10.4</v>
      </c>
      <c r="S27" s="255">
        <v>10.199999999999999</v>
      </c>
      <c r="T27" s="255">
        <v>10.199999999999999</v>
      </c>
      <c r="U27" s="255">
        <v>9.5</v>
      </c>
      <c r="V27" s="255">
        <v>9.9</v>
      </c>
      <c r="W27" s="255">
        <v>10.1</v>
      </c>
      <c r="X27" s="255">
        <v>10.1</v>
      </c>
      <c r="Y27" s="255">
        <v>10.4</v>
      </c>
      <c r="Z27" s="255">
        <v>10.3</v>
      </c>
      <c r="AA27" s="255">
        <v>10.5</v>
      </c>
      <c r="AB27" s="255">
        <v>10.8</v>
      </c>
      <c r="AC27" s="255">
        <v>10.92</v>
      </c>
    </row>
    <row r="28" spans="1:29" s="522" customFormat="1" ht="13.5" customHeight="1" x14ac:dyDescent="0.15">
      <c r="A28" s="523"/>
      <c r="B28" s="523"/>
      <c r="C28" s="535" t="s">
        <v>335</v>
      </c>
      <c r="D28" s="536"/>
      <c r="E28" s="253">
        <v>29</v>
      </c>
      <c r="F28" s="253">
        <v>25</v>
      </c>
      <c r="G28" s="253">
        <v>22.8</v>
      </c>
      <c r="H28" s="253">
        <v>20.3</v>
      </c>
      <c r="I28" s="254">
        <v>26.8</v>
      </c>
      <c r="J28" s="253">
        <v>24.2</v>
      </c>
      <c r="K28" s="253">
        <v>24.3</v>
      </c>
      <c r="L28" s="253">
        <v>23.1</v>
      </c>
      <c r="M28" s="253">
        <v>22.2</v>
      </c>
      <c r="N28" s="253">
        <v>26.7</v>
      </c>
      <c r="O28" s="253">
        <v>26.5</v>
      </c>
      <c r="P28" s="254">
        <v>25.8</v>
      </c>
      <c r="Q28" s="255">
        <v>25.6</v>
      </c>
      <c r="R28" s="255">
        <v>25.3</v>
      </c>
      <c r="S28" s="255">
        <v>26</v>
      </c>
      <c r="T28" s="255">
        <v>26.3</v>
      </c>
      <c r="U28" s="255">
        <v>26.8</v>
      </c>
      <c r="V28" s="255">
        <v>24.8</v>
      </c>
      <c r="W28" s="255">
        <v>25.1</v>
      </c>
      <c r="X28" s="255">
        <v>25.2</v>
      </c>
      <c r="Y28" s="255">
        <v>26.7</v>
      </c>
      <c r="Z28" s="255">
        <v>26.7</v>
      </c>
      <c r="AA28" s="255">
        <v>26.4</v>
      </c>
      <c r="AB28" s="255">
        <v>26.7</v>
      </c>
      <c r="AC28" s="255">
        <v>26.33</v>
      </c>
    </row>
    <row r="29" spans="1:29" s="522" customFormat="1" ht="13.5" customHeight="1" x14ac:dyDescent="0.15">
      <c r="A29" s="523"/>
      <c r="B29" s="523"/>
      <c r="C29" s="529" t="s">
        <v>336</v>
      </c>
      <c r="D29" s="524"/>
      <c r="E29" s="233">
        <v>119.7</v>
      </c>
      <c r="F29" s="233">
        <v>109.4</v>
      </c>
      <c r="G29" s="233">
        <v>113.4</v>
      </c>
      <c r="H29" s="233">
        <v>137.4</v>
      </c>
      <c r="I29" s="234">
        <v>190.2</v>
      </c>
      <c r="J29" s="233">
        <v>189.4</v>
      </c>
      <c r="K29" s="233">
        <v>193.1</v>
      </c>
      <c r="L29" s="233">
        <v>185.9</v>
      </c>
      <c r="M29" s="233">
        <v>182.3</v>
      </c>
      <c r="N29" s="234">
        <v>592.79999999999995</v>
      </c>
      <c r="O29" s="234">
        <v>619.1</v>
      </c>
      <c r="P29" s="234">
        <v>697.9</v>
      </c>
      <c r="Q29" s="252">
        <v>720</v>
      </c>
      <c r="R29" s="252">
        <v>706.19999999999993</v>
      </c>
      <c r="S29" s="252">
        <v>728.4</v>
      </c>
      <c r="T29" s="252">
        <v>743.19999999999993</v>
      </c>
      <c r="U29" s="252">
        <v>705.7</v>
      </c>
      <c r="V29" s="252">
        <v>748.5</v>
      </c>
      <c r="W29" s="252">
        <v>697.8</v>
      </c>
      <c r="X29" s="252">
        <v>732.90000000000009</v>
      </c>
      <c r="Y29" s="252">
        <v>694.5</v>
      </c>
      <c r="Z29" s="252">
        <v>693.7</v>
      </c>
      <c r="AA29" s="252">
        <v>678.19999999999993</v>
      </c>
      <c r="AB29" s="252">
        <v>874.4</v>
      </c>
      <c r="AC29" s="252">
        <v>698.59</v>
      </c>
    </row>
    <row r="30" spans="1:29" s="522" customFormat="1" ht="13.5" customHeight="1" x14ac:dyDescent="0.15">
      <c r="A30" s="523"/>
      <c r="B30" s="523"/>
      <c r="C30" s="529"/>
      <c r="D30" s="530" t="s">
        <v>289</v>
      </c>
      <c r="E30" s="243"/>
      <c r="F30" s="243"/>
      <c r="G30" s="243"/>
      <c r="H30" s="243"/>
      <c r="I30" s="244"/>
      <c r="J30" s="243"/>
      <c r="K30" s="243"/>
      <c r="L30" s="243"/>
      <c r="M30" s="243"/>
      <c r="N30" s="243">
        <v>509.3</v>
      </c>
      <c r="O30" s="243">
        <v>531.6</v>
      </c>
      <c r="P30" s="244">
        <v>592.79999999999995</v>
      </c>
      <c r="Q30" s="245">
        <v>616.4</v>
      </c>
      <c r="R30" s="245">
        <v>601.6</v>
      </c>
      <c r="S30" s="245">
        <v>621.9</v>
      </c>
      <c r="T30" s="245">
        <v>634.4</v>
      </c>
      <c r="U30" s="245">
        <v>597.20000000000005</v>
      </c>
      <c r="V30" s="245">
        <v>641.6</v>
      </c>
      <c r="W30" s="245">
        <v>598.5</v>
      </c>
      <c r="X30" s="245">
        <v>632.20000000000005</v>
      </c>
      <c r="Y30" s="245">
        <v>603.9</v>
      </c>
      <c r="Z30" s="245">
        <v>605</v>
      </c>
      <c r="AA30" s="245">
        <v>597.9</v>
      </c>
      <c r="AB30" s="245">
        <v>788.7</v>
      </c>
      <c r="AC30" s="245">
        <v>605.08000000000004</v>
      </c>
    </row>
    <row r="31" spans="1:29" s="522" customFormat="1" ht="13.5" customHeight="1" x14ac:dyDescent="0.15">
      <c r="A31" s="523"/>
      <c r="B31" s="523"/>
      <c r="C31" s="529"/>
      <c r="D31" s="531" t="s">
        <v>337</v>
      </c>
      <c r="E31" s="246"/>
      <c r="F31" s="246"/>
      <c r="G31" s="246"/>
      <c r="H31" s="246"/>
      <c r="I31" s="247"/>
      <c r="J31" s="246"/>
      <c r="K31" s="246"/>
      <c r="L31" s="246"/>
      <c r="M31" s="246"/>
      <c r="N31" s="246">
        <v>83.5</v>
      </c>
      <c r="O31" s="246">
        <v>87.5</v>
      </c>
      <c r="P31" s="247">
        <v>93.2</v>
      </c>
      <c r="Q31" s="248">
        <v>92</v>
      </c>
      <c r="R31" s="248">
        <v>92.8</v>
      </c>
      <c r="S31" s="248">
        <v>93.7</v>
      </c>
      <c r="T31" s="248">
        <v>93</v>
      </c>
      <c r="U31" s="248">
        <v>95.3</v>
      </c>
      <c r="V31" s="248">
        <v>92.4</v>
      </c>
      <c r="W31" s="248">
        <v>87</v>
      </c>
      <c r="X31" s="248">
        <v>87.5</v>
      </c>
      <c r="Y31" s="248">
        <v>90.6</v>
      </c>
      <c r="Z31" s="248">
        <v>88.7</v>
      </c>
      <c r="AA31" s="248">
        <v>80.3</v>
      </c>
      <c r="AB31" s="248">
        <v>85.7</v>
      </c>
      <c r="AC31" s="248">
        <v>93.51</v>
      </c>
    </row>
    <row r="32" spans="1:29" s="522" customFormat="1" ht="13.5" customHeight="1" x14ac:dyDescent="0.15">
      <c r="A32" s="523"/>
      <c r="B32" s="523"/>
      <c r="C32" s="529"/>
      <c r="D32" s="532" t="s">
        <v>338</v>
      </c>
      <c r="E32" s="249"/>
      <c r="F32" s="249"/>
      <c r="G32" s="249"/>
      <c r="H32" s="249"/>
      <c r="I32" s="250"/>
      <c r="J32" s="249"/>
      <c r="K32" s="249"/>
      <c r="L32" s="249"/>
      <c r="M32" s="249"/>
      <c r="N32" s="249"/>
      <c r="O32" s="249"/>
      <c r="P32" s="250">
        <v>11.9</v>
      </c>
      <c r="Q32" s="251">
        <v>11.6</v>
      </c>
      <c r="R32" s="251">
        <v>11.8</v>
      </c>
      <c r="S32" s="251">
        <v>12.8</v>
      </c>
      <c r="T32" s="251">
        <v>15.8</v>
      </c>
      <c r="U32" s="251">
        <v>13.2</v>
      </c>
      <c r="V32" s="251">
        <v>14.5</v>
      </c>
      <c r="W32" s="251">
        <v>12.3</v>
      </c>
      <c r="X32" s="251">
        <v>13.2</v>
      </c>
      <c r="Y32" s="256"/>
      <c r="Z32" s="256"/>
      <c r="AA32" s="256"/>
      <c r="AB32" s="256"/>
      <c r="AC32" s="256"/>
    </row>
    <row r="33" spans="1:29" s="522" customFormat="1" ht="13.5" customHeight="1" x14ac:dyDescent="0.15">
      <c r="A33" s="523"/>
      <c r="B33" s="523"/>
      <c r="C33" s="535" t="s">
        <v>339</v>
      </c>
      <c r="D33" s="536"/>
      <c r="E33" s="253">
        <v>11.7</v>
      </c>
      <c r="F33" s="253">
        <v>14</v>
      </c>
      <c r="G33" s="253">
        <v>13.7</v>
      </c>
      <c r="H33" s="253">
        <v>15.3</v>
      </c>
      <c r="I33" s="254">
        <v>5.8</v>
      </c>
      <c r="J33" s="253">
        <v>18.8</v>
      </c>
      <c r="K33" s="253">
        <v>19.100000000000001</v>
      </c>
      <c r="L33" s="253">
        <v>19.399999999999999</v>
      </c>
      <c r="M33" s="253">
        <v>19.5</v>
      </c>
      <c r="N33" s="256"/>
      <c r="O33" s="257"/>
      <c r="P33" s="257"/>
      <c r="Q33" s="258"/>
      <c r="R33" s="258"/>
      <c r="S33" s="258"/>
      <c r="T33" s="258"/>
      <c r="U33" s="258"/>
      <c r="V33" s="258"/>
      <c r="W33" s="258"/>
      <c r="X33" s="258"/>
      <c r="Y33" s="258"/>
      <c r="Z33" s="258"/>
      <c r="AA33" s="258"/>
      <c r="AB33" s="258"/>
      <c r="AC33" s="258"/>
    </row>
    <row r="34" spans="1:29" s="522" customFormat="1" ht="13.5" customHeight="1" x14ac:dyDescent="0.15">
      <c r="A34" s="523"/>
      <c r="B34" s="537" t="s">
        <v>340</v>
      </c>
      <c r="C34" s="528"/>
      <c r="D34" s="528"/>
      <c r="E34" s="240">
        <v>303.3</v>
      </c>
      <c r="F34" s="240">
        <v>313.3</v>
      </c>
      <c r="G34" s="240">
        <v>318.7</v>
      </c>
      <c r="H34" s="240">
        <v>340</v>
      </c>
      <c r="I34" s="241">
        <v>366.8</v>
      </c>
      <c r="J34" s="240">
        <v>355.3</v>
      </c>
      <c r="K34" s="240">
        <v>350</v>
      </c>
      <c r="L34" s="240">
        <v>351.2</v>
      </c>
      <c r="M34" s="240">
        <v>338.7</v>
      </c>
      <c r="N34" s="240">
        <v>378.5</v>
      </c>
      <c r="O34" s="240">
        <v>371.9</v>
      </c>
      <c r="P34" s="240">
        <v>327.7</v>
      </c>
      <c r="Q34" s="242">
        <v>331.4</v>
      </c>
      <c r="R34" s="242">
        <v>324.7</v>
      </c>
      <c r="S34" s="242">
        <v>323.10000000000002</v>
      </c>
      <c r="T34" s="242">
        <v>323.5</v>
      </c>
      <c r="U34" s="242">
        <v>302</v>
      </c>
      <c r="V34" s="242">
        <v>307.89999999999998</v>
      </c>
      <c r="W34" s="242">
        <v>308.2</v>
      </c>
      <c r="X34" s="242">
        <v>314.8</v>
      </c>
      <c r="Y34" s="242">
        <v>319.7</v>
      </c>
      <c r="Z34" s="242">
        <v>323.2</v>
      </c>
      <c r="AA34" s="242">
        <v>315.3</v>
      </c>
      <c r="AB34" s="242">
        <v>329</v>
      </c>
      <c r="AC34" s="242">
        <v>329.74</v>
      </c>
    </row>
    <row r="35" spans="1:29" s="522" customFormat="1" ht="13.5" customHeight="1" x14ac:dyDescent="0.15">
      <c r="A35" s="523"/>
      <c r="B35" s="523"/>
      <c r="C35" s="535" t="s">
        <v>341</v>
      </c>
      <c r="D35" s="536"/>
      <c r="E35" s="253">
        <v>94</v>
      </c>
      <c r="F35" s="253">
        <v>92.5</v>
      </c>
      <c r="G35" s="253">
        <v>90</v>
      </c>
      <c r="H35" s="253">
        <v>95.3</v>
      </c>
      <c r="I35" s="254">
        <v>96.9</v>
      </c>
      <c r="J35" s="253">
        <v>98.2</v>
      </c>
      <c r="K35" s="253">
        <v>95.9</v>
      </c>
      <c r="L35" s="253">
        <v>94.3</v>
      </c>
      <c r="M35" s="253">
        <v>92</v>
      </c>
      <c r="N35" s="253">
        <v>94</v>
      </c>
      <c r="O35" s="253">
        <v>88.2</v>
      </c>
      <c r="P35" s="254">
        <v>86.7</v>
      </c>
      <c r="Q35" s="255">
        <v>82.6</v>
      </c>
      <c r="R35" s="255">
        <v>84</v>
      </c>
      <c r="S35" s="255">
        <v>80.2</v>
      </c>
      <c r="T35" s="255">
        <v>80.2</v>
      </c>
      <c r="U35" s="255">
        <v>78.5</v>
      </c>
      <c r="V35" s="255">
        <v>74.2</v>
      </c>
      <c r="W35" s="255">
        <v>72.5</v>
      </c>
      <c r="X35" s="255">
        <v>72.7</v>
      </c>
      <c r="Y35" s="255">
        <v>70</v>
      </c>
      <c r="Z35" s="255">
        <v>72.8</v>
      </c>
      <c r="AA35" s="255">
        <v>69.400000000000006</v>
      </c>
      <c r="AB35" s="255">
        <v>69</v>
      </c>
      <c r="AC35" s="255">
        <v>65.61</v>
      </c>
    </row>
    <row r="36" spans="1:29" s="522" customFormat="1" ht="13.5" customHeight="1" x14ac:dyDescent="0.15">
      <c r="A36" s="523"/>
      <c r="B36" s="523"/>
      <c r="C36" s="535" t="s">
        <v>342</v>
      </c>
      <c r="D36" s="536"/>
      <c r="E36" s="253">
        <v>64.2</v>
      </c>
      <c r="F36" s="253">
        <v>67.900000000000006</v>
      </c>
      <c r="G36" s="253">
        <v>71.7</v>
      </c>
      <c r="H36" s="253">
        <v>71.2</v>
      </c>
      <c r="I36" s="254">
        <v>82.3</v>
      </c>
      <c r="J36" s="253">
        <v>80.3</v>
      </c>
      <c r="K36" s="253">
        <v>77.5</v>
      </c>
      <c r="L36" s="253">
        <v>78.400000000000006</v>
      </c>
      <c r="M36" s="253">
        <v>78.2</v>
      </c>
      <c r="N36" s="253">
        <v>76.3</v>
      </c>
      <c r="O36" s="253">
        <v>77.5</v>
      </c>
      <c r="P36" s="254">
        <v>76.900000000000006</v>
      </c>
      <c r="Q36" s="255">
        <v>77.900000000000006</v>
      </c>
      <c r="R36" s="255">
        <v>80.2</v>
      </c>
      <c r="S36" s="255">
        <v>80.400000000000006</v>
      </c>
      <c r="T36" s="255">
        <v>82.6</v>
      </c>
      <c r="U36" s="255">
        <v>77.7</v>
      </c>
      <c r="V36" s="255">
        <v>82.9</v>
      </c>
      <c r="W36" s="255">
        <v>82.5</v>
      </c>
      <c r="X36" s="255">
        <v>83.6</v>
      </c>
      <c r="Y36" s="255">
        <v>88.9</v>
      </c>
      <c r="Z36" s="255">
        <v>89.6</v>
      </c>
      <c r="AA36" s="255">
        <v>89.1</v>
      </c>
      <c r="AB36" s="255">
        <v>91</v>
      </c>
      <c r="AC36" s="255">
        <v>95.5</v>
      </c>
    </row>
    <row r="37" spans="1:29" s="522" customFormat="1" ht="13.5" customHeight="1" x14ac:dyDescent="0.15">
      <c r="A37" s="523"/>
      <c r="B37" s="523"/>
      <c r="C37" s="535" t="s">
        <v>343</v>
      </c>
      <c r="D37" s="536"/>
      <c r="E37" s="253">
        <v>41.5</v>
      </c>
      <c r="F37" s="253">
        <v>37.700000000000003</v>
      </c>
      <c r="G37" s="253">
        <v>40.299999999999997</v>
      </c>
      <c r="H37" s="253">
        <v>42.3</v>
      </c>
      <c r="I37" s="254">
        <v>42.1</v>
      </c>
      <c r="J37" s="253">
        <v>40.799999999999997</v>
      </c>
      <c r="K37" s="253">
        <v>40.5</v>
      </c>
      <c r="L37" s="253">
        <v>40.4</v>
      </c>
      <c r="M37" s="253">
        <v>39.700000000000003</v>
      </c>
      <c r="N37" s="253">
        <v>36.799999999999997</v>
      </c>
      <c r="O37" s="253">
        <v>36.5</v>
      </c>
      <c r="P37" s="254">
        <v>36.6</v>
      </c>
      <c r="Q37" s="255">
        <v>34.4</v>
      </c>
      <c r="R37" s="255">
        <v>34.200000000000003</v>
      </c>
      <c r="S37" s="255">
        <v>36</v>
      </c>
      <c r="T37" s="255">
        <v>35.6</v>
      </c>
      <c r="U37" s="255">
        <v>33.6</v>
      </c>
      <c r="V37" s="255">
        <v>34.299999999999997</v>
      </c>
      <c r="W37" s="255">
        <v>34.799999999999997</v>
      </c>
      <c r="X37" s="255">
        <v>34.799999999999997</v>
      </c>
      <c r="Y37" s="255">
        <v>33.9</v>
      </c>
      <c r="Z37" s="255">
        <v>33.9</v>
      </c>
      <c r="AA37" s="255">
        <v>34.799999999999997</v>
      </c>
      <c r="AB37" s="255">
        <v>35.5</v>
      </c>
      <c r="AC37" s="255">
        <v>35.6</v>
      </c>
    </row>
    <row r="38" spans="1:29" s="522" customFormat="1" ht="13.5" customHeight="1" x14ac:dyDescent="0.15">
      <c r="A38" s="523"/>
      <c r="B38" s="523"/>
      <c r="C38" s="529" t="s">
        <v>344</v>
      </c>
      <c r="D38" s="524"/>
      <c r="E38" s="233">
        <v>103.60000000000001</v>
      </c>
      <c r="F38" s="233">
        <v>115.2</v>
      </c>
      <c r="G38" s="233">
        <v>116.7</v>
      </c>
      <c r="H38" s="233">
        <v>130.1</v>
      </c>
      <c r="I38" s="234">
        <v>144.5</v>
      </c>
      <c r="J38" s="233">
        <v>134.80000000000001</v>
      </c>
      <c r="K38" s="233">
        <v>135.1</v>
      </c>
      <c r="L38" s="233">
        <v>137</v>
      </c>
      <c r="M38" s="233">
        <v>127.6</v>
      </c>
      <c r="N38" s="233">
        <v>170</v>
      </c>
      <c r="O38" s="233">
        <v>168.5</v>
      </c>
      <c r="P38" s="233">
        <v>126.39999999999999</v>
      </c>
      <c r="Q38" s="235">
        <v>135.39999999999998</v>
      </c>
      <c r="R38" s="235">
        <v>125.1</v>
      </c>
      <c r="S38" s="235">
        <v>125.3</v>
      </c>
      <c r="T38" s="235">
        <v>123.9</v>
      </c>
      <c r="U38" s="235">
        <v>111.2</v>
      </c>
      <c r="V38" s="235">
        <v>115.4</v>
      </c>
      <c r="W38" s="235">
        <v>117.3</v>
      </c>
      <c r="X38" s="235">
        <v>122.7</v>
      </c>
      <c r="Y38" s="235">
        <v>125.8</v>
      </c>
      <c r="Z38" s="235">
        <v>125.8</v>
      </c>
      <c r="AA38" s="235">
        <v>121</v>
      </c>
      <c r="AB38" s="235">
        <v>132.19999999999999</v>
      </c>
      <c r="AC38" s="235">
        <v>131.84</v>
      </c>
    </row>
    <row r="39" spans="1:29" s="522" customFormat="1" ht="13.5" customHeight="1" x14ac:dyDescent="0.15">
      <c r="A39" s="523"/>
      <c r="B39" s="523"/>
      <c r="C39" s="529"/>
      <c r="D39" s="530" t="s">
        <v>345</v>
      </c>
      <c r="E39" s="243">
        <v>98.4</v>
      </c>
      <c r="F39" s="243">
        <v>107.8</v>
      </c>
      <c r="G39" s="243">
        <v>108</v>
      </c>
      <c r="H39" s="243">
        <v>119.5</v>
      </c>
      <c r="I39" s="244">
        <v>126</v>
      </c>
      <c r="J39" s="243">
        <v>114.7</v>
      </c>
      <c r="K39" s="243">
        <v>113.9</v>
      </c>
      <c r="L39" s="243">
        <v>114.4</v>
      </c>
      <c r="M39" s="243">
        <v>106.2</v>
      </c>
      <c r="N39" s="243">
        <v>105.5</v>
      </c>
      <c r="O39" s="243">
        <v>101.4</v>
      </c>
      <c r="P39" s="244">
        <v>96.1</v>
      </c>
      <c r="Q39" s="245">
        <v>101.6</v>
      </c>
      <c r="R39" s="245">
        <v>125.1</v>
      </c>
      <c r="S39" s="245">
        <v>125.3</v>
      </c>
      <c r="T39" s="245">
        <v>123.9</v>
      </c>
      <c r="U39" s="245"/>
      <c r="V39" s="245"/>
      <c r="W39" s="516">
        <v>84.905536018000006</v>
      </c>
      <c r="X39" s="516">
        <v>87.7</v>
      </c>
      <c r="Y39" s="538">
        <v>83.585301999999999</v>
      </c>
      <c r="Z39" s="516">
        <v>82.332521</v>
      </c>
      <c r="AA39" s="517">
        <v>79.197514999999996</v>
      </c>
      <c r="AB39" s="245">
        <v>85.7</v>
      </c>
      <c r="AC39" s="245">
        <v>81.81</v>
      </c>
    </row>
    <row r="40" spans="1:29" s="522" customFormat="1" ht="13.5" customHeight="1" x14ac:dyDescent="0.15">
      <c r="A40" s="539"/>
      <c r="B40" s="539"/>
      <c r="C40" s="540"/>
      <c r="D40" s="541" t="s">
        <v>346</v>
      </c>
      <c r="E40" s="259">
        <v>5.2</v>
      </c>
      <c r="F40" s="259">
        <v>7.4</v>
      </c>
      <c r="G40" s="259">
        <v>8.6999999999999993</v>
      </c>
      <c r="H40" s="259">
        <v>10.6</v>
      </c>
      <c r="I40" s="260">
        <v>18.5</v>
      </c>
      <c r="J40" s="259">
        <v>20.100000000000001</v>
      </c>
      <c r="K40" s="259">
        <v>21.2</v>
      </c>
      <c r="L40" s="259">
        <v>22.6</v>
      </c>
      <c r="M40" s="259">
        <v>21.4</v>
      </c>
      <c r="N40" s="259">
        <v>64.5</v>
      </c>
      <c r="O40" s="259">
        <v>67.099999999999994</v>
      </c>
      <c r="P40" s="260">
        <v>30.3</v>
      </c>
      <c r="Q40" s="261">
        <v>33.799999999999997</v>
      </c>
      <c r="R40" s="261">
        <v>0</v>
      </c>
      <c r="S40" s="261">
        <v>0</v>
      </c>
      <c r="T40" s="261">
        <v>0</v>
      </c>
      <c r="U40" s="261"/>
      <c r="V40" s="261"/>
      <c r="W40" s="261">
        <v>32.4</v>
      </c>
      <c r="X40" s="261">
        <v>35</v>
      </c>
      <c r="Y40" s="261">
        <v>42.2</v>
      </c>
      <c r="Z40" s="261">
        <v>43.5</v>
      </c>
      <c r="AA40" s="261">
        <v>41.8</v>
      </c>
      <c r="AB40" s="261">
        <v>46.5</v>
      </c>
      <c r="AC40" s="261">
        <v>50.04</v>
      </c>
    </row>
    <row r="41" spans="1:29" s="522" customFormat="1" ht="13.5" customHeight="1" x14ac:dyDescent="0.15">
      <c r="A41" s="542"/>
      <c r="B41" s="542"/>
      <c r="C41" s="543" t="s">
        <v>347</v>
      </c>
      <c r="D41" s="542" t="s">
        <v>348</v>
      </c>
      <c r="E41" s="542"/>
      <c r="F41" s="542"/>
      <c r="G41" s="544"/>
      <c r="H41" s="544"/>
      <c r="I41" s="544"/>
      <c r="J41" s="544"/>
      <c r="K41" s="544"/>
      <c r="L41" s="544"/>
      <c r="M41" s="544"/>
      <c r="N41" s="544"/>
      <c r="O41" s="544"/>
      <c r="P41" s="544"/>
      <c r="Q41" s="545"/>
      <c r="R41" s="544"/>
      <c r="S41" s="544"/>
      <c r="T41" s="544"/>
      <c r="U41" s="544"/>
      <c r="V41" s="544"/>
      <c r="W41" s="544"/>
      <c r="X41" s="544"/>
      <c r="Y41" s="544"/>
      <c r="Z41" s="544"/>
      <c r="AA41" s="230"/>
      <c r="AB41" s="230"/>
    </row>
    <row r="42" spans="1:29" s="522" customFormat="1" ht="13.5" customHeight="1" x14ac:dyDescent="0.15">
      <c r="A42" s="542"/>
      <c r="B42" s="542"/>
      <c r="C42" s="232" t="s">
        <v>349</v>
      </c>
      <c r="D42" s="542" t="s">
        <v>858</v>
      </c>
      <c r="E42" s="542"/>
      <c r="F42" s="542"/>
      <c r="G42" s="542"/>
      <c r="H42" s="542"/>
      <c r="I42" s="542"/>
      <c r="J42" s="544"/>
      <c r="K42" s="544"/>
      <c r="L42" s="544"/>
      <c r="M42" s="544"/>
      <c r="N42" s="544"/>
      <c r="O42" s="544"/>
      <c r="P42" s="544"/>
      <c r="Q42" s="545"/>
      <c r="R42" s="544"/>
      <c r="S42" s="544"/>
      <c r="T42" s="544"/>
      <c r="U42" s="544"/>
      <c r="V42" s="544"/>
      <c r="W42" s="544"/>
      <c r="X42" s="544"/>
      <c r="Y42" s="544"/>
      <c r="Z42" s="544"/>
      <c r="AA42" s="230"/>
      <c r="AB42" s="230"/>
    </row>
    <row r="43" spans="1:29" s="522" customFormat="1" ht="13.5" customHeight="1" x14ac:dyDescent="0.15">
      <c r="A43" s="542"/>
      <c r="B43" s="542"/>
      <c r="C43" s="543"/>
      <c r="D43" s="542" t="s">
        <v>859</v>
      </c>
      <c r="E43" s="542"/>
      <c r="F43" s="542"/>
      <c r="G43" s="544"/>
      <c r="H43" s="544"/>
      <c r="I43" s="544"/>
      <c r="J43" s="544"/>
      <c r="K43" s="544"/>
      <c r="L43" s="544"/>
      <c r="M43" s="544"/>
      <c r="N43" s="544"/>
      <c r="O43" s="544"/>
      <c r="P43" s="544"/>
      <c r="Q43" s="545"/>
      <c r="R43" s="544"/>
      <c r="S43" s="544"/>
      <c r="T43" s="544"/>
      <c r="U43" s="544"/>
      <c r="V43" s="544"/>
      <c r="W43" s="544"/>
      <c r="X43" s="544"/>
      <c r="Y43" s="544"/>
      <c r="Z43" s="544"/>
      <c r="AA43" s="230"/>
      <c r="AB43" s="230"/>
    </row>
    <row r="44" spans="1:29" s="522" customFormat="1" ht="13.5" customHeight="1" x14ac:dyDescent="0.15">
      <c r="A44" s="542"/>
      <c r="B44" s="542"/>
      <c r="C44" s="543"/>
      <c r="D44" s="542" t="s">
        <v>860</v>
      </c>
      <c r="E44" s="542"/>
      <c r="F44" s="542"/>
      <c r="G44" s="544"/>
      <c r="H44" s="544"/>
      <c r="I44" s="544"/>
      <c r="J44" s="544"/>
      <c r="K44" s="544"/>
      <c r="L44" s="544"/>
      <c r="M44" s="544"/>
      <c r="N44" s="544"/>
      <c r="O44" s="544"/>
      <c r="P44" s="544"/>
      <c r="Q44" s="545"/>
      <c r="R44" s="544"/>
      <c r="S44" s="544"/>
      <c r="T44" s="544"/>
      <c r="U44" s="544"/>
      <c r="V44" s="544"/>
      <c r="W44" s="544"/>
      <c r="X44" s="544"/>
      <c r="Y44" s="544"/>
      <c r="Z44" s="544"/>
      <c r="AA44" s="230"/>
      <c r="AB44" s="230"/>
    </row>
    <row r="45" spans="1:29" s="522" customFormat="1" ht="13.5" customHeight="1" x14ac:dyDescent="0.15">
      <c r="A45" s="544"/>
      <c r="B45" s="544"/>
      <c r="C45" s="544"/>
      <c r="D45" s="542" t="s">
        <v>861</v>
      </c>
      <c r="E45" s="542"/>
      <c r="F45" s="542"/>
      <c r="G45" s="542"/>
      <c r="H45" s="542"/>
      <c r="I45" s="542"/>
      <c r="J45" s="542"/>
      <c r="K45" s="542"/>
      <c r="L45" s="542"/>
      <c r="M45" s="544"/>
      <c r="N45" s="544"/>
      <c r="O45" s="544"/>
      <c r="P45" s="544"/>
      <c r="Q45" s="545"/>
      <c r="R45" s="544"/>
      <c r="S45" s="544"/>
      <c r="T45" s="544"/>
      <c r="U45" s="544"/>
      <c r="V45" s="544"/>
      <c r="W45" s="544"/>
      <c r="X45" s="544"/>
      <c r="Y45" s="544"/>
      <c r="Z45" s="544"/>
      <c r="AA45" s="230"/>
      <c r="AB45" s="230"/>
    </row>
    <row r="46" spans="1:29" s="522" customFormat="1" ht="13.5" customHeight="1" x14ac:dyDescent="0.15">
      <c r="A46" s="544"/>
      <c r="B46" s="544"/>
      <c r="C46" s="546" t="s">
        <v>350</v>
      </c>
      <c r="D46" s="542" t="s">
        <v>862</v>
      </c>
      <c r="E46" s="542"/>
      <c r="F46" s="542"/>
      <c r="G46" s="542"/>
      <c r="H46" s="542"/>
      <c r="I46" s="542"/>
      <c r="J46" s="542"/>
      <c r="K46" s="544"/>
      <c r="L46" s="544"/>
      <c r="M46" s="544"/>
      <c r="N46" s="544"/>
      <c r="O46" s="544"/>
      <c r="P46" s="544"/>
      <c r="Q46" s="545"/>
      <c r="R46" s="544"/>
      <c r="S46" s="544"/>
      <c r="T46" s="544"/>
      <c r="U46" s="544"/>
      <c r="V46" s="544"/>
      <c r="W46" s="544"/>
      <c r="X46" s="544"/>
      <c r="Y46" s="544"/>
      <c r="Z46" s="544"/>
      <c r="AA46" s="230"/>
      <c r="AB46" s="230"/>
    </row>
    <row r="47" spans="1:29" s="522" customFormat="1" ht="13.5" customHeight="1" x14ac:dyDescent="0.15">
      <c r="A47" s="230"/>
      <c r="B47" s="230"/>
      <c r="C47" s="546" t="s">
        <v>351</v>
      </c>
      <c r="D47" s="547" t="s">
        <v>352</v>
      </c>
      <c r="E47" s="230"/>
      <c r="F47" s="230"/>
      <c r="G47" s="230"/>
      <c r="H47" s="230"/>
      <c r="I47" s="230"/>
      <c r="J47" s="230"/>
      <c r="K47" s="230"/>
      <c r="L47" s="230"/>
      <c r="M47" s="230"/>
      <c r="N47" s="518"/>
      <c r="O47" s="230"/>
      <c r="P47" s="230"/>
      <c r="Q47" s="230"/>
      <c r="R47" s="230"/>
      <c r="S47" s="230"/>
      <c r="T47" s="230"/>
      <c r="U47" s="230"/>
      <c r="V47" s="230"/>
      <c r="W47" s="230"/>
      <c r="X47" s="230"/>
      <c r="Y47" s="230"/>
      <c r="Z47" s="230"/>
      <c r="AA47" s="230"/>
      <c r="AB47" s="230"/>
    </row>
    <row r="50" spans="1:29" s="573" customFormat="1" ht="13.5" customHeight="1" x14ac:dyDescent="0.15">
      <c r="A50" s="572" t="s">
        <v>880</v>
      </c>
      <c r="B50" s="572"/>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229"/>
      <c r="AA50" s="229"/>
      <c r="AB50" s="229"/>
      <c r="AC50" s="229"/>
    </row>
    <row r="51" spans="1:29" s="522" customFormat="1" ht="13.5" customHeight="1" x14ac:dyDescent="0.15">
      <c r="A51" s="514"/>
      <c r="B51" s="514"/>
      <c r="C51" s="514"/>
      <c r="D51" s="514"/>
      <c r="E51" s="514"/>
      <c r="F51" s="514"/>
      <c r="G51" s="514"/>
      <c r="H51" s="514"/>
      <c r="I51" s="514"/>
      <c r="J51" s="514"/>
      <c r="K51" s="514"/>
      <c r="L51" s="514"/>
      <c r="M51" s="514"/>
      <c r="N51" s="514"/>
      <c r="O51" s="514"/>
      <c r="P51" s="514"/>
      <c r="Q51" s="514"/>
      <c r="R51" s="514"/>
      <c r="S51" s="514"/>
      <c r="T51" s="514"/>
      <c r="U51" s="514"/>
      <c r="V51" s="514"/>
      <c r="W51" s="514"/>
      <c r="X51" s="548"/>
      <c r="Y51" s="548" t="s">
        <v>246</v>
      </c>
      <c r="Z51" s="230"/>
      <c r="AA51" s="230"/>
      <c r="AB51" s="230"/>
      <c r="AC51" s="230"/>
    </row>
    <row r="52" spans="1:29" s="522" customFormat="1" ht="13.5" customHeight="1" x14ac:dyDescent="0.15">
      <c r="A52" s="840" t="s">
        <v>247</v>
      </c>
      <c r="B52" s="841"/>
      <c r="C52" s="842"/>
      <c r="D52" s="843"/>
      <c r="E52" s="848" t="s">
        <v>248</v>
      </c>
      <c r="F52" s="549" t="s">
        <v>249</v>
      </c>
      <c r="G52" s="549" t="s">
        <v>250</v>
      </c>
      <c r="H52" s="549" t="s">
        <v>251</v>
      </c>
      <c r="I52" s="549" t="s">
        <v>252</v>
      </c>
      <c r="J52" s="549"/>
      <c r="K52" s="549"/>
      <c r="L52" s="549"/>
      <c r="M52" s="549" t="s">
        <v>253</v>
      </c>
      <c r="N52" s="549"/>
      <c r="O52" s="549"/>
      <c r="P52" s="549"/>
      <c r="Q52" s="549"/>
      <c r="R52" s="549" t="s">
        <v>254</v>
      </c>
      <c r="S52" s="549"/>
      <c r="T52" s="549"/>
      <c r="U52" s="549"/>
      <c r="V52" s="549"/>
      <c r="W52" s="549" t="s">
        <v>255</v>
      </c>
      <c r="X52" s="549" t="s">
        <v>256</v>
      </c>
      <c r="Y52" s="550" t="s">
        <v>257</v>
      </c>
      <c r="Z52" s="230"/>
      <c r="AA52" s="230"/>
      <c r="AB52" s="230"/>
      <c r="AC52" s="230"/>
    </row>
    <row r="53" spans="1:29" s="522" customFormat="1" ht="13.5" customHeight="1" x14ac:dyDescent="0.15">
      <c r="A53" s="844"/>
      <c r="B53" s="845"/>
      <c r="C53" s="846"/>
      <c r="D53" s="847"/>
      <c r="E53" s="849"/>
      <c r="F53" s="551" t="s">
        <v>258</v>
      </c>
      <c r="G53" s="551" t="s">
        <v>259</v>
      </c>
      <c r="H53" s="551" t="s">
        <v>260</v>
      </c>
      <c r="I53" s="551" t="s">
        <v>261</v>
      </c>
      <c r="J53" s="551"/>
      <c r="K53" s="551"/>
      <c r="L53" s="551"/>
      <c r="M53" s="551" t="s">
        <v>262</v>
      </c>
      <c r="N53" s="551"/>
      <c r="O53" s="551"/>
      <c r="P53" s="551"/>
      <c r="Q53" s="551"/>
      <c r="R53" s="551" t="s">
        <v>263</v>
      </c>
      <c r="S53" s="551"/>
      <c r="T53" s="551"/>
      <c r="U53" s="551"/>
      <c r="V53" s="551"/>
      <c r="W53" s="551" t="s">
        <v>264</v>
      </c>
      <c r="X53" s="551" t="s">
        <v>265</v>
      </c>
      <c r="Y53" s="551" t="s">
        <v>266</v>
      </c>
      <c r="Z53" s="230"/>
      <c r="AA53" s="230"/>
      <c r="AB53" s="230"/>
      <c r="AC53" s="230"/>
    </row>
    <row r="54" spans="1:29" s="522" customFormat="1" ht="13.5" customHeight="1" x14ac:dyDescent="0.15">
      <c r="A54" s="850" t="s">
        <v>267</v>
      </c>
      <c r="B54" s="851"/>
      <c r="C54" s="852"/>
      <c r="D54" s="853"/>
      <c r="E54" s="225">
        <v>1999.47</v>
      </c>
      <c r="F54" s="225">
        <v>1208.17</v>
      </c>
      <c r="G54" s="225">
        <v>1831.86</v>
      </c>
      <c r="H54" s="225">
        <v>1875.81</v>
      </c>
      <c r="I54" s="225">
        <v>1824.86</v>
      </c>
      <c r="J54" s="225"/>
      <c r="K54" s="225"/>
      <c r="L54" s="225"/>
      <c r="M54" s="225">
        <v>1931.19</v>
      </c>
      <c r="N54" s="225"/>
      <c r="O54" s="225"/>
      <c r="P54" s="225"/>
      <c r="Q54" s="225"/>
      <c r="R54" s="225">
        <v>1994.09</v>
      </c>
      <c r="S54" s="225"/>
      <c r="T54" s="225"/>
      <c r="U54" s="225"/>
      <c r="V54" s="225"/>
      <c r="W54" s="225">
        <v>2126.31</v>
      </c>
      <c r="X54" s="225">
        <v>2225.44</v>
      </c>
      <c r="Y54" s="225">
        <v>2078.9499999999998</v>
      </c>
      <c r="Z54" s="552"/>
      <c r="AA54" s="552"/>
      <c r="AB54" s="552"/>
      <c r="AC54" s="552"/>
    </row>
    <row r="55" spans="1:29" s="522" customFormat="1" ht="13.5" customHeight="1" x14ac:dyDescent="0.15">
      <c r="A55" s="854" t="s">
        <v>268</v>
      </c>
      <c r="B55" s="855"/>
      <c r="C55" s="856"/>
      <c r="D55" s="857"/>
      <c r="E55" s="226">
        <v>329.74</v>
      </c>
      <c r="F55" s="226">
        <v>308.94</v>
      </c>
      <c r="G55" s="226">
        <v>495.59</v>
      </c>
      <c r="H55" s="226">
        <v>385.84</v>
      </c>
      <c r="I55" s="226">
        <v>305.08999999999997</v>
      </c>
      <c r="J55" s="226"/>
      <c r="K55" s="226"/>
      <c r="L55" s="226"/>
      <c r="M55" s="226">
        <v>301.66000000000003</v>
      </c>
      <c r="N55" s="226"/>
      <c r="O55" s="226"/>
      <c r="P55" s="226"/>
      <c r="Q55" s="226"/>
      <c r="R55" s="226">
        <v>299.49</v>
      </c>
      <c r="S55" s="226"/>
      <c r="T55" s="226"/>
      <c r="U55" s="226"/>
      <c r="V55" s="226"/>
      <c r="W55" s="226">
        <v>313.87</v>
      </c>
      <c r="X55" s="226">
        <v>325.43</v>
      </c>
      <c r="Y55" s="226">
        <v>314.83</v>
      </c>
      <c r="Z55" s="552"/>
      <c r="AA55" s="552"/>
      <c r="AB55" s="552"/>
      <c r="AC55" s="552"/>
    </row>
    <row r="56" spans="1:29" s="522" customFormat="1" ht="13.5" customHeight="1" x14ac:dyDescent="0.15">
      <c r="A56" s="858" t="s">
        <v>269</v>
      </c>
      <c r="B56" s="859"/>
      <c r="C56" s="860"/>
      <c r="D56" s="861"/>
      <c r="E56" s="225">
        <v>1669.73</v>
      </c>
      <c r="F56" s="226">
        <v>899.23</v>
      </c>
      <c r="G56" s="225">
        <v>1336.28</v>
      </c>
      <c r="H56" s="225">
        <v>1489.96</v>
      </c>
      <c r="I56" s="225">
        <v>1519.77</v>
      </c>
      <c r="J56" s="225"/>
      <c r="K56" s="225"/>
      <c r="L56" s="225"/>
      <c r="M56" s="225">
        <v>1629.54</v>
      </c>
      <c r="N56" s="225"/>
      <c r="O56" s="225"/>
      <c r="P56" s="225"/>
      <c r="Q56" s="225"/>
      <c r="R56" s="225">
        <v>1694.6</v>
      </c>
      <c r="S56" s="225"/>
      <c r="T56" s="225"/>
      <c r="U56" s="225"/>
      <c r="V56" s="225"/>
      <c r="W56" s="225">
        <v>1812.44</v>
      </c>
      <c r="X56" s="225">
        <v>1900.01</v>
      </c>
      <c r="Y56" s="225">
        <v>1764.12</v>
      </c>
      <c r="Z56" s="552"/>
      <c r="AA56" s="552"/>
      <c r="AB56" s="552"/>
      <c r="AC56" s="552"/>
    </row>
    <row r="57" spans="1:29" s="522" customFormat="1" ht="13.5" customHeight="1" x14ac:dyDescent="0.15">
      <c r="A57" s="836" t="s">
        <v>270</v>
      </c>
      <c r="B57" s="837"/>
      <c r="C57" s="838"/>
      <c r="D57" s="839"/>
      <c r="E57" s="227">
        <v>422.13</v>
      </c>
      <c r="F57" s="227">
        <v>264.02999999999997</v>
      </c>
      <c r="G57" s="227">
        <v>442.95</v>
      </c>
      <c r="H57" s="227">
        <v>520.72</v>
      </c>
      <c r="I57" s="227">
        <v>447.86</v>
      </c>
      <c r="J57" s="227"/>
      <c r="K57" s="227"/>
      <c r="L57" s="227"/>
      <c r="M57" s="227">
        <v>447.12</v>
      </c>
      <c r="N57" s="227"/>
      <c r="O57" s="227"/>
      <c r="P57" s="227"/>
      <c r="Q57" s="227"/>
      <c r="R57" s="227">
        <v>438.91</v>
      </c>
      <c r="S57" s="227"/>
      <c r="T57" s="227"/>
      <c r="U57" s="227"/>
      <c r="V57" s="227"/>
      <c r="W57" s="227">
        <v>432.59</v>
      </c>
      <c r="X57" s="227">
        <v>421.49</v>
      </c>
      <c r="Y57" s="227">
        <v>396.8</v>
      </c>
      <c r="Z57" s="552"/>
      <c r="AA57" s="552"/>
      <c r="AB57" s="552"/>
      <c r="AC57" s="552"/>
    </row>
    <row r="58" spans="1:29" s="522" customFormat="1" ht="13.5" customHeight="1" x14ac:dyDescent="0.15">
      <c r="A58" s="553"/>
      <c r="B58" s="855" t="s">
        <v>271</v>
      </c>
      <c r="C58" s="856"/>
      <c r="D58" s="857"/>
      <c r="E58" s="226">
        <v>310.77999999999997</v>
      </c>
      <c r="F58" s="226">
        <v>195.09</v>
      </c>
      <c r="G58" s="226">
        <v>343.96</v>
      </c>
      <c r="H58" s="226">
        <v>421.51</v>
      </c>
      <c r="I58" s="226">
        <v>334.64</v>
      </c>
      <c r="J58" s="226"/>
      <c r="K58" s="226"/>
      <c r="L58" s="226"/>
      <c r="M58" s="226">
        <v>326.77999999999997</v>
      </c>
      <c r="N58" s="226"/>
      <c r="O58" s="226"/>
      <c r="P58" s="226"/>
      <c r="Q58" s="226"/>
      <c r="R58" s="226">
        <v>326.37</v>
      </c>
      <c r="S58" s="226"/>
      <c r="T58" s="226"/>
      <c r="U58" s="226"/>
      <c r="V58" s="226"/>
      <c r="W58" s="226">
        <v>310.77</v>
      </c>
      <c r="X58" s="226">
        <v>300.39999999999998</v>
      </c>
      <c r="Y58" s="226">
        <v>288.55</v>
      </c>
      <c r="Z58" s="552"/>
      <c r="AA58" s="552"/>
      <c r="AB58" s="552"/>
      <c r="AC58" s="552"/>
    </row>
    <row r="59" spans="1:29" s="522" customFormat="1" ht="13.5" customHeight="1" x14ac:dyDescent="0.15">
      <c r="A59" s="553"/>
      <c r="B59" s="855" t="s">
        <v>272</v>
      </c>
      <c r="C59" s="856"/>
      <c r="D59" s="857"/>
      <c r="E59" s="226">
        <v>100.72</v>
      </c>
      <c r="F59" s="226">
        <v>65.3</v>
      </c>
      <c r="G59" s="226">
        <v>92.65</v>
      </c>
      <c r="H59" s="226">
        <v>94.23</v>
      </c>
      <c r="I59" s="226">
        <v>102.09</v>
      </c>
      <c r="J59" s="226"/>
      <c r="K59" s="226"/>
      <c r="L59" s="226"/>
      <c r="M59" s="226">
        <v>112.2</v>
      </c>
      <c r="N59" s="226"/>
      <c r="O59" s="226"/>
      <c r="P59" s="226"/>
      <c r="Q59" s="226"/>
      <c r="R59" s="226">
        <v>103.78</v>
      </c>
      <c r="S59" s="226"/>
      <c r="T59" s="226"/>
      <c r="U59" s="226"/>
      <c r="V59" s="226"/>
      <c r="W59" s="226">
        <v>108.23</v>
      </c>
      <c r="X59" s="226">
        <v>106</v>
      </c>
      <c r="Y59" s="226">
        <v>96.72</v>
      </c>
      <c r="Z59" s="552"/>
      <c r="AA59" s="552"/>
      <c r="AB59" s="552"/>
      <c r="AC59" s="552"/>
    </row>
    <row r="60" spans="1:29" s="522" customFormat="1" ht="13.5" customHeight="1" x14ac:dyDescent="0.15">
      <c r="A60" s="854" t="s">
        <v>273</v>
      </c>
      <c r="B60" s="855"/>
      <c r="C60" s="856"/>
      <c r="D60" s="857"/>
      <c r="E60" s="226">
        <v>53.76</v>
      </c>
      <c r="F60" s="226">
        <v>35.840000000000003</v>
      </c>
      <c r="G60" s="226">
        <v>62.44</v>
      </c>
      <c r="H60" s="226">
        <v>52.67</v>
      </c>
      <c r="I60" s="226">
        <v>50.44</v>
      </c>
      <c r="J60" s="226"/>
      <c r="K60" s="226"/>
      <c r="L60" s="226"/>
      <c r="M60" s="226">
        <v>49.4</v>
      </c>
      <c r="N60" s="226"/>
      <c r="O60" s="226"/>
      <c r="P60" s="226"/>
      <c r="Q60" s="226"/>
      <c r="R60" s="226">
        <v>47.96</v>
      </c>
      <c r="S60" s="226"/>
      <c r="T60" s="226"/>
      <c r="U60" s="226"/>
      <c r="V60" s="226"/>
      <c r="W60" s="226">
        <v>51.8</v>
      </c>
      <c r="X60" s="226">
        <v>56.43</v>
      </c>
      <c r="Y60" s="226">
        <v>59.88</v>
      </c>
      <c r="Z60" s="552"/>
      <c r="AA60" s="552"/>
      <c r="AB60" s="552"/>
      <c r="AC60" s="552"/>
    </row>
    <row r="61" spans="1:29" s="522" customFormat="1" ht="13.5" customHeight="1" x14ac:dyDescent="0.15">
      <c r="A61" s="854" t="s">
        <v>274</v>
      </c>
      <c r="B61" s="855"/>
      <c r="C61" s="856"/>
      <c r="D61" s="857"/>
      <c r="E61" s="226">
        <v>6.51</v>
      </c>
      <c r="F61" s="226">
        <v>3.55</v>
      </c>
      <c r="G61" s="226">
        <v>5.49</v>
      </c>
      <c r="H61" s="226">
        <v>6.24</v>
      </c>
      <c r="I61" s="226">
        <v>5.86</v>
      </c>
      <c r="J61" s="226"/>
      <c r="K61" s="226"/>
      <c r="L61" s="226"/>
      <c r="M61" s="226">
        <v>6.06</v>
      </c>
      <c r="N61" s="226"/>
      <c r="O61" s="226"/>
      <c r="P61" s="226"/>
      <c r="Q61" s="226"/>
      <c r="R61" s="226">
        <v>5.67</v>
      </c>
      <c r="S61" s="226"/>
      <c r="T61" s="226"/>
      <c r="U61" s="226"/>
      <c r="V61" s="226"/>
      <c r="W61" s="226">
        <v>6.61</v>
      </c>
      <c r="X61" s="226">
        <v>7.24</v>
      </c>
      <c r="Y61" s="226">
        <v>7.76</v>
      </c>
      <c r="Z61" s="552"/>
      <c r="AA61" s="552"/>
      <c r="AB61" s="552"/>
      <c r="AC61" s="552"/>
    </row>
    <row r="62" spans="1:29" s="522" customFormat="1" ht="13.5" customHeight="1" x14ac:dyDescent="0.15">
      <c r="A62" s="854" t="s">
        <v>275</v>
      </c>
      <c r="B62" s="855"/>
      <c r="C62" s="856"/>
      <c r="D62" s="857"/>
      <c r="E62" s="226">
        <v>58.56</v>
      </c>
      <c r="F62" s="226">
        <v>31.96</v>
      </c>
      <c r="G62" s="226">
        <v>44.36</v>
      </c>
      <c r="H62" s="226">
        <v>43.3</v>
      </c>
      <c r="I62" s="226">
        <v>47.85</v>
      </c>
      <c r="J62" s="226"/>
      <c r="K62" s="226"/>
      <c r="L62" s="226"/>
      <c r="M62" s="226">
        <v>54.41</v>
      </c>
      <c r="N62" s="226"/>
      <c r="O62" s="226"/>
      <c r="P62" s="226"/>
      <c r="Q62" s="226"/>
      <c r="R62" s="226">
        <v>51.09</v>
      </c>
      <c r="S62" s="226"/>
      <c r="T62" s="226"/>
      <c r="U62" s="226"/>
      <c r="V62" s="226"/>
      <c r="W62" s="226">
        <v>62.67</v>
      </c>
      <c r="X62" s="226">
        <v>70.42</v>
      </c>
      <c r="Y62" s="226">
        <v>69.45</v>
      </c>
      <c r="Z62" s="552"/>
      <c r="AA62" s="552"/>
      <c r="AB62" s="552"/>
      <c r="AC62" s="552"/>
    </row>
    <row r="63" spans="1:29" s="522" customFormat="1" ht="13.5" customHeight="1" x14ac:dyDescent="0.15">
      <c r="A63" s="854" t="s">
        <v>276</v>
      </c>
      <c r="B63" s="855"/>
      <c r="C63" s="856"/>
      <c r="D63" s="857"/>
      <c r="E63" s="226">
        <v>2.5099999999999998</v>
      </c>
      <c r="F63" s="226">
        <v>1.1299999999999999</v>
      </c>
      <c r="G63" s="226">
        <v>2.04</v>
      </c>
      <c r="H63" s="226">
        <v>1.66</v>
      </c>
      <c r="I63" s="226">
        <v>1.7</v>
      </c>
      <c r="J63" s="226"/>
      <c r="K63" s="226"/>
      <c r="L63" s="226"/>
      <c r="M63" s="226">
        <v>1.92</v>
      </c>
      <c r="N63" s="226"/>
      <c r="O63" s="226"/>
      <c r="P63" s="226"/>
      <c r="Q63" s="226"/>
      <c r="R63" s="226">
        <v>2.36</v>
      </c>
      <c r="S63" s="226"/>
      <c r="T63" s="226"/>
      <c r="U63" s="226"/>
      <c r="V63" s="226"/>
      <c r="W63" s="226">
        <v>3.29</v>
      </c>
      <c r="X63" s="226">
        <v>3.06</v>
      </c>
      <c r="Y63" s="226">
        <v>2.83</v>
      </c>
      <c r="Z63" s="552"/>
      <c r="AA63" s="552"/>
      <c r="AB63" s="552"/>
      <c r="AC63" s="552"/>
    </row>
    <row r="64" spans="1:29" s="522" customFormat="1" ht="13.5" customHeight="1" x14ac:dyDescent="0.15">
      <c r="A64" s="854" t="s">
        <v>277</v>
      </c>
      <c r="B64" s="855"/>
      <c r="C64" s="856"/>
      <c r="D64" s="857"/>
      <c r="E64" s="226">
        <v>265.89999999999998</v>
      </c>
      <c r="F64" s="226">
        <v>149</v>
      </c>
      <c r="G64" s="226">
        <v>242.08</v>
      </c>
      <c r="H64" s="226">
        <v>233.5</v>
      </c>
      <c r="I64" s="226">
        <v>232.14</v>
      </c>
      <c r="J64" s="226"/>
      <c r="K64" s="226"/>
      <c r="L64" s="226"/>
      <c r="M64" s="226">
        <v>245.43</v>
      </c>
      <c r="N64" s="226"/>
      <c r="O64" s="226"/>
      <c r="P64" s="226"/>
      <c r="Q64" s="226"/>
      <c r="R64" s="226">
        <v>246</v>
      </c>
      <c r="S64" s="226"/>
      <c r="T64" s="226"/>
      <c r="U64" s="226"/>
      <c r="V64" s="226"/>
      <c r="W64" s="226">
        <v>271.76</v>
      </c>
      <c r="X64" s="226">
        <v>304.8</v>
      </c>
      <c r="Y64" s="226">
        <v>300.58999999999997</v>
      </c>
      <c r="Z64" s="552"/>
      <c r="AA64" s="552"/>
      <c r="AB64" s="552"/>
      <c r="AC64" s="552"/>
    </row>
    <row r="65" spans="1:29" s="522" customFormat="1" ht="13.5" customHeight="1" x14ac:dyDescent="0.15">
      <c r="A65" s="553"/>
      <c r="B65" s="855" t="s">
        <v>278</v>
      </c>
      <c r="C65" s="856"/>
      <c r="D65" s="857"/>
      <c r="E65" s="226">
        <v>84.45</v>
      </c>
      <c r="F65" s="226">
        <v>51.54</v>
      </c>
      <c r="G65" s="226">
        <v>70.39</v>
      </c>
      <c r="H65" s="226">
        <v>76.44</v>
      </c>
      <c r="I65" s="226">
        <v>66.42</v>
      </c>
      <c r="J65" s="226"/>
      <c r="K65" s="226"/>
      <c r="L65" s="226"/>
      <c r="M65" s="226">
        <v>73</v>
      </c>
      <c r="N65" s="226"/>
      <c r="O65" s="226"/>
      <c r="P65" s="226"/>
      <c r="Q65" s="226"/>
      <c r="R65" s="226">
        <v>75.97</v>
      </c>
      <c r="S65" s="226"/>
      <c r="T65" s="226"/>
      <c r="U65" s="226"/>
      <c r="V65" s="226"/>
      <c r="W65" s="226">
        <v>81.430000000000007</v>
      </c>
      <c r="X65" s="226">
        <v>97.46</v>
      </c>
      <c r="Y65" s="226">
        <v>103.98</v>
      </c>
      <c r="Z65" s="552"/>
      <c r="AA65" s="552"/>
      <c r="AB65" s="552"/>
      <c r="AC65" s="552"/>
    </row>
    <row r="66" spans="1:29" s="522" customFormat="1" ht="13.5" customHeight="1" x14ac:dyDescent="0.15">
      <c r="A66" s="553"/>
      <c r="B66" s="855" t="s">
        <v>279</v>
      </c>
      <c r="C66" s="856"/>
      <c r="D66" s="857"/>
      <c r="E66" s="226">
        <v>160.55000000000001</v>
      </c>
      <c r="F66" s="226">
        <v>86.61</v>
      </c>
      <c r="G66" s="226">
        <v>160.82</v>
      </c>
      <c r="H66" s="226">
        <v>143.69999999999999</v>
      </c>
      <c r="I66" s="226">
        <v>146.83000000000001</v>
      </c>
      <c r="J66" s="226"/>
      <c r="K66" s="226"/>
      <c r="L66" s="226"/>
      <c r="M66" s="226">
        <v>154.49</v>
      </c>
      <c r="N66" s="226"/>
      <c r="O66" s="226"/>
      <c r="P66" s="226"/>
      <c r="Q66" s="226"/>
      <c r="R66" s="226">
        <v>152.69999999999999</v>
      </c>
      <c r="S66" s="226"/>
      <c r="T66" s="226"/>
      <c r="U66" s="226"/>
      <c r="V66" s="226"/>
      <c r="W66" s="226">
        <v>164.34</v>
      </c>
      <c r="X66" s="226">
        <v>181.74</v>
      </c>
      <c r="Y66" s="226">
        <v>171.19</v>
      </c>
      <c r="Z66" s="552"/>
      <c r="AA66" s="552"/>
      <c r="AB66" s="552"/>
      <c r="AC66" s="552"/>
    </row>
    <row r="67" spans="1:29" s="522" customFormat="1" ht="13.5" customHeight="1" x14ac:dyDescent="0.15">
      <c r="A67" s="854" t="s">
        <v>280</v>
      </c>
      <c r="B67" s="855"/>
      <c r="C67" s="856"/>
      <c r="D67" s="857"/>
      <c r="E67" s="226">
        <v>98.86</v>
      </c>
      <c r="F67" s="226">
        <v>98.71</v>
      </c>
      <c r="G67" s="226">
        <v>77.760000000000005</v>
      </c>
      <c r="H67" s="226">
        <v>72.400000000000006</v>
      </c>
      <c r="I67" s="226">
        <v>57.56</v>
      </c>
      <c r="J67" s="226"/>
      <c r="K67" s="226"/>
      <c r="L67" s="226"/>
      <c r="M67" s="226">
        <v>49.29</v>
      </c>
      <c r="N67" s="226"/>
      <c r="O67" s="226"/>
      <c r="P67" s="226"/>
      <c r="Q67" s="226"/>
      <c r="R67" s="226">
        <v>59.63</v>
      </c>
      <c r="S67" s="226"/>
      <c r="T67" s="226"/>
      <c r="U67" s="226"/>
      <c r="V67" s="226"/>
      <c r="W67" s="226">
        <v>84.43</v>
      </c>
      <c r="X67" s="226">
        <v>126.24</v>
      </c>
      <c r="Y67" s="226">
        <v>153.49</v>
      </c>
      <c r="Z67" s="552"/>
      <c r="AA67" s="552"/>
      <c r="AB67" s="552"/>
      <c r="AC67" s="552"/>
    </row>
    <row r="68" spans="1:29" s="522" customFormat="1" ht="13.5" customHeight="1" x14ac:dyDescent="0.15">
      <c r="A68" s="854" t="s">
        <v>281</v>
      </c>
      <c r="B68" s="855"/>
      <c r="C68" s="856"/>
      <c r="D68" s="857"/>
      <c r="E68" s="226">
        <v>15.96</v>
      </c>
      <c r="F68" s="226">
        <v>7.19</v>
      </c>
      <c r="G68" s="226">
        <v>12.41</v>
      </c>
      <c r="H68" s="226">
        <v>13.16</v>
      </c>
      <c r="I68" s="226">
        <v>13.95</v>
      </c>
      <c r="J68" s="226"/>
      <c r="K68" s="226"/>
      <c r="L68" s="226"/>
      <c r="M68" s="226">
        <v>13.85</v>
      </c>
      <c r="N68" s="226"/>
      <c r="O68" s="226"/>
      <c r="P68" s="226"/>
      <c r="Q68" s="226"/>
      <c r="R68" s="226">
        <v>13.8</v>
      </c>
      <c r="S68" s="226"/>
      <c r="T68" s="226"/>
      <c r="U68" s="226"/>
      <c r="V68" s="226"/>
      <c r="W68" s="226">
        <v>17.940000000000001</v>
      </c>
      <c r="X68" s="226">
        <v>20.010000000000002</v>
      </c>
      <c r="Y68" s="226">
        <v>18.05</v>
      </c>
      <c r="Z68" s="552"/>
      <c r="AA68" s="552"/>
      <c r="AB68" s="552"/>
      <c r="AC68" s="552"/>
    </row>
    <row r="69" spans="1:29" s="522" customFormat="1" ht="13.5" customHeight="1" x14ac:dyDescent="0.15">
      <c r="A69" s="854" t="s">
        <v>282</v>
      </c>
      <c r="B69" s="855"/>
      <c r="C69" s="856"/>
      <c r="D69" s="857"/>
      <c r="E69" s="226">
        <v>10.89</v>
      </c>
      <c r="F69" s="226">
        <v>6.42</v>
      </c>
      <c r="G69" s="226">
        <v>8.18</v>
      </c>
      <c r="H69" s="226">
        <v>8.11</v>
      </c>
      <c r="I69" s="226">
        <v>8.35</v>
      </c>
      <c r="J69" s="226"/>
      <c r="K69" s="226"/>
      <c r="L69" s="226"/>
      <c r="M69" s="226">
        <v>9.98</v>
      </c>
      <c r="N69" s="226"/>
      <c r="O69" s="226"/>
      <c r="P69" s="226"/>
      <c r="Q69" s="226"/>
      <c r="R69" s="226">
        <v>8.98</v>
      </c>
      <c r="S69" s="226"/>
      <c r="T69" s="226"/>
      <c r="U69" s="226"/>
      <c r="V69" s="226"/>
      <c r="W69" s="226">
        <v>10.97</v>
      </c>
      <c r="X69" s="226">
        <v>13.07</v>
      </c>
      <c r="Y69" s="226">
        <v>13.74</v>
      </c>
      <c r="Z69" s="552"/>
      <c r="AA69" s="552"/>
      <c r="AB69" s="552"/>
      <c r="AC69" s="552"/>
    </row>
    <row r="70" spans="1:29" s="522" customFormat="1" ht="13.5" customHeight="1" x14ac:dyDescent="0.15">
      <c r="A70" s="854" t="s">
        <v>283</v>
      </c>
      <c r="B70" s="855"/>
      <c r="C70" s="856"/>
      <c r="D70" s="857"/>
      <c r="E70" s="226">
        <v>65.61</v>
      </c>
      <c r="F70" s="226">
        <v>29.49</v>
      </c>
      <c r="G70" s="226">
        <v>46.05</v>
      </c>
      <c r="H70" s="226">
        <v>47.03</v>
      </c>
      <c r="I70" s="226">
        <v>50.35</v>
      </c>
      <c r="J70" s="226"/>
      <c r="K70" s="226"/>
      <c r="L70" s="226"/>
      <c r="M70" s="226">
        <v>53.16</v>
      </c>
      <c r="N70" s="226"/>
      <c r="O70" s="226"/>
      <c r="P70" s="226"/>
      <c r="Q70" s="226"/>
      <c r="R70" s="226">
        <v>55.72</v>
      </c>
      <c r="S70" s="226"/>
      <c r="T70" s="226"/>
      <c r="U70" s="226"/>
      <c r="V70" s="226"/>
      <c r="W70" s="226">
        <v>67.22</v>
      </c>
      <c r="X70" s="226">
        <v>84.57</v>
      </c>
      <c r="Y70" s="226">
        <v>83</v>
      </c>
      <c r="Z70" s="552"/>
      <c r="AA70" s="552"/>
      <c r="AB70" s="552"/>
      <c r="AC70" s="552"/>
    </row>
    <row r="71" spans="1:29" s="522" customFormat="1" ht="13.5" customHeight="1" x14ac:dyDescent="0.15">
      <c r="A71" s="854" t="s">
        <v>284</v>
      </c>
      <c r="B71" s="855"/>
      <c r="C71" s="856"/>
      <c r="D71" s="857"/>
      <c r="E71" s="226">
        <v>95.5</v>
      </c>
      <c r="F71" s="226">
        <v>61.58</v>
      </c>
      <c r="G71" s="226">
        <v>111.8</v>
      </c>
      <c r="H71" s="226">
        <v>152.43</v>
      </c>
      <c r="I71" s="226">
        <v>123.7</v>
      </c>
      <c r="J71" s="226"/>
      <c r="K71" s="226"/>
      <c r="L71" s="226"/>
      <c r="M71" s="226">
        <v>114.43</v>
      </c>
      <c r="N71" s="226"/>
      <c r="O71" s="226"/>
      <c r="P71" s="226"/>
      <c r="Q71" s="226"/>
      <c r="R71" s="226">
        <v>113.59</v>
      </c>
      <c r="S71" s="226"/>
      <c r="T71" s="226"/>
      <c r="U71" s="226"/>
      <c r="V71" s="226"/>
      <c r="W71" s="226">
        <v>100.41</v>
      </c>
      <c r="X71" s="226">
        <v>83.93</v>
      </c>
      <c r="Y71" s="226">
        <v>66.25</v>
      </c>
      <c r="Z71" s="552"/>
      <c r="AA71" s="552"/>
      <c r="AB71" s="552"/>
      <c r="AC71" s="552"/>
    </row>
    <row r="72" spans="1:29" s="522" customFormat="1" ht="13.5" customHeight="1" x14ac:dyDescent="0.15">
      <c r="A72" s="854" t="s">
        <v>285</v>
      </c>
      <c r="B72" s="855"/>
      <c r="C72" s="856"/>
      <c r="D72" s="857"/>
      <c r="E72" s="226">
        <v>35.6</v>
      </c>
      <c r="F72" s="226">
        <v>22.52</v>
      </c>
      <c r="G72" s="226">
        <v>30.06</v>
      </c>
      <c r="H72" s="226">
        <v>47.38</v>
      </c>
      <c r="I72" s="226">
        <v>35.85</v>
      </c>
      <c r="J72" s="226"/>
      <c r="K72" s="226"/>
      <c r="L72" s="226"/>
      <c r="M72" s="226">
        <v>35.700000000000003</v>
      </c>
      <c r="N72" s="226"/>
      <c r="O72" s="226"/>
      <c r="P72" s="226"/>
      <c r="Q72" s="226"/>
      <c r="R72" s="226">
        <v>34.65</v>
      </c>
      <c r="S72" s="226"/>
      <c r="T72" s="226"/>
      <c r="U72" s="226"/>
      <c r="V72" s="226"/>
      <c r="W72" s="226">
        <v>36.4</v>
      </c>
      <c r="X72" s="226">
        <v>38.21</v>
      </c>
      <c r="Y72" s="226">
        <v>36.090000000000003</v>
      </c>
      <c r="Z72" s="552"/>
      <c r="AA72" s="552"/>
      <c r="AB72" s="552"/>
      <c r="AC72" s="552"/>
    </row>
    <row r="73" spans="1:29" s="522" customFormat="1" ht="13.5" customHeight="1" x14ac:dyDescent="0.15">
      <c r="A73" s="854" t="s">
        <v>286</v>
      </c>
      <c r="B73" s="855"/>
      <c r="C73" s="856"/>
      <c r="D73" s="857"/>
      <c r="E73" s="226">
        <v>131.84</v>
      </c>
      <c r="F73" s="226">
        <v>194.46</v>
      </c>
      <c r="G73" s="226">
        <v>306.24</v>
      </c>
      <c r="H73" s="226">
        <v>137.66</v>
      </c>
      <c r="I73" s="226">
        <v>94.07</v>
      </c>
      <c r="J73" s="226"/>
      <c r="K73" s="226"/>
      <c r="L73" s="226"/>
      <c r="M73" s="226">
        <v>96.88</v>
      </c>
      <c r="N73" s="226"/>
      <c r="O73" s="226"/>
      <c r="P73" s="226"/>
      <c r="Q73" s="226"/>
      <c r="R73" s="226">
        <v>94.13</v>
      </c>
      <c r="S73" s="226"/>
      <c r="T73" s="226"/>
      <c r="U73" s="226"/>
      <c r="V73" s="226"/>
      <c r="W73" s="226">
        <v>108.56</v>
      </c>
      <c r="X73" s="226">
        <v>117.75</v>
      </c>
      <c r="Y73" s="226">
        <v>128.44999999999999</v>
      </c>
      <c r="Z73" s="552"/>
      <c r="AA73" s="552"/>
      <c r="AB73" s="552"/>
      <c r="AC73" s="552"/>
    </row>
    <row r="74" spans="1:29" s="522" customFormat="1" ht="13.5" customHeight="1" x14ac:dyDescent="0.15">
      <c r="A74" s="854" t="s">
        <v>287</v>
      </c>
      <c r="B74" s="855"/>
      <c r="C74" s="856"/>
      <c r="D74" s="857"/>
      <c r="E74" s="226">
        <v>10.92</v>
      </c>
      <c r="F74" s="226">
        <v>6.65</v>
      </c>
      <c r="G74" s="226">
        <v>10.9</v>
      </c>
      <c r="H74" s="226">
        <v>13.4</v>
      </c>
      <c r="I74" s="226">
        <v>12.61</v>
      </c>
      <c r="J74" s="226"/>
      <c r="K74" s="226"/>
      <c r="L74" s="226"/>
      <c r="M74" s="226">
        <v>12.48</v>
      </c>
      <c r="N74" s="226"/>
      <c r="O74" s="226"/>
      <c r="P74" s="226"/>
      <c r="Q74" s="226"/>
      <c r="R74" s="226">
        <v>12.37</v>
      </c>
      <c r="S74" s="226"/>
      <c r="T74" s="226"/>
      <c r="U74" s="226"/>
      <c r="V74" s="226"/>
      <c r="W74" s="226">
        <v>11.69</v>
      </c>
      <c r="X74" s="226">
        <v>11.01</v>
      </c>
      <c r="Y74" s="226">
        <v>8.8699999999999992</v>
      </c>
      <c r="Z74" s="552"/>
      <c r="AA74" s="552"/>
      <c r="AB74" s="552"/>
      <c r="AC74" s="552"/>
    </row>
    <row r="75" spans="1:29" s="522" customFormat="1" ht="13.5" customHeight="1" x14ac:dyDescent="0.15">
      <c r="A75" s="854" t="s">
        <v>288</v>
      </c>
      <c r="B75" s="855"/>
      <c r="C75" s="856"/>
      <c r="D75" s="857"/>
      <c r="E75" s="226">
        <v>26.33</v>
      </c>
      <c r="F75" s="226">
        <v>30.5</v>
      </c>
      <c r="G75" s="226">
        <v>37.340000000000003</v>
      </c>
      <c r="H75" s="226">
        <v>29.41</v>
      </c>
      <c r="I75" s="226">
        <v>25.74</v>
      </c>
      <c r="J75" s="226"/>
      <c r="K75" s="226"/>
      <c r="L75" s="226"/>
      <c r="M75" s="226">
        <v>26.04</v>
      </c>
      <c r="N75" s="226"/>
      <c r="O75" s="226"/>
      <c r="P75" s="226"/>
      <c r="Q75" s="226"/>
      <c r="R75" s="226">
        <v>23.43</v>
      </c>
      <c r="S75" s="226"/>
      <c r="T75" s="226"/>
      <c r="U75" s="226"/>
      <c r="V75" s="226"/>
      <c r="W75" s="226">
        <v>24.81</v>
      </c>
      <c r="X75" s="226">
        <v>24.64</v>
      </c>
      <c r="Y75" s="226">
        <v>25.25</v>
      </c>
      <c r="Z75" s="552"/>
      <c r="AA75" s="552"/>
      <c r="AB75" s="552"/>
      <c r="AC75" s="552"/>
    </row>
    <row r="76" spans="1:29" s="522" customFormat="1" ht="13.5" customHeight="1" x14ac:dyDescent="0.15">
      <c r="A76" s="854" t="s">
        <v>289</v>
      </c>
      <c r="B76" s="855"/>
      <c r="C76" s="856"/>
      <c r="D76" s="857"/>
      <c r="E76" s="226">
        <v>605.08000000000004</v>
      </c>
      <c r="F76" s="226">
        <v>211.19</v>
      </c>
      <c r="G76" s="226">
        <v>314.14999999999998</v>
      </c>
      <c r="H76" s="226">
        <v>419.35</v>
      </c>
      <c r="I76" s="226">
        <v>525.46</v>
      </c>
      <c r="J76" s="226"/>
      <c r="K76" s="226"/>
      <c r="L76" s="226"/>
      <c r="M76" s="226">
        <v>623.14</v>
      </c>
      <c r="N76" s="226"/>
      <c r="O76" s="226"/>
      <c r="P76" s="226"/>
      <c r="Q76" s="226"/>
      <c r="R76" s="226">
        <v>690.43</v>
      </c>
      <c r="S76" s="226"/>
      <c r="T76" s="226"/>
      <c r="U76" s="226"/>
      <c r="V76" s="226"/>
      <c r="W76" s="226">
        <v>733.85</v>
      </c>
      <c r="X76" s="226">
        <v>737.17</v>
      </c>
      <c r="Y76" s="226">
        <v>611.64</v>
      </c>
      <c r="Z76" s="552"/>
      <c r="AA76" s="552"/>
      <c r="AB76" s="552"/>
      <c r="AC76" s="552"/>
    </row>
    <row r="77" spans="1:29" s="522" customFormat="1" ht="13.5" customHeight="1" x14ac:dyDescent="0.15">
      <c r="A77" s="862" t="s">
        <v>290</v>
      </c>
      <c r="B77" s="863"/>
      <c r="C77" s="864"/>
      <c r="D77" s="865"/>
      <c r="E77" s="228">
        <v>93.51</v>
      </c>
      <c r="F77" s="228">
        <v>53.96</v>
      </c>
      <c r="G77" s="228">
        <v>77.62</v>
      </c>
      <c r="H77" s="228">
        <v>77.39</v>
      </c>
      <c r="I77" s="228">
        <v>91.36</v>
      </c>
      <c r="J77" s="228"/>
      <c r="K77" s="228"/>
      <c r="L77" s="228"/>
      <c r="M77" s="228">
        <v>91.9</v>
      </c>
      <c r="N77" s="228"/>
      <c r="O77" s="228"/>
      <c r="P77" s="228"/>
      <c r="Q77" s="228"/>
      <c r="R77" s="228">
        <v>95.36</v>
      </c>
      <c r="S77" s="228"/>
      <c r="T77" s="228"/>
      <c r="U77" s="228"/>
      <c r="V77" s="228"/>
      <c r="W77" s="228">
        <v>101.31</v>
      </c>
      <c r="X77" s="228">
        <v>105.41</v>
      </c>
      <c r="Y77" s="228">
        <v>96.8</v>
      </c>
      <c r="Z77" s="552"/>
      <c r="AA77" s="552"/>
      <c r="AB77" s="552"/>
      <c r="AC77" s="552"/>
    </row>
    <row r="78" spans="1:29" s="522" customFormat="1" ht="13.5" customHeight="1" x14ac:dyDescent="0.15">
      <c r="A78" s="554" t="s">
        <v>291</v>
      </c>
      <c r="B78" s="554"/>
      <c r="C78" s="554"/>
      <c r="D78" s="554"/>
      <c r="E78" s="514"/>
      <c r="F78" s="514"/>
      <c r="G78" s="514"/>
      <c r="H78" s="514"/>
      <c r="I78" s="514"/>
      <c r="J78" s="514"/>
      <c r="K78" s="514"/>
      <c r="L78" s="514"/>
      <c r="M78" s="514"/>
      <c r="N78" s="514"/>
      <c r="O78" s="514"/>
      <c r="P78" s="514"/>
      <c r="Q78" s="514"/>
      <c r="R78" s="514"/>
      <c r="S78" s="514"/>
      <c r="T78" s="514"/>
      <c r="U78" s="514"/>
      <c r="V78" s="514"/>
      <c r="W78" s="514"/>
      <c r="X78" s="514"/>
      <c r="Y78" s="514"/>
      <c r="Z78" s="552"/>
      <c r="AA78" s="552"/>
      <c r="AB78" s="552"/>
      <c r="AC78" s="552"/>
    </row>
    <row r="79" spans="1:29" s="522" customFormat="1" ht="13.5" customHeight="1" x14ac:dyDescent="0.15">
      <c r="A79" s="554" t="s">
        <v>863</v>
      </c>
      <c r="B79" s="230"/>
      <c r="C79" s="230"/>
      <c r="D79" s="230"/>
      <c r="E79" s="514"/>
      <c r="F79" s="514"/>
      <c r="G79" s="514"/>
      <c r="H79" s="514"/>
      <c r="I79" s="514"/>
      <c r="J79" s="514"/>
      <c r="K79" s="514"/>
      <c r="L79" s="514"/>
      <c r="M79" s="514"/>
      <c r="N79" s="514"/>
      <c r="O79" s="514"/>
      <c r="P79" s="514"/>
      <c r="Q79" s="514"/>
      <c r="R79" s="514"/>
      <c r="S79" s="514"/>
      <c r="T79" s="514"/>
      <c r="U79" s="514"/>
      <c r="V79" s="514"/>
      <c r="W79" s="514"/>
      <c r="X79" s="514"/>
      <c r="Y79" s="514"/>
      <c r="Z79" s="230"/>
      <c r="AA79" s="230"/>
      <c r="AB79" s="230"/>
      <c r="AC79" s="230"/>
    </row>
    <row r="80" spans="1:29" s="522" customFormat="1" ht="13.5" customHeight="1" x14ac:dyDescent="0.15">
      <c r="A80" s="514"/>
      <c r="B80" s="554" t="s">
        <v>744</v>
      </c>
      <c r="C80" s="554"/>
      <c r="D80" s="554"/>
      <c r="E80" s="514"/>
      <c r="F80" s="514"/>
      <c r="G80" s="514"/>
      <c r="H80" s="514"/>
      <c r="I80" s="514"/>
      <c r="J80" s="514"/>
      <c r="K80" s="514"/>
      <c r="L80" s="514"/>
      <c r="M80" s="514"/>
      <c r="N80" s="514"/>
      <c r="O80" s="514"/>
      <c r="P80" s="514"/>
      <c r="Q80" s="514"/>
      <c r="R80" s="514"/>
      <c r="S80" s="514"/>
      <c r="T80" s="514"/>
      <c r="U80" s="514"/>
      <c r="V80" s="514"/>
      <c r="W80" s="514"/>
      <c r="X80" s="514"/>
      <c r="Y80" s="514"/>
      <c r="Z80" s="230"/>
      <c r="AA80" s="230"/>
      <c r="AB80" s="230"/>
      <c r="AC80" s="230"/>
    </row>
    <row r="81" spans="1:29" ht="13.5" customHeight="1" x14ac:dyDescent="0.15">
      <c r="A81" s="554" t="s">
        <v>864</v>
      </c>
      <c r="B81" s="515"/>
      <c r="C81" s="515"/>
      <c r="D81" s="515"/>
      <c r="E81" s="514"/>
      <c r="F81" s="514"/>
      <c r="G81" s="514"/>
      <c r="H81" s="514"/>
      <c r="I81" s="514"/>
      <c r="J81" s="514"/>
      <c r="K81" s="514"/>
      <c r="L81" s="514"/>
      <c r="M81" s="514"/>
      <c r="N81" s="514"/>
      <c r="O81" s="514"/>
      <c r="P81" s="514"/>
      <c r="Q81" s="514"/>
      <c r="R81" s="512"/>
      <c r="S81" s="512"/>
      <c r="T81" s="512"/>
      <c r="U81" s="512"/>
      <c r="V81" s="512"/>
      <c r="W81" s="512"/>
      <c r="X81" s="512"/>
      <c r="Y81" s="512"/>
      <c r="Z81" s="229"/>
      <c r="AA81" s="229"/>
      <c r="AB81" s="229"/>
      <c r="AC81" s="229"/>
    </row>
  </sheetData>
  <mergeCells count="26">
    <mergeCell ref="A76:D76"/>
    <mergeCell ref="A77:D77"/>
    <mergeCell ref="A70:D70"/>
    <mergeCell ref="A71:D71"/>
    <mergeCell ref="A72:D72"/>
    <mergeCell ref="A73:D73"/>
    <mergeCell ref="A74:D74"/>
    <mergeCell ref="A75:D75"/>
    <mergeCell ref="A69:D69"/>
    <mergeCell ref="B58:D58"/>
    <mergeCell ref="B59:D59"/>
    <mergeCell ref="A60:D60"/>
    <mergeCell ref="A61:D61"/>
    <mergeCell ref="A62:D62"/>
    <mergeCell ref="A63:D63"/>
    <mergeCell ref="A64:D64"/>
    <mergeCell ref="B65:D65"/>
    <mergeCell ref="B66:D66"/>
    <mergeCell ref="A67:D67"/>
    <mergeCell ref="A68:D68"/>
    <mergeCell ref="A57:D57"/>
    <mergeCell ref="A52:D53"/>
    <mergeCell ref="E52:E53"/>
    <mergeCell ref="A54:D54"/>
    <mergeCell ref="A55:D55"/>
    <mergeCell ref="A56:D56"/>
  </mergeCells>
  <phoneticPr fontId="3"/>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122"/>
  <sheetViews>
    <sheetView workbookViewId="0">
      <selection activeCell="L7" sqref="L7"/>
    </sheetView>
  </sheetViews>
  <sheetFormatPr defaultRowHeight="15" customHeight="1" x14ac:dyDescent="0.15"/>
  <cols>
    <col min="1" max="1" width="7.5" style="441" customWidth="1"/>
    <col min="2" max="2" width="11.5" style="441" bestFit="1" customWidth="1"/>
    <col min="3" max="3" width="9" style="441" bestFit="1" customWidth="1"/>
    <col min="4" max="4" width="6" style="441" bestFit="1" customWidth="1"/>
    <col min="5" max="5" width="6.75" style="441" bestFit="1" customWidth="1"/>
    <col min="6" max="12" width="7.5" style="441" bestFit="1" customWidth="1"/>
    <col min="13" max="13" width="7.5" style="441" customWidth="1"/>
    <col min="14" max="14" width="3.5" style="441" customWidth="1"/>
    <col min="15" max="15" width="7.5" style="441" customWidth="1"/>
    <col min="16" max="16" width="11.5" style="441" bestFit="1" customWidth="1"/>
    <col min="17" max="17" width="9" style="441" bestFit="1" customWidth="1"/>
    <col min="18" max="18" width="6" style="441" bestFit="1" customWidth="1"/>
    <col min="19" max="19" width="6.75" style="441" bestFit="1" customWidth="1"/>
    <col min="20" max="26" width="7.5" style="441" bestFit="1" customWidth="1"/>
    <col min="27" max="27" width="7.5" style="441" customWidth="1"/>
    <col min="28" max="16384" width="9" style="441"/>
  </cols>
  <sheetData>
    <row r="3" spans="1:27" ht="15" customHeight="1" x14ac:dyDescent="0.15">
      <c r="A3" s="646" t="s">
        <v>960</v>
      </c>
    </row>
    <row r="4" spans="1:27" ht="15" customHeight="1" x14ac:dyDescent="0.15">
      <c r="A4" s="648" t="s">
        <v>921</v>
      </c>
      <c r="M4" s="615" t="s">
        <v>292</v>
      </c>
      <c r="O4" s="648" t="s">
        <v>922</v>
      </c>
      <c r="AA4" s="615" t="s">
        <v>292</v>
      </c>
    </row>
    <row r="5" spans="1:27" ht="15" customHeight="1" x14ac:dyDescent="0.15">
      <c r="A5" s="434" t="s">
        <v>918</v>
      </c>
      <c r="B5" s="622" t="s">
        <v>917</v>
      </c>
      <c r="C5" s="623" t="s">
        <v>882</v>
      </c>
      <c r="D5" s="623" t="s">
        <v>887</v>
      </c>
      <c r="E5" s="623" t="s">
        <v>888</v>
      </c>
      <c r="F5" s="623" t="s">
        <v>889</v>
      </c>
      <c r="G5" s="624" t="s">
        <v>890</v>
      </c>
      <c r="H5" s="624" t="s">
        <v>891</v>
      </c>
      <c r="I5" s="624" t="s">
        <v>892</v>
      </c>
      <c r="J5" s="624" t="s">
        <v>893</v>
      </c>
      <c r="K5" s="624" t="s">
        <v>894</v>
      </c>
      <c r="L5" s="624" t="s">
        <v>832</v>
      </c>
      <c r="M5" s="625" t="s">
        <v>886</v>
      </c>
      <c r="O5" s="434" t="s">
        <v>918</v>
      </c>
      <c r="P5" s="622" t="s">
        <v>917</v>
      </c>
      <c r="Q5" s="623" t="s">
        <v>882</v>
      </c>
      <c r="R5" s="623" t="s">
        <v>896</v>
      </c>
      <c r="S5" s="623" t="s">
        <v>897</v>
      </c>
      <c r="T5" s="623" t="s">
        <v>898</v>
      </c>
      <c r="U5" s="624" t="s">
        <v>899</v>
      </c>
      <c r="V5" s="624" t="s">
        <v>819</v>
      </c>
      <c r="W5" s="624" t="s">
        <v>900</v>
      </c>
      <c r="X5" s="624" t="s">
        <v>821</v>
      </c>
      <c r="Y5" s="624" t="s">
        <v>901</v>
      </c>
      <c r="Z5" s="624" t="s">
        <v>902</v>
      </c>
      <c r="AA5" s="625" t="s">
        <v>895</v>
      </c>
    </row>
    <row r="6" spans="1:27" ht="15" customHeight="1" x14ac:dyDescent="0.15">
      <c r="A6" s="630" t="s">
        <v>919</v>
      </c>
      <c r="B6" s="626" t="s">
        <v>883</v>
      </c>
      <c r="C6" s="627">
        <v>94.2</v>
      </c>
      <c r="D6" s="628">
        <v>51.8</v>
      </c>
      <c r="E6" s="628">
        <v>74.599999999999994</v>
      </c>
      <c r="F6" s="628">
        <v>79.5</v>
      </c>
      <c r="G6" s="628">
        <v>79.099999999999994</v>
      </c>
      <c r="H6" s="628">
        <v>86.3</v>
      </c>
      <c r="I6" s="628">
        <v>87.9</v>
      </c>
      <c r="J6" s="628">
        <v>102.2</v>
      </c>
      <c r="K6" s="628">
        <v>123.9</v>
      </c>
      <c r="L6" s="628">
        <v>109.2</v>
      </c>
      <c r="M6" s="629">
        <v>100.3</v>
      </c>
      <c r="O6" s="630" t="s">
        <v>924</v>
      </c>
      <c r="P6" s="626" t="s">
        <v>883</v>
      </c>
      <c r="Q6" s="627">
        <v>93.2</v>
      </c>
      <c r="R6" s="628">
        <v>49.9</v>
      </c>
      <c r="S6" s="628">
        <v>74.099999999999994</v>
      </c>
      <c r="T6" s="628">
        <v>80.3</v>
      </c>
      <c r="U6" s="628">
        <v>79.7</v>
      </c>
      <c r="V6" s="628">
        <v>91.1</v>
      </c>
      <c r="W6" s="628">
        <v>87</v>
      </c>
      <c r="X6" s="628">
        <v>99.7</v>
      </c>
      <c r="Y6" s="628">
        <v>120.4</v>
      </c>
      <c r="Z6" s="628">
        <v>111.1</v>
      </c>
      <c r="AA6" s="629">
        <v>99.8</v>
      </c>
    </row>
    <row r="7" spans="1:27" ht="15" customHeight="1" x14ac:dyDescent="0.15">
      <c r="A7" s="630" t="s">
        <v>904</v>
      </c>
      <c r="B7" s="626"/>
      <c r="C7" s="627">
        <v>84</v>
      </c>
      <c r="D7" s="627">
        <v>50.1</v>
      </c>
      <c r="E7" s="627">
        <v>68.5</v>
      </c>
      <c r="F7" s="627">
        <v>74.099999999999994</v>
      </c>
      <c r="G7" s="627">
        <v>75.400000000000006</v>
      </c>
      <c r="H7" s="627">
        <v>77.2</v>
      </c>
      <c r="I7" s="627">
        <v>76.900000000000006</v>
      </c>
      <c r="J7" s="627">
        <v>90.6</v>
      </c>
      <c r="K7" s="627">
        <v>105.9</v>
      </c>
      <c r="L7" s="627">
        <v>97</v>
      </c>
      <c r="M7" s="629">
        <v>88.9</v>
      </c>
      <c r="O7" s="630" t="s">
        <v>925</v>
      </c>
      <c r="P7" s="626"/>
      <c r="Q7" s="627">
        <v>84.1</v>
      </c>
      <c r="R7" s="627">
        <v>50.8</v>
      </c>
      <c r="S7" s="627">
        <v>69.7</v>
      </c>
      <c r="T7" s="627">
        <v>76.5</v>
      </c>
      <c r="U7" s="627">
        <v>77.8</v>
      </c>
      <c r="V7" s="627">
        <v>82.2</v>
      </c>
      <c r="W7" s="627">
        <v>74.900000000000006</v>
      </c>
      <c r="X7" s="627">
        <v>90.1</v>
      </c>
      <c r="Y7" s="627">
        <v>102.8</v>
      </c>
      <c r="Z7" s="627">
        <v>99.1</v>
      </c>
      <c r="AA7" s="629">
        <v>89.3</v>
      </c>
    </row>
    <row r="8" spans="1:27" ht="15" customHeight="1" x14ac:dyDescent="0.15">
      <c r="A8" s="630" t="s">
        <v>905</v>
      </c>
      <c r="B8" s="626"/>
      <c r="C8" s="627">
        <v>94.4</v>
      </c>
      <c r="D8" s="631">
        <v>54.3</v>
      </c>
      <c r="E8" s="631">
        <v>74.8</v>
      </c>
      <c r="F8" s="631">
        <v>85</v>
      </c>
      <c r="G8" s="631">
        <v>78.8</v>
      </c>
      <c r="H8" s="631">
        <v>89.4</v>
      </c>
      <c r="I8" s="631">
        <v>86.8</v>
      </c>
      <c r="J8" s="631">
        <v>103.9</v>
      </c>
      <c r="K8" s="631">
        <v>113.7</v>
      </c>
      <c r="L8" s="631">
        <v>109</v>
      </c>
      <c r="M8" s="629">
        <v>99.4</v>
      </c>
      <c r="O8" s="630" t="s">
        <v>926</v>
      </c>
      <c r="P8" s="626"/>
      <c r="Q8" s="627">
        <v>93.6</v>
      </c>
      <c r="R8" s="631">
        <v>54.1</v>
      </c>
      <c r="S8" s="631">
        <v>72.599999999999994</v>
      </c>
      <c r="T8" s="631">
        <v>86.9</v>
      </c>
      <c r="U8" s="631">
        <v>77.400000000000006</v>
      </c>
      <c r="V8" s="631">
        <v>89</v>
      </c>
      <c r="W8" s="631">
        <v>87.8</v>
      </c>
      <c r="X8" s="631">
        <v>101.7</v>
      </c>
      <c r="Y8" s="631">
        <v>111.2</v>
      </c>
      <c r="Z8" s="631">
        <v>113.3</v>
      </c>
      <c r="AA8" s="629">
        <v>99</v>
      </c>
    </row>
    <row r="9" spans="1:27" ht="15" customHeight="1" x14ac:dyDescent="0.15">
      <c r="A9" s="630" t="s">
        <v>906</v>
      </c>
      <c r="B9" s="626"/>
      <c r="C9" s="627">
        <v>95.6</v>
      </c>
      <c r="D9" s="631">
        <v>52.6</v>
      </c>
      <c r="E9" s="631">
        <v>72.2</v>
      </c>
      <c r="F9" s="631">
        <v>82.6</v>
      </c>
      <c r="G9" s="631">
        <v>83.4</v>
      </c>
      <c r="H9" s="631">
        <v>87.1</v>
      </c>
      <c r="I9" s="631">
        <v>86.6</v>
      </c>
      <c r="J9" s="631">
        <v>104.4</v>
      </c>
      <c r="K9" s="631">
        <v>121.2</v>
      </c>
      <c r="L9" s="631">
        <v>115</v>
      </c>
      <c r="M9" s="629">
        <v>102</v>
      </c>
      <c r="O9" s="630" t="s">
        <v>927</v>
      </c>
      <c r="P9" s="626"/>
      <c r="Q9" s="627">
        <v>95.3</v>
      </c>
      <c r="R9" s="631">
        <v>52.3</v>
      </c>
      <c r="S9" s="631">
        <v>70.599999999999994</v>
      </c>
      <c r="T9" s="631">
        <v>80.2</v>
      </c>
      <c r="U9" s="631">
        <v>80.8</v>
      </c>
      <c r="V9" s="631">
        <v>93.7</v>
      </c>
      <c r="W9" s="631">
        <v>88</v>
      </c>
      <c r="X9" s="631">
        <v>100</v>
      </c>
      <c r="Y9" s="631">
        <v>121.5</v>
      </c>
      <c r="Z9" s="631">
        <v>118.4</v>
      </c>
      <c r="AA9" s="629">
        <v>102.7</v>
      </c>
    </row>
    <row r="10" spans="1:27" ht="15" customHeight="1" x14ac:dyDescent="0.15">
      <c r="A10" s="630" t="s">
        <v>907</v>
      </c>
      <c r="B10" s="626"/>
      <c r="C10" s="627">
        <v>92.2</v>
      </c>
      <c r="D10" s="631">
        <v>50</v>
      </c>
      <c r="E10" s="631">
        <v>74</v>
      </c>
      <c r="F10" s="631">
        <v>79.7</v>
      </c>
      <c r="G10" s="631">
        <v>74.2</v>
      </c>
      <c r="H10" s="631">
        <v>84.6</v>
      </c>
      <c r="I10" s="631">
        <v>81.8</v>
      </c>
      <c r="J10" s="631">
        <v>98.5</v>
      </c>
      <c r="K10" s="631">
        <v>114.1</v>
      </c>
      <c r="L10" s="631">
        <v>113.6</v>
      </c>
      <c r="M10" s="629">
        <v>97.7</v>
      </c>
      <c r="O10" s="630" t="s">
        <v>928</v>
      </c>
      <c r="P10" s="626"/>
      <c r="Q10" s="627">
        <v>91.8</v>
      </c>
      <c r="R10" s="631">
        <v>48.7</v>
      </c>
      <c r="S10" s="631">
        <v>76.400000000000006</v>
      </c>
      <c r="T10" s="631">
        <v>82.5</v>
      </c>
      <c r="U10" s="631">
        <v>75.599999999999994</v>
      </c>
      <c r="V10" s="631">
        <v>85.6</v>
      </c>
      <c r="W10" s="631">
        <v>84.9</v>
      </c>
      <c r="X10" s="631">
        <v>91.5</v>
      </c>
      <c r="Y10" s="631">
        <v>110.4</v>
      </c>
      <c r="Z10" s="631">
        <v>117.9</v>
      </c>
      <c r="AA10" s="629">
        <v>97.3</v>
      </c>
    </row>
    <row r="11" spans="1:27" ht="15" customHeight="1" x14ac:dyDescent="0.15">
      <c r="A11" s="630" t="s">
        <v>908</v>
      </c>
      <c r="B11" s="626"/>
      <c r="C11" s="627">
        <v>93.4</v>
      </c>
      <c r="D11" s="628">
        <v>51.1</v>
      </c>
      <c r="E11" s="628">
        <v>72</v>
      </c>
      <c r="F11" s="628">
        <v>79.7</v>
      </c>
      <c r="G11" s="628">
        <v>76.5</v>
      </c>
      <c r="H11" s="628">
        <v>82.4</v>
      </c>
      <c r="I11" s="628">
        <v>77.5</v>
      </c>
      <c r="J11" s="628">
        <v>100.7</v>
      </c>
      <c r="K11" s="628">
        <v>119.5</v>
      </c>
      <c r="L11" s="628">
        <v>107</v>
      </c>
      <c r="M11" s="629">
        <v>98.4</v>
      </c>
      <c r="O11" s="630" t="s">
        <v>929</v>
      </c>
      <c r="P11" s="626"/>
      <c r="Q11" s="627">
        <v>93.3</v>
      </c>
      <c r="R11" s="628">
        <v>54.9</v>
      </c>
      <c r="S11" s="628">
        <v>77.3</v>
      </c>
      <c r="T11" s="628">
        <v>83.3</v>
      </c>
      <c r="U11" s="628">
        <v>76.099999999999994</v>
      </c>
      <c r="V11" s="628">
        <v>84.7</v>
      </c>
      <c r="W11" s="628">
        <v>75</v>
      </c>
      <c r="X11" s="628">
        <v>98.6</v>
      </c>
      <c r="Y11" s="628">
        <v>117.4</v>
      </c>
      <c r="Z11" s="628">
        <v>109.1</v>
      </c>
      <c r="AA11" s="629">
        <v>97.7</v>
      </c>
    </row>
    <row r="12" spans="1:27" ht="15" customHeight="1" x14ac:dyDescent="0.15">
      <c r="A12" s="630" t="s">
        <v>909</v>
      </c>
      <c r="B12" s="626"/>
      <c r="C12" s="627">
        <v>93.4</v>
      </c>
      <c r="D12" s="628">
        <v>51.1</v>
      </c>
      <c r="E12" s="628">
        <v>72</v>
      </c>
      <c r="F12" s="628">
        <v>79.7</v>
      </c>
      <c r="G12" s="628">
        <v>76.5</v>
      </c>
      <c r="H12" s="628">
        <v>82.4</v>
      </c>
      <c r="I12" s="628">
        <v>77.5</v>
      </c>
      <c r="J12" s="628">
        <v>100.7</v>
      </c>
      <c r="K12" s="628">
        <v>119.5</v>
      </c>
      <c r="L12" s="628">
        <v>107</v>
      </c>
      <c r="M12" s="629">
        <v>98.4</v>
      </c>
      <c r="O12" s="630" t="s">
        <v>930</v>
      </c>
      <c r="P12" s="626"/>
      <c r="Q12" s="627">
        <v>92.1</v>
      </c>
      <c r="R12" s="628">
        <v>47.2</v>
      </c>
      <c r="S12" s="628">
        <v>75.099999999999994</v>
      </c>
      <c r="T12" s="628">
        <v>84.8</v>
      </c>
      <c r="U12" s="628">
        <v>73.599999999999994</v>
      </c>
      <c r="V12" s="628">
        <v>88.4</v>
      </c>
      <c r="W12" s="628">
        <v>82.1</v>
      </c>
      <c r="X12" s="628">
        <v>95.2</v>
      </c>
      <c r="Y12" s="628">
        <v>112.9</v>
      </c>
      <c r="Z12" s="628">
        <v>112.9</v>
      </c>
      <c r="AA12" s="629">
        <v>97.7</v>
      </c>
    </row>
    <row r="13" spans="1:27" ht="15" customHeight="1" x14ac:dyDescent="0.15">
      <c r="A13" s="630" t="s">
        <v>910</v>
      </c>
      <c r="B13" s="626"/>
      <c r="C13" s="627">
        <v>87.9</v>
      </c>
      <c r="D13" s="628">
        <v>49.3</v>
      </c>
      <c r="E13" s="628">
        <v>67.599999999999994</v>
      </c>
      <c r="F13" s="628">
        <v>73.3</v>
      </c>
      <c r="G13" s="628">
        <v>70.400000000000006</v>
      </c>
      <c r="H13" s="628">
        <v>82.3</v>
      </c>
      <c r="I13" s="628">
        <v>73.3</v>
      </c>
      <c r="J13" s="628">
        <v>93</v>
      </c>
      <c r="K13" s="628">
        <v>108.2</v>
      </c>
      <c r="L13" s="628">
        <v>108.2</v>
      </c>
      <c r="M13" s="629">
        <v>93.3</v>
      </c>
      <c r="O13" s="630" t="s">
        <v>931</v>
      </c>
      <c r="P13" s="626"/>
      <c r="Q13" s="627">
        <v>87.1</v>
      </c>
      <c r="R13" s="628">
        <v>48</v>
      </c>
      <c r="S13" s="628">
        <v>68.900000000000006</v>
      </c>
      <c r="T13" s="628">
        <v>75.3</v>
      </c>
      <c r="U13" s="628">
        <v>70.599999999999994</v>
      </c>
      <c r="V13" s="628">
        <v>83.4</v>
      </c>
      <c r="W13" s="628">
        <v>76.3</v>
      </c>
      <c r="X13" s="628">
        <v>91.9</v>
      </c>
      <c r="Y13" s="628">
        <v>104.7</v>
      </c>
      <c r="Z13" s="628">
        <v>108.7</v>
      </c>
      <c r="AA13" s="629">
        <v>92.7</v>
      </c>
    </row>
    <row r="14" spans="1:27" ht="15" customHeight="1" x14ac:dyDescent="0.15">
      <c r="A14" s="630" t="s">
        <v>911</v>
      </c>
      <c r="B14" s="626"/>
      <c r="C14" s="627">
        <v>86.646501758215081</v>
      </c>
      <c r="D14" s="628">
        <v>46.526903553299469</v>
      </c>
      <c r="E14" s="628">
        <v>68.923611111111086</v>
      </c>
      <c r="F14" s="628">
        <v>74.230526315789561</v>
      </c>
      <c r="G14" s="628">
        <v>72.078364565587648</v>
      </c>
      <c r="H14" s="628">
        <v>71.97609561752985</v>
      </c>
      <c r="I14" s="628">
        <v>78.949325626204299</v>
      </c>
      <c r="J14" s="628">
        <v>93.063475836431294</v>
      </c>
      <c r="K14" s="628">
        <v>105.94914751667903</v>
      </c>
      <c r="L14" s="628">
        <v>105.25273690406114</v>
      </c>
      <c r="M14" s="629">
        <v>99.244862385321071</v>
      </c>
      <c r="O14" s="630" t="s">
        <v>932</v>
      </c>
      <c r="P14" s="626"/>
      <c r="Q14" s="627">
        <v>85.485230528783546</v>
      </c>
      <c r="R14" s="628">
        <v>44.880861244019144</v>
      </c>
      <c r="S14" s="628">
        <v>69.451420454545385</v>
      </c>
      <c r="T14" s="628">
        <v>75.859067357512941</v>
      </c>
      <c r="U14" s="628">
        <v>77.143243243243276</v>
      </c>
      <c r="V14" s="628">
        <v>72.998538622129459</v>
      </c>
      <c r="W14" s="628">
        <v>82.176875000000038</v>
      </c>
      <c r="X14" s="628">
        <v>86.294241842610234</v>
      </c>
      <c r="Y14" s="628">
        <v>101.82416666666677</v>
      </c>
      <c r="Z14" s="628">
        <v>106.25321715817689</v>
      </c>
      <c r="AA14" s="629">
        <v>90.667747163695424</v>
      </c>
    </row>
    <row r="15" spans="1:27" ht="15" customHeight="1" x14ac:dyDescent="0.15">
      <c r="A15" s="630" t="s">
        <v>912</v>
      </c>
      <c r="B15" s="626"/>
      <c r="C15" s="627">
        <v>86.809815999999998</v>
      </c>
      <c r="D15" s="628">
        <v>50.038671000000001</v>
      </c>
      <c r="E15" s="628">
        <v>73.424034000000006</v>
      </c>
      <c r="F15" s="628">
        <v>81.365328000000005</v>
      </c>
      <c r="G15" s="628">
        <v>69.726425000000006</v>
      </c>
      <c r="H15" s="628">
        <v>80.745192000000003</v>
      </c>
      <c r="I15" s="628">
        <v>79.979310999999996</v>
      </c>
      <c r="J15" s="628">
        <v>87.701177999999999</v>
      </c>
      <c r="K15" s="628">
        <v>101.399659</v>
      </c>
      <c r="L15" s="628">
        <v>104.92513700000001</v>
      </c>
      <c r="M15" s="629">
        <v>90.910573999999997</v>
      </c>
      <c r="O15" s="630" t="s">
        <v>933</v>
      </c>
      <c r="P15" s="626"/>
      <c r="Q15" s="627">
        <v>86.000652000000002</v>
      </c>
      <c r="R15" s="628">
        <v>49.48997</v>
      </c>
      <c r="S15" s="628">
        <v>74.789045000000002</v>
      </c>
      <c r="T15" s="628">
        <v>83.945755000000005</v>
      </c>
      <c r="U15" s="628">
        <v>69.126383000000004</v>
      </c>
      <c r="V15" s="628">
        <v>81.816575999999998</v>
      </c>
      <c r="W15" s="628">
        <v>78.629949999999994</v>
      </c>
      <c r="X15" s="628">
        <v>86.486282000000003</v>
      </c>
      <c r="Y15" s="628">
        <v>97.121942000000004</v>
      </c>
      <c r="Z15" s="628">
        <v>107.1807</v>
      </c>
      <c r="AA15" s="629">
        <v>90.100826999999995</v>
      </c>
    </row>
    <row r="16" spans="1:27" ht="15" customHeight="1" x14ac:dyDescent="0.15">
      <c r="A16" s="630" t="s">
        <v>913</v>
      </c>
      <c r="B16" s="626"/>
      <c r="C16" s="627">
        <v>83.6</v>
      </c>
      <c r="D16" s="628">
        <v>50</v>
      </c>
      <c r="E16" s="628">
        <v>70.400000000000006</v>
      </c>
      <c r="F16" s="628">
        <v>73.400000000000006</v>
      </c>
      <c r="G16" s="628">
        <v>61</v>
      </c>
      <c r="H16" s="628">
        <v>78.3</v>
      </c>
      <c r="I16" s="628">
        <v>72.900000000000006</v>
      </c>
      <c r="J16" s="628">
        <v>80.099999999999994</v>
      </c>
      <c r="K16" s="628">
        <v>100.7</v>
      </c>
      <c r="L16" s="628">
        <v>100.6</v>
      </c>
      <c r="M16" s="629">
        <v>87.3</v>
      </c>
      <c r="O16" s="630" t="s">
        <v>934</v>
      </c>
      <c r="P16" s="626"/>
      <c r="Q16" s="627">
        <v>84</v>
      </c>
      <c r="R16" s="628">
        <v>51.1</v>
      </c>
      <c r="S16" s="628">
        <v>70.599999999999994</v>
      </c>
      <c r="T16" s="628">
        <v>76.2</v>
      </c>
      <c r="U16" s="628">
        <v>62.3</v>
      </c>
      <c r="V16" s="628">
        <v>80.900000000000006</v>
      </c>
      <c r="W16" s="628">
        <v>72.900000000000006</v>
      </c>
      <c r="X16" s="628">
        <v>81</v>
      </c>
      <c r="Y16" s="628">
        <v>97</v>
      </c>
      <c r="Z16" s="628">
        <v>105.5</v>
      </c>
      <c r="AA16" s="629">
        <v>88.1</v>
      </c>
    </row>
    <row r="17" spans="1:27" ht="15" customHeight="1" x14ac:dyDescent="0.15">
      <c r="A17" s="630" t="s">
        <v>914</v>
      </c>
      <c r="B17" s="626"/>
      <c r="C17" s="627">
        <v>88.178394999999995</v>
      </c>
      <c r="D17" s="631">
        <v>47.946925</v>
      </c>
      <c r="E17" s="631">
        <v>68.945988999999997</v>
      </c>
      <c r="F17" s="631">
        <v>72.366416000000001</v>
      </c>
      <c r="G17" s="631">
        <v>69.356470999999999</v>
      </c>
      <c r="H17" s="631">
        <v>76.000302000000005</v>
      </c>
      <c r="I17" s="631">
        <v>81.145415999999997</v>
      </c>
      <c r="J17" s="631">
        <v>89.476528000000002</v>
      </c>
      <c r="K17" s="631">
        <v>104.032337</v>
      </c>
      <c r="L17" s="631">
        <v>105.205834</v>
      </c>
      <c r="M17" s="632">
        <v>92.848708999999999</v>
      </c>
      <c r="O17" s="630" t="s">
        <v>935</v>
      </c>
      <c r="P17" s="626"/>
      <c r="Q17" s="627">
        <v>87.107431000000005</v>
      </c>
      <c r="R17" s="631">
        <v>50.071556000000001</v>
      </c>
      <c r="S17" s="631">
        <v>66.383887000000001</v>
      </c>
      <c r="T17" s="631">
        <v>69.928212000000002</v>
      </c>
      <c r="U17" s="631">
        <v>62.923848999999997</v>
      </c>
      <c r="V17" s="631">
        <v>77.470647</v>
      </c>
      <c r="W17" s="631">
        <v>84.790060999999994</v>
      </c>
      <c r="X17" s="631">
        <v>85.417322999999996</v>
      </c>
      <c r="Y17" s="631">
        <v>101.198994</v>
      </c>
      <c r="Z17" s="631">
        <v>106.961563</v>
      </c>
      <c r="AA17" s="632">
        <v>92.347479000000007</v>
      </c>
    </row>
    <row r="18" spans="1:27" ht="15" customHeight="1" x14ac:dyDescent="0.15">
      <c r="A18" s="630" t="s">
        <v>915</v>
      </c>
      <c r="B18" s="626"/>
      <c r="C18" s="616">
        <v>94.359093999999999</v>
      </c>
      <c r="D18" s="617">
        <v>55.359861000000002</v>
      </c>
      <c r="E18" s="617">
        <v>72.480247000000006</v>
      </c>
      <c r="F18" s="617">
        <v>81.271244999999993</v>
      </c>
      <c r="G18" s="617">
        <v>77.274281000000002</v>
      </c>
      <c r="H18" s="617">
        <v>80.327285000000003</v>
      </c>
      <c r="I18" s="617">
        <v>84.118848999999997</v>
      </c>
      <c r="J18" s="617">
        <v>94.957903000000002</v>
      </c>
      <c r="K18" s="617">
        <v>114.777208</v>
      </c>
      <c r="L18" s="617">
        <v>113.52790400000001</v>
      </c>
      <c r="M18" s="618">
        <v>99.414140000000003</v>
      </c>
      <c r="O18" s="630" t="s">
        <v>936</v>
      </c>
      <c r="P18" s="626"/>
      <c r="Q18" s="616">
        <v>92.518994000000006</v>
      </c>
      <c r="R18" s="617">
        <v>55.032187999999998</v>
      </c>
      <c r="S18" s="617">
        <v>75.226072000000002</v>
      </c>
      <c r="T18" s="617">
        <v>92.828631000000001</v>
      </c>
      <c r="U18" s="617">
        <v>77.916820000000001</v>
      </c>
      <c r="V18" s="617">
        <v>83.041794999999993</v>
      </c>
      <c r="W18" s="617">
        <v>84.142844999999994</v>
      </c>
      <c r="X18" s="617">
        <v>89.679140000000004</v>
      </c>
      <c r="Y18" s="617">
        <v>108.32976499999999</v>
      </c>
      <c r="Z18" s="617">
        <v>111.182794</v>
      </c>
      <c r="AA18" s="618">
        <v>96.821381000000002</v>
      </c>
    </row>
    <row r="19" spans="1:27" ht="15" customHeight="1" x14ac:dyDescent="0.15">
      <c r="A19" s="633" t="s">
        <v>916</v>
      </c>
      <c r="B19" s="634"/>
      <c r="C19" s="619">
        <v>84.45</v>
      </c>
      <c r="D19" s="620">
        <v>51.54</v>
      </c>
      <c r="E19" s="620">
        <v>70.39</v>
      </c>
      <c r="F19" s="620">
        <v>76.44</v>
      </c>
      <c r="G19" s="620">
        <v>66.42</v>
      </c>
      <c r="H19" s="620">
        <v>73</v>
      </c>
      <c r="I19" s="620">
        <v>75.97</v>
      </c>
      <c r="J19" s="620">
        <v>81.430000000000007</v>
      </c>
      <c r="K19" s="620">
        <v>97.46</v>
      </c>
      <c r="L19" s="620">
        <v>103.98</v>
      </c>
      <c r="M19" s="621">
        <v>88.09</v>
      </c>
      <c r="O19" s="633" t="s">
        <v>937</v>
      </c>
      <c r="P19" s="634"/>
      <c r="Q19" s="619">
        <v>83.41</v>
      </c>
      <c r="R19" s="620">
        <v>53.02</v>
      </c>
      <c r="S19" s="620">
        <v>72.95</v>
      </c>
      <c r="T19" s="620">
        <v>78.12</v>
      </c>
      <c r="U19" s="620">
        <v>64.599999999999994</v>
      </c>
      <c r="V19" s="620">
        <v>72.88</v>
      </c>
      <c r="W19" s="620">
        <v>77.540000000000006</v>
      </c>
      <c r="X19" s="620">
        <v>77.36</v>
      </c>
      <c r="Y19" s="620">
        <v>94.67</v>
      </c>
      <c r="Z19" s="620">
        <v>103.95</v>
      </c>
      <c r="AA19" s="621">
        <v>86.73</v>
      </c>
    </row>
    <row r="20" spans="1:27" ht="15" customHeight="1" x14ac:dyDescent="0.15">
      <c r="A20" s="630" t="s">
        <v>919</v>
      </c>
      <c r="B20" s="626" t="s">
        <v>884</v>
      </c>
      <c r="C20" s="627">
        <v>161</v>
      </c>
      <c r="D20" s="628">
        <v>83.2</v>
      </c>
      <c r="E20" s="628">
        <v>154.4</v>
      </c>
      <c r="F20" s="628">
        <v>150.6</v>
      </c>
      <c r="G20" s="628">
        <v>151.69999999999999</v>
      </c>
      <c r="H20" s="628">
        <v>153.19999999999999</v>
      </c>
      <c r="I20" s="628">
        <v>165.5</v>
      </c>
      <c r="J20" s="628">
        <v>179.5</v>
      </c>
      <c r="K20" s="628">
        <v>185.6</v>
      </c>
      <c r="L20" s="628">
        <v>163.1</v>
      </c>
      <c r="M20" s="629">
        <v>167.8</v>
      </c>
      <c r="O20" s="630" t="s">
        <v>938</v>
      </c>
      <c r="P20" s="626" t="s">
        <v>884</v>
      </c>
      <c r="Q20" s="627">
        <v>165.6</v>
      </c>
      <c r="R20" s="628">
        <v>83.5</v>
      </c>
      <c r="S20" s="628">
        <v>157.30000000000001</v>
      </c>
      <c r="T20" s="628">
        <v>163.9</v>
      </c>
      <c r="U20" s="628">
        <v>159.1</v>
      </c>
      <c r="V20" s="628">
        <v>162.69999999999999</v>
      </c>
      <c r="W20" s="628">
        <v>168.6</v>
      </c>
      <c r="X20" s="628">
        <v>179.8</v>
      </c>
      <c r="Y20" s="628">
        <v>191.8</v>
      </c>
      <c r="Z20" s="628">
        <v>171.9</v>
      </c>
      <c r="AA20" s="629">
        <v>173.5</v>
      </c>
    </row>
    <row r="21" spans="1:27" ht="15" customHeight="1" x14ac:dyDescent="0.15">
      <c r="A21" s="630" t="s">
        <v>904</v>
      </c>
      <c r="B21" s="626"/>
      <c r="C21" s="627">
        <v>146</v>
      </c>
      <c r="D21" s="628">
        <v>81.900000000000006</v>
      </c>
      <c r="E21" s="628">
        <v>146.80000000000001</v>
      </c>
      <c r="F21" s="628">
        <v>136.80000000000001</v>
      </c>
      <c r="G21" s="628">
        <v>141.6</v>
      </c>
      <c r="H21" s="628">
        <v>138.69999999999999</v>
      </c>
      <c r="I21" s="628">
        <v>141.30000000000001</v>
      </c>
      <c r="J21" s="628">
        <v>162.9</v>
      </c>
      <c r="K21" s="628">
        <v>166.2</v>
      </c>
      <c r="L21" s="628">
        <v>148.30000000000001</v>
      </c>
      <c r="M21" s="629">
        <v>151.30000000000001</v>
      </c>
      <c r="O21" s="630" t="s">
        <v>939</v>
      </c>
      <c r="P21" s="626"/>
      <c r="Q21" s="627">
        <v>152.19999999999999</v>
      </c>
      <c r="R21" s="628">
        <v>88</v>
      </c>
      <c r="S21" s="628">
        <v>146.9</v>
      </c>
      <c r="T21" s="628">
        <v>146.80000000000001</v>
      </c>
      <c r="U21" s="628">
        <v>153.30000000000001</v>
      </c>
      <c r="V21" s="628">
        <v>149.1</v>
      </c>
      <c r="W21" s="628">
        <v>147.5</v>
      </c>
      <c r="X21" s="628">
        <v>165.5</v>
      </c>
      <c r="Y21" s="628">
        <v>175.9</v>
      </c>
      <c r="Z21" s="628">
        <v>153.1</v>
      </c>
      <c r="AA21" s="629">
        <v>158.6</v>
      </c>
    </row>
    <row r="22" spans="1:27" ht="15" customHeight="1" x14ac:dyDescent="0.15">
      <c r="A22" s="630" t="s">
        <v>905</v>
      </c>
      <c r="B22" s="626"/>
      <c r="C22" s="627">
        <v>162.1</v>
      </c>
      <c r="D22" s="628">
        <v>90.1</v>
      </c>
      <c r="E22" s="628">
        <v>160.4</v>
      </c>
      <c r="F22" s="628">
        <v>158.4</v>
      </c>
      <c r="G22" s="628">
        <v>141.9</v>
      </c>
      <c r="H22" s="628">
        <v>145.6</v>
      </c>
      <c r="I22" s="628">
        <v>164.4</v>
      </c>
      <c r="J22" s="628">
        <v>180.9</v>
      </c>
      <c r="K22" s="628">
        <v>185.4</v>
      </c>
      <c r="L22" s="628">
        <v>167.9</v>
      </c>
      <c r="M22" s="629">
        <v>167.1</v>
      </c>
      <c r="O22" s="630" t="s">
        <v>940</v>
      </c>
      <c r="P22" s="626"/>
      <c r="Q22" s="627">
        <v>166.2</v>
      </c>
      <c r="R22" s="628">
        <v>86.8</v>
      </c>
      <c r="S22" s="628">
        <v>160.80000000000001</v>
      </c>
      <c r="T22" s="628">
        <v>155.1</v>
      </c>
      <c r="U22" s="628">
        <v>144.69999999999999</v>
      </c>
      <c r="V22" s="628">
        <v>155</v>
      </c>
      <c r="W22" s="628">
        <v>166.3</v>
      </c>
      <c r="X22" s="628">
        <v>185.2</v>
      </c>
      <c r="Y22" s="628">
        <v>196.2</v>
      </c>
      <c r="Z22" s="628">
        <v>174.4</v>
      </c>
      <c r="AA22" s="629">
        <v>172.9</v>
      </c>
    </row>
    <row r="23" spans="1:27" ht="15" customHeight="1" x14ac:dyDescent="0.15">
      <c r="A23" s="630" t="s">
        <v>906</v>
      </c>
      <c r="B23" s="626"/>
      <c r="C23" s="627">
        <v>168.5</v>
      </c>
      <c r="D23" s="628">
        <v>85.8</v>
      </c>
      <c r="E23" s="628">
        <v>165.7</v>
      </c>
      <c r="F23" s="628">
        <v>162.5</v>
      </c>
      <c r="G23" s="628">
        <v>159.69999999999999</v>
      </c>
      <c r="H23" s="628">
        <v>159.69999999999999</v>
      </c>
      <c r="I23" s="628">
        <v>165.1</v>
      </c>
      <c r="J23" s="628">
        <v>186.4</v>
      </c>
      <c r="K23" s="628">
        <v>193.5</v>
      </c>
      <c r="L23" s="628">
        <v>176.5</v>
      </c>
      <c r="M23" s="629">
        <v>175.3</v>
      </c>
      <c r="O23" s="630" t="s">
        <v>927</v>
      </c>
      <c r="P23" s="626"/>
      <c r="Q23" s="627">
        <v>173.6</v>
      </c>
      <c r="R23" s="628">
        <v>81.900000000000006</v>
      </c>
      <c r="S23" s="628">
        <v>166.1</v>
      </c>
      <c r="T23" s="628">
        <v>164.5</v>
      </c>
      <c r="U23" s="628">
        <v>172.7</v>
      </c>
      <c r="V23" s="628">
        <v>165.6</v>
      </c>
      <c r="W23" s="628">
        <v>171</v>
      </c>
      <c r="X23" s="628">
        <v>188.5</v>
      </c>
      <c r="Y23" s="628">
        <v>202.9</v>
      </c>
      <c r="Z23" s="628">
        <v>185</v>
      </c>
      <c r="AA23" s="629">
        <v>182.3</v>
      </c>
    </row>
    <row r="24" spans="1:27" ht="15" customHeight="1" x14ac:dyDescent="0.15">
      <c r="A24" s="630" t="s">
        <v>907</v>
      </c>
      <c r="B24" s="626"/>
      <c r="C24" s="627">
        <v>160.9</v>
      </c>
      <c r="D24" s="628">
        <v>79.8</v>
      </c>
      <c r="E24" s="628">
        <v>156.6</v>
      </c>
      <c r="F24" s="628">
        <v>164.2</v>
      </c>
      <c r="G24" s="628">
        <v>152.4</v>
      </c>
      <c r="H24" s="628">
        <v>147.9</v>
      </c>
      <c r="I24" s="628">
        <v>157.6</v>
      </c>
      <c r="J24" s="628">
        <v>177.5</v>
      </c>
      <c r="K24" s="628">
        <v>189.8</v>
      </c>
      <c r="L24" s="628">
        <v>163.5</v>
      </c>
      <c r="M24" s="629">
        <v>166.6</v>
      </c>
      <c r="O24" s="630" t="s">
        <v>928</v>
      </c>
      <c r="P24" s="626"/>
      <c r="Q24" s="627">
        <v>166.7</v>
      </c>
      <c r="R24" s="628">
        <v>81.400000000000006</v>
      </c>
      <c r="S24" s="628">
        <v>160.80000000000001</v>
      </c>
      <c r="T24" s="628">
        <v>179.3</v>
      </c>
      <c r="U24" s="628">
        <v>156.9</v>
      </c>
      <c r="V24" s="628">
        <v>156.19999999999999</v>
      </c>
      <c r="W24" s="628">
        <v>161.30000000000001</v>
      </c>
      <c r="X24" s="628">
        <v>183.1</v>
      </c>
      <c r="Y24" s="628">
        <v>194.5</v>
      </c>
      <c r="Z24" s="628">
        <v>172.7</v>
      </c>
      <c r="AA24" s="629">
        <v>172.9</v>
      </c>
    </row>
    <row r="25" spans="1:27" ht="15" customHeight="1" x14ac:dyDescent="0.15">
      <c r="A25" s="630" t="s">
        <v>908</v>
      </c>
      <c r="B25" s="635"/>
      <c r="C25" s="627">
        <v>166.4</v>
      </c>
      <c r="D25" s="628">
        <v>89.2</v>
      </c>
      <c r="E25" s="628">
        <v>157</v>
      </c>
      <c r="F25" s="628">
        <v>154</v>
      </c>
      <c r="G25" s="628">
        <v>149</v>
      </c>
      <c r="H25" s="628">
        <v>161</v>
      </c>
      <c r="I25" s="628">
        <v>154.19999999999999</v>
      </c>
      <c r="J25" s="628">
        <v>176.2</v>
      </c>
      <c r="K25" s="628">
        <v>202.2</v>
      </c>
      <c r="L25" s="628">
        <v>167.9</v>
      </c>
      <c r="M25" s="629">
        <v>172.1</v>
      </c>
      <c r="O25" s="630" t="s">
        <v>929</v>
      </c>
      <c r="P25" s="635"/>
      <c r="Q25" s="627">
        <v>172.5</v>
      </c>
      <c r="R25" s="628">
        <v>94.3</v>
      </c>
      <c r="S25" s="628">
        <v>161.5</v>
      </c>
      <c r="T25" s="628">
        <v>154.4</v>
      </c>
      <c r="U25" s="628">
        <v>151.6</v>
      </c>
      <c r="V25" s="628">
        <v>173.4</v>
      </c>
      <c r="W25" s="628">
        <v>155.6</v>
      </c>
      <c r="X25" s="628">
        <v>181.2</v>
      </c>
      <c r="Y25" s="628">
        <v>212.7</v>
      </c>
      <c r="Z25" s="628">
        <v>175.6</v>
      </c>
      <c r="AA25" s="629">
        <v>179.1</v>
      </c>
    </row>
    <row r="26" spans="1:27" ht="15" customHeight="1" x14ac:dyDescent="0.15">
      <c r="A26" s="630" t="s">
        <v>909</v>
      </c>
      <c r="B26" s="626"/>
      <c r="C26" s="627">
        <v>165.3</v>
      </c>
      <c r="D26" s="628">
        <v>86</v>
      </c>
      <c r="E26" s="628">
        <v>153.4</v>
      </c>
      <c r="F26" s="628">
        <v>150</v>
      </c>
      <c r="G26" s="628">
        <v>150.6</v>
      </c>
      <c r="H26" s="628">
        <v>166.3</v>
      </c>
      <c r="I26" s="628">
        <v>165.6</v>
      </c>
      <c r="J26" s="628">
        <v>179.5</v>
      </c>
      <c r="K26" s="628">
        <v>193.3</v>
      </c>
      <c r="L26" s="628">
        <v>165.6</v>
      </c>
      <c r="M26" s="629">
        <v>172.4</v>
      </c>
      <c r="O26" s="630" t="s">
        <v>930</v>
      </c>
      <c r="P26" s="626"/>
      <c r="Q26" s="627">
        <v>170.8</v>
      </c>
      <c r="R26" s="628">
        <v>88.9</v>
      </c>
      <c r="S26" s="628">
        <v>155.4</v>
      </c>
      <c r="T26" s="628">
        <v>160.9</v>
      </c>
      <c r="U26" s="628">
        <v>156.4</v>
      </c>
      <c r="V26" s="628">
        <v>179.5</v>
      </c>
      <c r="W26" s="628">
        <v>171.1</v>
      </c>
      <c r="X26" s="628">
        <v>183.6</v>
      </c>
      <c r="Y26" s="628">
        <v>199.7</v>
      </c>
      <c r="Z26" s="628">
        <v>170.3</v>
      </c>
      <c r="AA26" s="629">
        <v>179</v>
      </c>
    </row>
    <row r="27" spans="1:27" ht="15" customHeight="1" x14ac:dyDescent="0.15">
      <c r="A27" s="630" t="s">
        <v>910</v>
      </c>
      <c r="B27" s="635"/>
      <c r="C27" s="627">
        <v>160.1</v>
      </c>
      <c r="D27" s="628">
        <v>88.2</v>
      </c>
      <c r="E27" s="628">
        <v>151.69999999999999</v>
      </c>
      <c r="F27" s="628">
        <v>146.6</v>
      </c>
      <c r="G27" s="628">
        <v>143</v>
      </c>
      <c r="H27" s="628">
        <v>158.19999999999999</v>
      </c>
      <c r="I27" s="628">
        <v>152.5</v>
      </c>
      <c r="J27" s="628">
        <v>170.5</v>
      </c>
      <c r="K27" s="628">
        <v>185.7</v>
      </c>
      <c r="L27" s="628">
        <v>168.6</v>
      </c>
      <c r="M27" s="629">
        <v>166.3</v>
      </c>
      <c r="O27" s="630" t="s">
        <v>931</v>
      </c>
      <c r="P27" s="635"/>
      <c r="Q27" s="627">
        <v>165.1</v>
      </c>
      <c r="R27" s="628">
        <v>94.3</v>
      </c>
      <c r="S27" s="628">
        <v>153.69999999999999</v>
      </c>
      <c r="T27" s="628">
        <v>151.19999999999999</v>
      </c>
      <c r="U27" s="628">
        <v>154.80000000000001</v>
      </c>
      <c r="V27" s="628">
        <v>166.7</v>
      </c>
      <c r="W27" s="628">
        <v>162.4</v>
      </c>
      <c r="X27" s="628">
        <v>170.3</v>
      </c>
      <c r="Y27" s="628">
        <v>187</v>
      </c>
      <c r="Z27" s="628">
        <v>177.1</v>
      </c>
      <c r="AA27" s="629">
        <v>172.2</v>
      </c>
    </row>
    <row r="28" spans="1:27" ht="15" customHeight="1" x14ac:dyDescent="0.15">
      <c r="A28" s="630" t="s">
        <v>911</v>
      </c>
      <c r="B28" s="626"/>
      <c r="C28" s="627">
        <v>158.95006669091777</v>
      </c>
      <c r="D28" s="636">
        <v>82.966751269035512</v>
      </c>
      <c r="E28" s="636">
        <v>159.88097222222217</v>
      </c>
      <c r="F28" s="636">
        <v>162.82894736842093</v>
      </c>
      <c r="G28" s="636">
        <v>147.17683134582637</v>
      </c>
      <c r="H28" s="636">
        <v>147.93217131474094</v>
      </c>
      <c r="I28" s="636">
        <v>158.81878612716801</v>
      </c>
      <c r="J28" s="636">
        <v>172.76840148698892</v>
      </c>
      <c r="K28" s="636">
        <v>177.96123054114139</v>
      </c>
      <c r="L28" s="636">
        <v>162.12118893466752</v>
      </c>
      <c r="M28" s="637">
        <v>163.06574855619706</v>
      </c>
      <c r="O28" s="630" t="s">
        <v>932</v>
      </c>
      <c r="P28" s="626"/>
      <c r="Q28" s="627">
        <v>163.61706173482648</v>
      </c>
      <c r="R28" s="636">
        <v>85.580382775119617</v>
      </c>
      <c r="S28" s="636">
        <v>160.87670454545446</v>
      </c>
      <c r="T28" s="636">
        <v>169.42435233160629</v>
      </c>
      <c r="U28" s="636">
        <v>159.62277992277993</v>
      </c>
      <c r="V28" s="636">
        <v>156.36430062630467</v>
      </c>
      <c r="W28" s="636">
        <v>159.34000000000003</v>
      </c>
      <c r="X28" s="636">
        <v>171.49923224568153</v>
      </c>
      <c r="Y28" s="636">
        <v>187.48933333333338</v>
      </c>
      <c r="Z28" s="636">
        <v>169.36112600536188</v>
      </c>
      <c r="AA28" s="637">
        <v>168.8531928687203</v>
      </c>
    </row>
    <row r="29" spans="1:27" ht="15" customHeight="1" x14ac:dyDescent="0.15">
      <c r="A29" s="630" t="s">
        <v>912</v>
      </c>
      <c r="B29" s="635"/>
      <c r="C29" s="627">
        <v>164.82976199999999</v>
      </c>
      <c r="D29" s="636">
        <v>85.508823000000007</v>
      </c>
      <c r="E29" s="636">
        <v>159.72472400000001</v>
      </c>
      <c r="F29" s="636">
        <v>164.80616699999999</v>
      </c>
      <c r="G29" s="636">
        <v>152.44490300000001</v>
      </c>
      <c r="H29" s="636">
        <v>156.903738</v>
      </c>
      <c r="I29" s="636">
        <v>162.87622500000001</v>
      </c>
      <c r="J29" s="636">
        <v>178.22270499999999</v>
      </c>
      <c r="K29" s="636">
        <v>186.772492</v>
      </c>
      <c r="L29" s="636">
        <v>172.13670200000001</v>
      </c>
      <c r="M29" s="637">
        <v>170.66037399999999</v>
      </c>
      <c r="O29" s="630" t="s">
        <v>933</v>
      </c>
      <c r="P29" s="635"/>
      <c r="Q29" s="627">
        <v>170.53758199999999</v>
      </c>
      <c r="R29" s="636">
        <v>83.909634999999994</v>
      </c>
      <c r="S29" s="636">
        <v>161.91532900000001</v>
      </c>
      <c r="T29" s="636">
        <v>168.30230599999999</v>
      </c>
      <c r="U29" s="636">
        <v>161.516267</v>
      </c>
      <c r="V29" s="636">
        <v>163.05054000000001</v>
      </c>
      <c r="W29" s="636">
        <v>172.028775</v>
      </c>
      <c r="X29" s="636">
        <v>180.966295</v>
      </c>
      <c r="Y29" s="636">
        <v>193.030823</v>
      </c>
      <c r="Z29" s="636">
        <v>182.81661199999999</v>
      </c>
      <c r="AA29" s="637">
        <v>178.14582300000001</v>
      </c>
    </row>
    <row r="30" spans="1:27" ht="15" customHeight="1" x14ac:dyDescent="0.15">
      <c r="A30" s="630" t="s">
        <v>913</v>
      </c>
      <c r="B30" s="635"/>
      <c r="C30" s="627">
        <v>165.8</v>
      </c>
      <c r="D30" s="636">
        <v>83.7</v>
      </c>
      <c r="E30" s="636">
        <v>153</v>
      </c>
      <c r="F30" s="636">
        <v>159.6</v>
      </c>
      <c r="G30" s="636">
        <v>153.5</v>
      </c>
      <c r="H30" s="636">
        <v>153.69999999999999</v>
      </c>
      <c r="I30" s="636">
        <v>153.69999999999999</v>
      </c>
      <c r="J30" s="636">
        <v>180.2</v>
      </c>
      <c r="K30" s="636">
        <v>192</v>
      </c>
      <c r="L30" s="636">
        <v>176.3</v>
      </c>
      <c r="M30" s="637">
        <v>172.1</v>
      </c>
      <c r="O30" s="630" t="s">
        <v>934</v>
      </c>
      <c r="P30" s="635"/>
      <c r="Q30" s="627">
        <v>174.2</v>
      </c>
      <c r="R30" s="636">
        <v>83.3</v>
      </c>
      <c r="S30" s="636">
        <v>154.30000000000001</v>
      </c>
      <c r="T30" s="636">
        <v>171.7</v>
      </c>
      <c r="U30" s="636">
        <v>161.5</v>
      </c>
      <c r="V30" s="636">
        <v>168.1</v>
      </c>
      <c r="W30" s="636">
        <v>166.3</v>
      </c>
      <c r="X30" s="636">
        <v>186.4</v>
      </c>
      <c r="Y30" s="636">
        <v>200.6</v>
      </c>
      <c r="Z30" s="636">
        <v>188.5</v>
      </c>
      <c r="AA30" s="637">
        <v>182.4</v>
      </c>
    </row>
    <row r="31" spans="1:27" ht="15" customHeight="1" x14ac:dyDescent="0.15">
      <c r="A31" s="630" t="s">
        <v>914</v>
      </c>
      <c r="B31" s="626"/>
      <c r="C31" s="627">
        <v>171.28064599999999</v>
      </c>
      <c r="D31" s="631">
        <v>88.075626</v>
      </c>
      <c r="E31" s="631">
        <v>163.24041199999999</v>
      </c>
      <c r="F31" s="631">
        <v>155.64375699999999</v>
      </c>
      <c r="G31" s="631">
        <v>149.76235</v>
      </c>
      <c r="H31" s="631">
        <v>157.622209</v>
      </c>
      <c r="I31" s="631">
        <v>173.976462</v>
      </c>
      <c r="J31" s="631">
        <v>177.86479800000001</v>
      </c>
      <c r="K31" s="631">
        <v>194.10323399999999</v>
      </c>
      <c r="L31" s="631">
        <v>179.84218999999999</v>
      </c>
      <c r="M31" s="632">
        <v>177.11411899999999</v>
      </c>
      <c r="O31" s="630" t="s">
        <v>935</v>
      </c>
      <c r="P31" s="626"/>
      <c r="Q31" s="627">
        <v>177.17487399999999</v>
      </c>
      <c r="R31" s="631">
        <v>86.969577000000001</v>
      </c>
      <c r="S31" s="631">
        <v>166.124212</v>
      </c>
      <c r="T31" s="631">
        <v>170.060789</v>
      </c>
      <c r="U31" s="631">
        <v>152.95770099999999</v>
      </c>
      <c r="V31" s="631">
        <v>164.49856800000001</v>
      </c>
      <c r="W31" s="631">
        <v>183.83676700000001</v>
      </c>
      <c r="X31" s="631">
        <v>180.699949</v>
      </c>
      <c r="Y31" s="631">
        <v>199.355875</v>
      </c>
      <c r="Z31" s="631">
        <v>189.06851800000001</v>
      </c>
      <c r="AA31" s="632">
        <v>183.95318599999999</v>
      </c>
    </row>
    <row r="32" spans="1:27" ht="15" customHeight="1" x14ac:dyDescent="0.15">
      <c r="A32" s="630" t="s">
        <v>915</v>
      </c>
      <c r="B32" s="635"/>
      <c r="C32" s="616">
        <v>166.526443</v>
      </c>
      <c r="D32" s="617">
        <v>87.559957999999995</v>
      </c>
      <c r="E32" s="617">
        <v>166.253961</v>
      </c>
      <c r="F32" s="617">
        <v>164.12188800000001</v>
      </c>
      <c r="G32" s="617">
        <v>149.74189000000001</v>
      </c>
      <c r="H32" s="617">
        <v>159.15900500000001</v>
      </c>
      <c r="I32" s="617">
        <v>162.922077</v>
      </c>
      <c r="J32" s="617">
        <v>168.41380699999999</v>
      </c>
      <c r="K32" s="617">
        <v>186.81221300000001</v>
      </c>
      <c r="L32" s="617">
        <v>176.37969899999999</v>
      </c>
      <c r="M32" s="618">
        <v>171.19931500000001</v>
      </c>
      <c r="O32" s="630" t="s">
        <v>936</v>
      </c>
      <c r="P32" s="635"/>
      <c r="Q32" s="616">
        <v>173.23729</v>
      </c>
      <c r="R32" s="617">
        <v>87.236462000000003</v>
      </c>
      <c r="S32" s="617">
        <v>174.40709899999999</v>
      </c>
      <c r="T32" s="617">
        <v>181.56249600000001</v>
      </c>
      <c r="U32" s="617">
        <v>164.97177500000001</v>
      </c>
      <c r="V32" s="617">
        <v>163.55618899999999</v>
      </c>
      <c r="W32" s="617">
        <v>178.745498</v>
      </c>
      <c r="X32" s="617">
        <v>171.983655</v>
      </c>
      <c r="Y32" s="617">
        <v>186.49837199999999</v>
      </c>
      <c r="Z32" s="617">
        <v>185.071811</v>
      </c>
      <c r="AA32" s="618">
        <v>178.135178</v>
      </c>
    </row>
    <row r="33" spans="1:27" ht="15" customHeight="1" x14ac:dyDescent="0.15">
      <c r="A33" s="633" t="s">
        <v>916</v>
      </c>
      <c r="B33" s="634"/>
      <c r="C33" s="619">
        <v>160.55000000000001</v>
      </c>
      <c r="D33" s="620">
        <v>86.61</v>
      </c>
      <c r="E33" s="620">
        <v>160.82</v>
      </c>
      <c r="F33" s="620">
        <v>143.69999999999999</v>
      </c>
      <c r="G33" s="620">
        <v>146.83000000000001</v>
      </c>
      <c r="H33" s="620">
        <v>154.49</v>
      </c>
      <c r="I33" s="620">
        <v>152.69999999999999</v>
      </c>
      <c r="J33" s="620">
        <v>164.34</v>
      </c>
      <c r="K33" s="620">
        <v>181.74</v>
      </c>
      <c r="L33" s="620">
        <v>171.19</v>
      </c>
      <c r="M33" s="621">
        <v>165.6</v>
      </c>
      <c r="O33" s="633" t="s">
        <v>937</v>
      </c>
      <c r="P33" s="634"/>
      <c r="Q33" s="619">
        <v>166.17</v>
      </c>
      <c r="R33" s="620">
        <v>84.19</v>
      </c>
      <c r="S33" s="620">
        <v>163.55000000000001</v>
      </c>
      <c r="T33" s="620">
        <v>156.71</v>
      </c>
      <c r="U33" s="620">
        <v>154.01</v>
      </c>
      <c r="V33" s="620">
        <v>161.30000000000001</v>
      </c>
      <c r="W33" s="620">
        <v>160.11000000000001</v>
      </c>
      <c r="X33" s="620">
        <v>169.71</v>
      </c>
      <c r="Y33" s="620">
        <v>186.94</v>
      </c>
      <c r="Z33" s="620">
        <v>178.16</v>
      </c>
      <c r="AA33" s="621">
        <v>171.97</v>
      </c>
    </row>
    <row r="34" spans="1:27" ht="15" customHeight="1" x14ac:dyDescent="0.15">
      <c r="A34" s="630" t="s">
        <v>919</v>
      </c>
      <c r="B34" s="638" t="s">
        <v>903</v>
      </c>
      <c r="C34" s="627">
        <f>C6+C20</f>
        <v>255.2</v>
      </c>
      <c r="D34" s="631">
        <f t="shared" ref="D34:M34" si="0">D6+D20</f>
        <v>135</v>
      </c>
      <c r="E34" s="631">
        <f t="shared" si="0"/>
        <v>229</v>
      </c>
      <c r="F34" s="631">
        <f t="shared" si="0"/>
        <v>230.1</v>
      </c>
      <c r="G34" s="631">
        <f t="shared" si="0"/>
        <v>230.79999999999998</v>
      </c>
      <c r="H34" s="631">
        <f t="shared" si="0"/>
        <v>239.5</v>
      </c>
      <c r="I34" s="631">
        <f t="shared" si="0"/>
        <v>253.4</v>
      </c>
      <c r="J34" s="631">
        <f t="shared" si="0"/>
        <v>281.7</v>
      </c>
      <c r="K34" s="631">
        <f t="shared" si="0"/>
        <v>309.5</v>
      </c>
      <c r="L34" s="631">
        <f t="shared" si="0"/>
        <v>272.3</v>
      </c>
      <c r="M34" s="632">
        <f t="shared" si="0"/>
        <v>268.10000000000002</v>
      </c>
      <c r="O34" s="630" t="s">
        <v>938</v>
      </c>
      <c r="P34" s="638" t="s">
        <v>903</v>
      </c>
      <c r="Q34" s="627">
        <f>Q6+Q20</f>
        <v>258.8</v>
      </c>
      <c r="R34" s="631">
        <f t="shared" ref="R34:AA34" si="1">R6+R20</f>
        <v>133.4</v>
      </c>
      <c r="S34" s="631">
        <f t="shared" si="1"/>
        <v>231.4</v>
      </c>
      <c r="T34" s="631">
        <f t="shared" si="1"/>
        <v>244.2</v>
      </c>
      <c r="U34" s="631">
        <f t="shared" si="1"/>
        <v>238.8</v>
      </c>
      <c r="V34" s="631">
        <f t="shared" si="1"/>
        <v>253.79999999999998</v>
      </c>
      <c r="W34" s="631">
        <f t="shared" si="1"/>
        <v>255.6</v>
      </c>
      <c r="X34" s="631">
        <f t="shared" si="1"/>
        <v>279.5</v>
      </c>
      <c r="Y34" s="631">
        <f t="shared" si="1"/>
        <v>312.20000000000005</v>
      </c>
      <c r="Z34" s="631">
        <f t="shared" si="1"/>
        <v>283</v>
      </c>
      <c r="AA34" s="632">
        <f t="shared" si="1"/>
        <v>273.3</v>
      </c>
    </row>
    <row r="35" spans="1:27" ht="15" customHeight="1" x14ac:dyDescent="0.15">
      <c r="A35" s="630" t="s">
        <v>904</v>
      </c>
      <c r="B35" s="626"/>
      <c r="C35" s="627">
        <f t="shared" ref="C35:M35" si="2">C7+C21</f>
        <v>230</v>
      </c>
      <c r="D35" s="631">
        <f t="shared" si="2"/>
        <v>132</v>
      </c>
      <c r="E35" s="631">
        <f t="shared" si="2"/>
        <v>215.3</v>
      </c>
      <c r="F35" s="631">
        <f t="shared" si="2"/>
        <v>210.9</v>
      </c>
      <c r="G35" s="631">
        <f t="shared" si="2"/>
        <v>217</v>
      </c>
      <c r="H35" s="631">
        <f t="shared" si="2"/>
        <v>215.89999999999998</v>
      </c>
      <c r="I35" s="631">
        <f t="shared" si="2"/>
        <v>218.20000000000002</v>
      </c>
      <c r="J35" s="631">
        <f t="shared" si="2"/>
        <v>253.5</v>
      </c>
      <c r="K35" s="631">
        <f t="shared" si="2"/>
        <v>272.10000000000002</v>
      </c>
      <c r="L35" s="631">
        <f t="shared" si="2"/>
        <v>245.3</v>
      </c>
      <c r="M35" s="632">
        <f t="shared" si="2"/>
        <v>240.20000000000002</v>
      </c>
      <c r="O35" s="630" t="s">
        <v>939</v>
      </c>
      <c r="P35" s="626"/>
      <c r="Q35" s="627">
        <f t="shared" ref="Q35:AA35" si="3">Q7+Q21</f>
        <v>236.29999999999998</v>
      </c>
      <c r="R35" s="631">
        <f t="shared" si="3"/>
        <v>138.80000000000001</v>
      </c>
      <c r="S35" s="631">
        <f t="shared" si="3"/>
        <v>216.60000000000002</v>
      </c>
      <c r="T35" s="631">
        <f t="shared" si="3"/>
        <v>223.3</v>
      </c>
      <c r="U35" s="631">
        <f t="shared" si="3"/>
        <v>231.10000000000002</v>
      </c>
      <c r="V35" s="631">
        <f t="shared" si="3"/>
        <v>231.3</v>
      </c>
      <c r="W35" s="631">
        <f t="shared" si="3"/>
        <v>222.4</v>
      </c>
      <c r="X35" s="631">
        <f t="shared" si="3"/>
        <v>255.6</v>
      </c>
      <c r="Y35" s="631">
        <f t="shared" si="3"/>
        <v>278.7</v>
      </c>
      <c r="Z35" s="631">
        <f t="shared" si="3"/>
        <v>252.2</v>
      </c>
      <c r="AA35" s="632">
        <f t="shared" si="3"/>
        <v>247.89999999999998</v>
      </c>
    </row>
    <row r="36" spans="1:27" ht="15" customHeight="1" x14ac:dyDescent="0.15">
      <c r="A36" s="630" t="s">
        <v>905</v>
      </c>
      <c r="B36" s="626"/>
      <c r="C36" s="627">
        <f t="shared" ref="C36:M36" si="4">C8+C22</f>
        <v>256.5</v>
      </c>
      <c r="D36" s="631">
        <f t="shared" si="4"/>
        <v>144.39999999999998</v>
      </c>
      <c r="E36" s="631">
        <f t="shared" si="4"/>
        <v>235.2</v>
      </c>
      <c r="F36" s="631">
        <f t="shared" si="4"/>
        <v>243.4</v>
      </c>
      <c r="G36" s="631">
        <f t="shared" si="4"/>
        <v>220.7</v>
      </c>
      <c r="H36" s="631">
        <f t="shared" si="4"/>
        <v>235</v>
      </c>
      <c r="I36" s="631">
        <f t="shared" si="4"/>
        <v>251.2</v>
      </c>
      <c r="J36" s="631">
        <f t="shared" si="4"/>
        <v>284.8</v>
      </c>
      <c r="K36" s="631">
        <f t="shared" si="4"/>
        <v>299.10000000000002</v>
      </c>
      <c r="L36" s="631">
        <f t="shared" si="4"/>
        <v>276.89999999999998</v>
      </c>
      <c r="M36" s="632">
        <f t="shared" si="4"/>
        <v>266.5</v>
      </c>
      <c r="O36" s="630" t="s">
        <v>940</v>
      </c>
      <c r="P36" s="626"/>
      <c r="Q36" s="627">
        <f t="shared" ref="Q36:AA36" si="5">Q8+Q22</f>
        <v>259.79999999999995</v>
      </c>
      <c r="R36" s="631">
        <f t="shared" si="5"/>
        <v>140.9</v>
      </c>
      <c r="S36" s="631">
        <f t="shared" si="5"/>
        <v>233.4</v>
      </c>
      <c r="T36" s="631">
        <f t="shared" si="5"/>
        <v>242</v>
      </c>
      <c r="U36" s="631">
        <f t="shared" si="5"/>
        <v>222.1</v>
      </c>
      <c r="V36" s="631">
        <f t="shared" si="5"/>
        <v>244</v>
      </c>
      <c r="W36" s="631">
        <f t="shared" si="5"/>
        <v>254.10000000000002</v>
      </c>
      <c r="X36" s="631">
        <f t="shared" si="5"/>
        <v>286.89999999999998</v>
      </c>
      <c r="Y36" s="631">
        <f t="shared" si="5"/>
        <v>307.39999999999998</v>
      </c>
      <c r="Z36" s="631">
        <f t="shared" si="5"/>
        <v>287.7</v>
      </c>
      <c r="AA36" s="632">
        <f t="shared" si="5"/>
        <v>271.89999999999998</v>
      </c>
    </row>
    <row r="37" spans="1:27" ht="15" customHeight="1" x14ac:dyDescent="0.15">
      <c r="A37" s="630" t="s">
        <v>906</v>
      </c>
      <c r="B37" s="626"/>
      <c r="C37" s="627">
        <f t="shared" ref="C37:M37" si="6">C9+C23</f>
        <v>264.10000000000002</v>
      </c>
      <c r="D37" s="631">
        <f t="shared" si="6"/>
        <v>138.4</v>
      </c>
      <c r="E37" s="631">
        <f t="shared" si="6"/>
        <v>237.89999999999998</v>
      </c>
      <c r="F37" s="631">
        <f t="shared" si="6"/>
        <v>245.1</v>
      </c>
      <c r="G37" s="631">
        <f t="shared" si="6"/>
        <v>243.1</v>
      </c>
      <c r="H37" s="631">
        <f t="shared" si="6"/>
        <v>246.79999999999998</v>
      </c>
      <c r="I37" s="631">
        <f t="shared" si="6"/>
        <v>251.7</v>
      </c>
      <c r="J37" s="631">
        <f t="shared" si="6"/>
        <v>290.8</v>
      </c>
      <c r="K37" s="631">
        <f t="shared" si="6"/>
        <v>314.7</v>
      </c>
      <c r="L37" s="631">
        <f t="shared" si="6"/>
        <v>291.5</v>
      </c>
      <c r="M37" s="632">
        <f t="shared" si="6"/>
        <v>277.3</v>
      </c>
      <c r="O37" s="630" t="s">
        <v>927</v>
      </c>
      <c r="P37" s="626"/>
      <c r="Q37" s="627">
        <f t="shared" ref="Q37:AA37" si="7">Q9+Q23</f>
        <v>268.89999999999998</v>
      </c>
      <c r="R37" s="631">
        <f t="shared" si="7"/>
        <v>134.19999999999999</v>
      </c>
      <c r="S37" s="631">
        <f t="shared" si="7"/>
        <v>236.7</v>
      </c>
      <c r="T37" s="631">
        <f t="shared" si="7"/>
        <v>244.7</v>
      </c>
      <c r="U37" s="631">
        <f t="shared" si="7"/>
        <v>253.5</v>
      </c>
      <c r="V37" s="631">
        <f t="shared" si="7"/>
        <v>259.3</v>
      </c>
      <c r="W37" s="631">
        <f t="shared" si="7"/>
        <v>259</v>
      </c>
      <c r="X37" s="631">
        <f t="shared" si="7"/>
        <v>288.5</v>
      </c>
      <c r="Y37" s="631">
        <f t="shared" si="7"/>
        <v>324.39999999999998</v>
      </c>
      <c r="Z37" s="631">
        <f t="shared" si="7"/>
        <v>303.39999999999998</v>
      </c>
      <c r="AA37" s="632">
        <f t="shared" si="7"/>
        <v>285</v>
      </c>
    </row>
    <row r="38" spans="1:27" ht="15" customHeight="1" x14ac:dyDescent="0.15">
      <c r="A38" s="630" t="s">
        <v>907</v>
      </c>
      <c r="B38" s="626"/>
      <c r="C38" s="627">
        <f t="shared" ref="C38:M38" si="8">C10+C24</f>
        <v>253.10000000000002</v>
      </c>
      <c r="D38" s="631">
        <f t="shared" si="8"/>
        <v>129.80000000000001</v>
      </c>
      <c r="E38" s="631">
        <f t="shared" si="8"/>
        <v>230.6</v>
      </c>
      <c r="F38" s="631">
        <f t="shared" si="8"/>
        <v>243.89999999999998</v>
      </c>
      <c r="G38" s="631">
        <f t="shared" si="8"/>
        <v>226.60000000000002</v>
      </c>
      <c r="H38" s="631">
        <f t="shared" si="8"/>
        <v>232.5</v>
      </c>
      <c r="I38" s="631">
        <f t="shared" si="8"/>
        <v>239.39999999999998</v>
      </c>
      <c r="J38" s="631">
        <f t="shared" si="8"/>
        <v>276</v>
      </c>
      <c r="K38" s="631">
        <f t="shared" si="8"/>
        <v>303.89999999999998</v>
      </c>
      <c r="L38" s="631">
        <f t="shared" si="8"/>
        <v>277.10000000000002</v>
      </c>
      <c r="M38" s="632">
        <f t="shared" si="8"/>
        <v>264.3</v>
      </c>
      <c r="O38" s="630" t="s">
        <v>928</v>
      </c>
      <c r="P38" s="626"/>
      <c r="Q38" s="627">
        <f t="shared" ref="Q38:AA38" si="9">Q10+Q24</f>
        <v>258.5</v>
      </c>
      <c r="R38" s="631">
        <f t="shared" si="9"/>
        <v>130.10000000000002</v>
      </c>
      <c r="S38" s="631">
        <f t="shared" si="9"/>
        <v>237.20000000000002</v>
      </c>
      <c r="T38" s="631">
        <f t="shared" si="9"/>
        <v>261.8</v>
      </c>
      <c r="U38" s="631">
        <f t="shared" si="9"/>
        <v>232.5</v>
      </c>
      <c r="V38" s="631">
        <f t="shared" si="9"/>
        <v>241.79999999999998</v>
      </c>
      <c r="W38" s="631">
        <f t="shared" si="9"/>
        <v>246.20000000000002</v>
      </c>
      <c r="X38" s="631">
        <f t="shared" si="9"/>
        <v>274.60000000000002</v>
      </c>
      <c r="Y38" s="631">
        <f t="shared" si="9"/>
        <v>304.89999999999998</v>
      </c>
      <c r="Z38" s="631">
        <f t="shared" si="9"/>
        <v>290.60000000000002</v>
      </c>
      <c r="AA38" s="632">
        <f t="shared" si="9"/>
        <v>270.2</v>
      </c>
    </row>
    <row r="39" spans="1:27" ht="15" customHeight="1" x14ac:dyDescent="0.15">
      <c r="A39" s="630" t="s">
        <v>908</v>
      </c>
      <c r="B39" s="635"/>
      <c r="C39" s="627">
        <f t="shared" ref="C39:M39" si="10">C11+C25</f>
        <v>259.8</v>
      </c>
      <c r="D39" s="631">
        <f t="shared" si="10"/>
        <v>140.30000000000001</v>
      </c>
      <c r="E39" s="631">
        <f t="shared" si="10"/>
        <v>229</v>
      </c>
      <c r="F39" s="631">
        <f t="shared" si="10"/>
        <v>233.7</v>
      </c>
      <c r="G39" s="631">
        <f t="shared" si="10"/>
        <v>225.5</v>
      </c>
      <c r="H39" s="631">
        <f t="shared" si="10"/>
        <v>243.4</v>
      </c>
      <c r="I39" s="631">
        <f t="shared" si="10"/>
        <v>231.7</v>
      </c>
      <c r="J39" s="631">
        <f t="shared" si="10"/>
        <v>276.89999999999998</v>
      </c>
      <c r="K39" s="631">
        <f t="shared" si="10"/>
        <v>321.7</v>
      </c>
      <c r="L39" s="631">
        <f t="shared" si="10"/>
        <v>274.89999999999998</v>
      </c>
      <c r="M39" s="632">
        <f t="shared" si="10"/>
        <v>270.5</v>
      </c>
      <c r="O39" s="630" t="s">
        <v>929</v>
      </c>
      <c r="P39" s="635"/>
      <c r="Q39" s="627">
        <f t="shared" ref="Q39:AA39" si="11">Q11+Q25</f>
        <v>265.8</v>
      </c>
      <c r="R39" s="631">
        <f t="shared" si="11"/>
        <v>149.19999999999999</v>
      </c>
      <c r="S39" s="631">
        <f t="shared" si="11"/>
        <v>238.8</v>
      </c>
      <c r="T39" s="631">
        <f t="shared" si="11"/>
        <v>237.7</v>
      </c>
      <c r="U39" s="631">
        <f t="shared" si="11"/>
        <v>227.7</v>
      </c>
      <c r="V39" s="631">
        <f t="shared" si="11"/>
        <v>258.10000000000002</v>
      </c>
      <c r="W39" s="631">
        <f t="shared" si="11"/>
        <v>230.6</v>
      </c>
      <c r="X39" s="631">
        <f t="shared" si="11"/>
        <v>279.79999999999995</v>
      </c>
      <c r="Y39" s="631">
        <f t="shared" si="11"/>
        <v>330.1</v>
      </c>
      <c r="Z39" s="631">
        <f t="shared" si="11"/>
        <v>284.7</v>
      </c>
      <c r="AA39" s="632">
        <f t="shared" si="11"/>
        <v>276.8</v>
      </c>
    </row>
    <row r="40" spans="1:27" ht="15" customHeight="1" x14ac:dyDescent="0.15">
      <c r="A40" s="630" t="s">
        <v>909</v>
      </c>
      <c r="B40" s="626"/>
      <c r="C40" s="627">
        <f t="shared" ref="C40:M40" si="12">C12+C26</f>
        <v>258.70000000000005</v>
      </c>
      <c r="D40" s="631">
        <f t="shared" si="12"/>
        <v>137.1</v>
      </c>
      <c r="E40" s="631">
        <f t="shared" si="12"/>
        <v>225.4</v>
      </c>
      <c r="F40" s="631">
        <f t="shared" si="12"/>
        <v>229.7</v>
      </c>
      <c r="G40" s="631">
        <f t="shared" si="12"/>
        <v>227.1</v>
      </c>
      <c r="H40" s="631">
        <f t="shared" si="12"/>
        <v>248.70000000000002</v>
      </c>
      <c r="I40" s="631">
        <f t="shared" si="12"/>
        <v>243.1</v>
      </c>
      <c r="J40" s="631">
        <f t="shared" si="12"/>
        <v>280.2</v>
      </c>
      <c r="K40" s="631">
        <f t="shared" si="12"/>
        <v>312.8</v>
      </c>
      <c r="L40" s="631">
        <f t="shared" si="12"/>
        <v>272.60000000000002</v>
      </c>
      <c r="M40" s="632">
        <f t="shared" si="12"/>
        <v>270.8</v>
      </c>
      <c r="O40" s="630" t="s">
        <v>930</v>
      </c>
      <c r="P40" s="626"/>
      <c r="Q40" s="627">
        <f t="shared" ref="Q40:AA40" si="13">Q12+Q26</f>
        <v>262.89999999999998</v>
      </c>
      <c r="R40" s="631">
        <f t="shared" si="13"/>
        <v>136.10000000000002</v>
      </c>
      <c r="S40" s="631">
        <f t="shared" si="13"/>
        <v>230.5</v>
      </c>
      <c r="T40" s="631">
        <f t="shared" si="13"/>
        <v>245.7</v>
      </c>
      <c r="U40" s="631">
        <f t="shared" si="13"/>
        <v>230</v>
      </c>
      <c r="V40" s="631">
        <f t="shared" si="13"/>
        <v>267.89999999999998</v>
      </c>
      <c r="W40" s="631">
        <f t="shared" si="13"/>
        <v>253.2</v>
      </c>
      <c r="X40" s="631">
        <f t="shared" si="13"/>
        <v>278.8</v>
      </c>
      <c r="Y40" s="631">
        <f t="shared" si="13"/>
        <v>312.60000000000002</v>
      </c>
      <c r="Z40" s="631">
        <f t="shared" si="13"/>
        <v>283.20000000000005</v>
      </c>
      <c r="AA40" s="632">
        <f t="shared" si="13"/>
        <v>276.7</v>
      </c>
    </row>
    <row r="41" spans="1:27" ht="15" customHeight="1" x14ac:dyDescent="0.15">
      <c r="A41" s="630" t="s">
        <v>910</v>
      </c>
      <c r="B41" s="635"/>
      <c r="C41" s="627">
        <f t="shared" ref="C41:M41" si="14">C13+C27</f>
        <v>248</v>
      </c>
      <c r="D41" s="631">
        <f t="shared" si="14"/>
        <v>137.5</v>
      </c>
      <c r="E41" s="631">
        <f t="shared" si="14"/>
        <v>219.29999999999998</v>
      </c>
      <c r="F41" s="631">
        <f t="shared" si="14"/>
        <v>219.89999999999998</v>
      </c>
      <c r="G41" s="631">
        <f t="shared" si="14"/>
        <v>213.4</v>
      </c>
      <c r="H41" s="631">
        <f t="shared" si="14"/>
        <v>240.5</v>
      </c>
      <c r="I41" s="631">
        <f t="shared" si="14"/>
        <v>225.8</v>
      </c>
      <c r="J41" s="631">
        <f t="shared" si="14"/>
        <v>263.5</v>
      </c>
      <c r="K41" s="631">
        <f t="shared" si="14"/>
        <v>293.89999999999998</v>
      </c>
      <c r="L41" s="631">
        <f t="shared" si="14"/>
        <v>276.8</v>
      </c>
      <c r="M41" s="632">
        <f t="shared" si="14"/>
        <v>259.60000000000002</v>
      </c>
      <c r="O41" s="630" t="s">
        <v>931</v>
      </c>
      <c r="P41" s="635"/>
      <c r="Q41" s="627">
        <f t="shared" ref="Q41:AA41" si="15">Q13+Q27</f>
        <v>252.2</v>
      </c>
      <c r="R41" s="631">
        <f t="shared" si="15"/>
        <v>142.30000000000001</v>
      </c>
      <c r="S41" s="631">
        <f t="shared" si="15"/>
        <v>222.6</v>
      </c>
      <c r="T41" s="631">
        <f t="shared" si="15"/>
        <v>226.5</v>
      </c>
      <c r="U41" s="631">
        <f t="shared" si="15"/>
        <v>225.4</v>
      </c>
      <c r="V41" s="631">
        <f t="shared" si="15"/>
        <v>250.1</v>
      </c>
      <c r="W41" s="631">
        <f t="shared" si="15"/>
        <v>238.7</v>
      </c>
      <c r="X41" s="631">
        <f t="shared" si="15"/>
        <v>262.20000000000005</v>
      </c>
      <c r="Y41" s="631">
        <f t="shared" si="15"/>
        <v>291.7</v>
      </c>
      <c r="Z41" s="631">
        <f t="shared" si="15"/>
        <v>285.8</v>
      </c>
      <c r="AA41" s="632">
        <f t="shared" si="15"/>
        <v>264.89999999999998</v>
      </c>
    </row>
    <row r="42" spans="1:27" ht="15" customHeight="1" x14ac:dyDescent="0.15">
      <c r="A42" s="630" t="s">
        <v>911</v>
      </c>
      <c r="B42" s="626"/>
      <c r="C42" s="627">
        <f t="shared" ref="C42:M42" si="16">C14+C28</f>
        <v>245.59656844913286</v>
      </c>
      <c r="D42" s="631">
        <f t="shared" si="16"/>
        <v>129.49365482233497</v>
      </c>
      <c r="E42" s="631">
        <f t="shared" si="16"/>
        <v>228.80458333333326</v>
      </c>
      <c r="F42" s="631">
        <f t="shared" si="16"/>
        <v>237.0594736842105</v>
      </c>
      <c r="G42" s="631">
        <f t="shared" si="16"/>
        <v>219.25519591141403</v>
      </c>
      <c r="H42" s="631">
        <f t="shared" si="16"/>
        <v>219.90826693227081</v>
      </c>
      <c r="I42" s="631">
        <f t="shared" si="16"/>
        <v>237.7681117533723</v>
      </c>
      <c r="J42" s="631">
        <f t="shared" si="16"/>
        <v>265.8318773234202</v>
      </c>
      <c r="K42" s="631">
        <f t="shared" si="16"/>
        <v>283.91037805782042</v>
      </c>
      <c r="L42" s="631">
        <f t="shared" si="16"/>
        <v>267.37392583872867</v>
      </c>
      <c r="M42" s="632">
        <f t="shared" si="16"/>
        <v>262.31061094151812</v>
      </c>
      <c r="O42" s="630" t="s">
        <v>932</v>
      </c>
      <c r="P42" s="626"/>
      <c r="Q42" s="627">
        <f t="shared" ref="Q42:AA42" si="17">Q14+Q28</f>
        <v>249.10229226361002</v>
      </c>
      <c r="R42" s="631">
        <f t="shared" si="17"/>
        <v>130.46124401913875</v>
      </c>
      <c r="S42" s="631">
        <f t="shared" si="17"/>
        <v>230.32812499999983</v>
      </c>
      <c r="T42" s="631">
        <f t="shared" si="17"/>
        <v>245.28341968911923</v>
      </c>
      <c r="U42" s="631">
        <f t="shared" si="17"/>
        <v>236.76602316602322</v>
      </c>
      <c r="V42" s="631">
        <f t="shared" si="17"/>
        <v>229.36283924843411</v>
      </c>
      <c r="W42" s="631">
        <f t="shared" si="17"/>
        <v>241.51687500000008</v>
      </c>
      <c r="X42" s="631">
        <f t="shared" si="17"/>
        <v>257.79347408829176</v>
      </c>
      <c r="Y42" s="631">
        <f t="shared" si="17"/>
        <v>289.31350000000015</v>
      </c>
      <c r="Z42" s="631">
        <f t="shared" si="17"/>
        <v>275.61434316353876</v>
      </c>
      <c r="AA42" s="632">
        <f t="shared" si="17"/>
        <v>259.52094003241575</v>
      </c>
    </row>
    <row r="43" spans="1:27" ht="15" customHeight="1" x14ac:dyDescent="0.15">
      <c r="A43" s="630" t="s">
        <v>912</v>
      </c>
      <c r="B43" s="635"/>
      <c r="C43" s="627">
        <f t="shared" ref="C43:M43" si="18">C15+C29</f>
        <v>251.63957799999997</v>
      </c>
      <c r="D43" s="631">
        <f t="shared" si="18"/>
        <v>135.547494</v>
      </c>
      <c r="E43" s="631">
        <f t="shared" si="18"/>
        <v>233.14875800000002</v>
      </c>
      <c r="F43" s="631">
        <f t="shared" si="18"/>
        <v>246.17149499999999</v>
      </c>
      <c r="G43" s="631">
        <f t="shared" si="18"/>
        <v>222.17132800000002</v>
      </c>
      <c r="H43" s="631">
        <f t="shared" si="18"/>
        <v>237.64893000000001</v>
      </c>
      <c r="I43" s="631">
        <f t="shared" si="18"/>
        <v>242.855536</v>
      </c>
      <c r="J43" s="631">
        <f t="shared" si="18"/>
        <v>265.92388299999999</v>
      </c>
      <c r="K43" s="631">
        <f t="shared" si="18"/>
        <v>288.17215099999999</v>
      </c>
      <c r="L43" s="631">
        <f t="shared" si="18"/>
        <v>277.06183900000002</v>
      </c>
      <c r="M43" s="632">
        <f t="shared" si="18"/>
        <v>261.57094799999999</v>
      </c>
      <c r="O43" s="630" t="s">
        <v>933</v>
      </c>
      <c r="P43" s="635"/>
      <c r="Q43" s="627">
        <f t="shared" ref="Q43:AA43" si="19">Q15+Q29</f>
        <v>256.53823399999999</v>
      </c>
      <c r="R43" s="631">
        <f t="shared" si="19"/>
        <v>133.39960500000001</v>
      </c>
      <c r="S43" s="631">
        <f t="shared" si="19"/>
        <v>236.70437400000003</v>
      </c>
      <c r="T43" s="631">
        <f t="shared" si="19"/>
        <v>252.24806100000001</v>
      </c>
      <c r="U43" s="631">
        <f t="shared" si="19"/>
        <v>230.64265</v>
      </c>
      <c r="V43" s="631">
        <f t="shared" si="19"/>
        <v>244.86711600000001</v>
      </c>
      <c r="W43" s="631">
        <f t="shared" si="19"/>
        <v>250.658725</v>
      </c>
      <c r="X43" s="631">
        <f t="shared" si="19"/>
        <v>267.45257700000002</v>
      </c>
      <c r="Y43" s="631">
        <f t="shared" si="19"/>
        <v>290.15276499999999</v>
      </c>
      <c r="Z43" s="631">
        <f t="shared" si="19"/>
        <v>289.99731199999997</v>
      </c>
      <c r="AA43" s="632">
        <f t="shared" si="19"/>
        <v>268.24664999999999</v>
      </c>
    </row>
    <row r="44" spans="1:27" ht="15" customHeight="1" x14ac:dyDescent="0.15">
      <c r="A44" s="630" t="s">
        <v>913</v>
      </c>
      <c r="B44" s="635"/>
      <c r="C44" s="627">
        <f t="shared" ref="C44:M44" si="20">C16+C30</f>
        <v>249.4</v>
      </c>
      <c r="D44" s="631">
        <f t="shared" si="20"/>
        <v>133.69999999999999</v>
      </c>
      <c r="E44" s="631">
        <f t="shared" si="20"/>
        <v>223.4</v>
      </c>
      <c r="F44" s="631">
        <f t="shared" si="20"/>
        <v>233</v>
      </c>
      <c r="G44" s="631">
        <f t="shared" si="20"/>
        <v>214.5</v>
      </c>
      <c r="H44" s="631">
        <f t="shared" si="20"/>
        <v>232</v>
      </c>
      <c r="I44" s="631">
        <f t="shared" si="20"/>
        <v>226.6</v>
      </c>
      <c r="J44" s="631">
        <f t="shared" si="20"/>
        <v>260.29999999999995</v>
      </c>
      <c r="K44" s="631">
        <f t="shared" si="20"/>
        <v>292.7</v>
      </c>
      <c r="L44" s="631">
        <f t="shared" si="20"/>
        <v>276.89999999999998</v>
      </c>
      <c r="M44" s="632">
        <f t="shared" si="20"/>
        <v>259.39999999999998</v>
      </c>
      <c r="O44" s="630" t="s">
        <v>934</v>
      </c>
      <c r="P44" s="635"/>
      <c r="Q44" s="627">
        <f t="shared" ref="Q44:AA44" si="21">Q16+Q30</f>
        <v>258.2</v>
      </c>
      <c r="R44" s="631">
        <f t="shared" si="21"/>
        <v>134.4</v>
      </c>
      <c r="S44" s="631">
        <f t="shared" si="21"/>
        <v>224.9</v>
      </c>
      <c r="T44" s="631">
        <f t="shared" si="21"/>
        <v>247.89999999999998</v>
      </c>
      <c r="U44" s="631">
        <f t="shared" si="21"/>
        <v>223.8</v>
      </c>
      <c r="V44" s="631">
        <f t="shared" si="21"/>
        <v>249</v>
      </c>
      <c r="W44" s="631">
        <f t="shared" si="21"/>
        <v>239.20000000000002</v>
      </c>
      <c r="X44" s="631">
        <f t="shared" si="21"/>
        <v>267.39999999999998</v>
      </c>
      <c r="Y44" s="631">
        <f t="shared" si="21"/>
        <v>297.60000000000002</v>
      </c>
      <c r="Z44" s="631">
        <f t="shared" si="21"/>
        <v>294</v>
      </c>
      <c r="AA44" s="632">
        <f t="shared" si="21"/>
        <v>270.5</v>
      </c>
    </row>
    <row r="45" spans="1:27" ht="15" customHeight="1" x14ac:dyDescent="0.15">
      <c r="A45" s="630" t="s">
        <v>914</v>
      </c>
      <c r="B45" s="626"/>
      <c r="C45" s="627">
        <f t="shared" ref="C45:M45" si="22">C17+C31</f>
        <v>259.45904099999996</v>
      </c>
      <c r="D45" s="631">
        <f t="shared" si="22"/>
        <v>136.02255099999999</v>
      </c>
      <c r="E45" s="631">
        <f t="shared" si="22"/>
        <v>232.18640099999999</v>
      </c>
      <c r="F45" s="631">
        <f t="shared" si="22"/>
        <v>228.01017300000001</v>
      </c>
      <c r="G45" s="631">
        <f t="shared" si="22"/>
        <v>219.118821</v>
      </c>
      <c r="H45" s="631">
        <f t="shared" si="22"/>
        <v>233.622511</v>
      </c>
      <c r="I45" s="631">
        <f t="shared" si="22"/>
        <v>255.12187799999998</v>
      </c>
      <c r="J45" s="631">
        <f t="shared" si="22"/>
        <v>267.34132599999998</v>
      </c>
      <c r="K45" s="631">
        <f t="shared" si="22"/>
        <v>298.13557099999997</v>
      </c>
      <c r="L45" s="631">
        <f t="shared" si="22"/>
        <v>285.048024</v>
      </c>
      <c r="M45" s="632">
        <f t="shared" si="22"/>
        <v>269.962828</v>
      </c>
      <c r="O45" s="630" t="s">
        <v>935</v>
      </c>
      <c r="P45" s="626"/>
      <c r="Q45" s="627">
        <f t="shared" ref="Q45:AA45" si="23">Q17+Q31</f>
        <v>264.28230500000001</v>
      </c>
      <c r="R45" s="631">
        <f t="shared" si="23"/>
        <v>137.041133</v>
      </c>
      <c r="S45" s="631">
        <f t="shared" si="23"/>
        <v>232.50809900000002</v>
      </c>
      <c r="T45" s="631">
        <f t="shared" si="23"/>
        <v>239.989001</v>
      </c>
      <c r="U45" s="631">
        <f t="shared" si="23"/>
        <v>215.88154999999998</v>
      </c>
      <c r="V45" s="631">
        <f t="shared" si="23"/>
        <v>241.96921500000002</v>
      </c>
      <c r="W45" s="631">
        <f t="shared" si="23"/>
        <v>268.62682799999999</v>
      </c>
      <c r="X45" s="631">
        <f t="shared" si="23"/>
        <v>266.11727200000001</v>
      </c>
      <c r="Y45" s="631">
        <f t="shared" si="23"/>
        <v>300.554869</v>
      </c>
      <c r="Z45" s="631">
        <f t="shared" si="23"/>
        <v>296.030081</v>
      </c>
      <c r="AA45" s="632">
        <f t="shared" si="23"/>
        <v>276.30066499999998</v>
      </c>
    </row>
    <row r="46" spans="1:27" ht="15" customHeight="1" x14ac:dyDescent="0.15">
      <c r="A46" s="630" t="s">
        <v>915</v>
      </c>
      <c r="B46" s="635"/>
      <c r="C46" s="627">
        <f t="shared" ref="C46:M46" si="24">C18+C32</f>
        <v>260.885537</v>
      </c>
      <c r="D46" s="631">
        <f t="shared" si="24"/>
        <v>142.91981899999999</v>
      </c>
      <c r="E46" s="631">
        <f t="shared" si="24"/>
        <v>238.73420800000002</v>
      </c>
      <c r="F46" s="631">
        <f t="shared" si="24"/>
        <v>245.39313300000001</v>
      </c>
      <c r="G46" s="631">
        <f t="shared" si="24"/>
        <v>227.01617100000001</v>
      </c>
      <c r="H46" s="631">
        <f t="shared" si="24"/>
        <v>239.48629</v>
      </c>
      <c r="I46" s="631">
        <f t="shared" si="24"/>
        <v>247.04092600000001</v>
      </c>
      <c r="J46" s="631">
        <f t="shared" si="24"/>
        <v>263.37171000000001</v>
      </c>
      <c r="K46" s="631">
        <f t="shared" si="24"/>
        <v>301.58942100000002</v>
      </c>
      <c r="L46" s="631">
        <f t="shared" si="24"/>
        <v>289.90760299999999</v>
      </c>
      <c r="M46" s="632">
        <f t="shared" si="24"/>
        <v>270.61345500000004</v>
      </c>
      <c r="O46" s="630" t="s">
        <v>936</v>
      </c>
      <c r="P46" s="635"/>
      <c r="Q46" s="627">
        <f t="shared" ref="Q46:AA46" si="25">Q18+Q32</f>
        <v>265.75628399999999</v>
      </c>
      <c r="R46" s="631">
        <f t="shared" si="25"/>
        <v>142.26865000000001</v>
      </c>
      <c r="S46" s="631">
        <f t="shared" si="25"/>
        <v>249.633171</v>
      </c>
      <c r="T46" s="631">
        <f t="shared" si="25"/>
        <v>274.39112699999998</v>
      </c>
      <c r="U46" s="631">
        <f t="shared" si="25"/>
        <v>242.88859500000001</v>
      </c>
      <c r="V46" s="631">
        <f t="shared" si="25"/>
        <v>246.597984</v>
      </c>
      <c r="W46" s="631">
        <f t="shared" si="25"/>
        <v>262.88834299999996</v>
      </c>
      <c r="X46" s="631">
        <f t="shared" si="25"/>
        <v>261.66279500000002</v>
      </c>
      <c r="Y46" s="631">
        <f t="shared" si="25"/>
        <v>294.82813699999997</v>
      </c>
      <c r="Z46" s="631">
        <f t="shared" si="25"/>
        <v>296.25460499999997</v>
      </c>
      <c r="AA46" s="632">
        <f t="shared" si="25"/>
        <v>274.95655899999997</v>
      </c>
    </row>
    <row r="47" spans="1:27" ht="15" customHeight="1" thickBot="1" x14ac:dyDescent="0.2">
      <c r="A47" s="639" t="s">
        <v>916</v>
      </c>
      <c r="B47" s="640"/>
      <c r="C47" s="641">
        <f t="shared" ref="C47:M47" si="26">C19+C33</f>
        <v>245</v>
      </c>
      <c r="D47" s="642">
        <f t="shared" si="26"/>
        <v>138.15</v>
      </c>
      <c r="E47" s="642">
        <f t="shared" si="26"/>
        <v>231.20999999999998</v>
      </c>
      <c r="F47" s="642">
        <f t="shared" si="26"/>
        <v>220.14</v>
      </c>
      <c r="G47" s="642">
        <f t="shared" si="26"/>
        <v>213.25</v>
      </c>
      <c r="H47" s="642">
        <f t="shared" si="26"/>
        <v>227.49</v>
      </c>
      <c r="I47" s="642">
        <f t="shared" si="26"/>
        <v>228.67</v>
      </c>
      <c r="J47" s="642">
        <f t="shared" si="26"/>
        <v>245.77</v>
      </c>
      <c r="K47" s="642">
        <f t="shared" si="26"/>
        <v>279.2</v>
      </c>
      <c r="L47" s="642">
        <f t="shared" si="26"/>
        <v>275.17</v>
      </c>
      <c r="M47" s="643">
        <f t="shared" si="26"/>
        <v>253.69</v>
      </c>
      <c r="O47" s="639" t="s">
        <v>937</v>
      </c>
      <c r="P47" s="640"/>
      <c r="Q47" s="641">
        <f t="shared" ref="Q47:AA47" si="27">Q19+Q33</f>
        <v>249.57999999999998</v>
      </c>
      <c r="R47" s="642">
        <f t="shared" si="27"/>
        <v>137.21</v>
      </c>
      <c r="S47" s="642">
        <f t="shared" si="27"/>
        <v>236.5</v>
      </c>
      <c r="T47" s="642">
        <f t="shared" si="27"/>
        <v>234.83</v>
      </c>
      <c r="U47" s="642">
        <f t="shared" si="27"/>
        <v>218.60999999999999</v>
      </c>
      <c r="V47" s="642">
        <f t="shared" si="27"/>
        <v>234.18</v>
      </c>
      <c r="W47" s="642">
        <f t="shared" si="27"/>
        <v>237.65000000000003</v>
      </c>
      <c r="X47" s="642">
        <f t="shared" si="27"/>
        <v>247.07</v>
      </c>
      <c r="Y47" s="642">
        <f t="shared" si="27"/>
        <v>281.61</v>
      </c>
      <c r="Z47" s="642">
        <f t="shared" si="27"/>
        <v>282.11</v>
      </c>
      <c r="AA47" s="643">
        <f t="shared" si="27"/>
        <v>258.7</v>
      </c>
    </row>
    <row r="48" spans="1:27" ht="15" customHeight="1" thickTop="1" x14ac:dyDescent="0.15">
      <c r="A48" s="630" t="s">
        <v>919</v>
      </c>
      <c r="B48" s="638" t="s">
        <v>885</v>
      </c>
      <c r="C48" s="627">
        <v>59.7</v>
      </c>
      <c r="D48" s="628">
        <v>39.6</v>
      </c>
      <c r="E48" s="628">
        <v>76.599999999999994</v>
      </c>
      <c r="F48" s="628">
        <v>59</v>
      </c>
      <c r="G48" s="628">
        <v>53.4</v>
      </c>
      <c r="H48" s="628">
        <v>50.7</v>
      </c>
      <c r="I48" s="628">
        <v>53.5</v>
      </c>
      <c r="J48" s="628">
        <v>60</v>
      </c>
      <c r="K48" s="628">
        <v>69.7</v>
      </c>
      <c r="L48" s="628">
        <v>64.099999999999994</v>
      </c>
      <c r="M48" s="629">
        <v>59.4</v>
      </c>
      <c r="O48" s="630" t="s">
        <v>938</v>
      </c>
      <c r="P48" s="638" t="s">
        <v>885</v>
      </c>
      <c r="Q48" s="627">
        <v>61.5</v>
      </c>
      <c r="R48" s="628">
        <v>38.4</v>
      </c>
      <c r="S48" s="628">
        <v>81.099999999999994</v>
      </c>
      <c r="T48" s="628">
        <v>67.3</v>
      </c>
      <c r="U48" s="628">
        <v>58.9</v>
      </c>
      <c r="V48" s="628">
        <v>51.6</v>
      </c>
      <c r="W48" s="628">
        <v>53.3</v>
      </c>
      <c r="X48" s="628">
        <v>57.8</v>
      </c>
      <c r="Y48" s="628">
        <v>72.7</v>
      </c>
      <c r="Z48" s="628">
        <v>67.599999999999994</v>
      </c>
      <c r="AA48" s="629">
        <v>60.8</v>
      </c>
    </row>
    <row r="49" spans="1:27" ht="15" customHeight="1" x14ac:dyDescent="0.15">
      <c r="A49" s="630" t="s">
        <v>904</v>
      </c>
      <c r="B49" s="626"/>
      <c r="C49" s="627">
        <v>60.5</v>
      </c>
      <c r="D49" s="628">
        <v>43.5</v>
      </c>
      <c r="E49" s="628">
        <v>78.5</v>
      </c>
      <c r="F49" s="628">
        <v>64.3</v>
      </c>
      <c r="G49" s="628">
        <v>58.8</v>
      </c>
      <c r="H49" s="628">
        <v>50.3</v>
      </c>
      <c r="I49" s="628">
        <v>55.4</v>
      </c>
      <c r="J49" s="628">
        <v>60.8</v>
      </c>
      <c r="K49" s="628">
        <v>65.599999999999994</v>
      </c>
      <c r="L49" s="628">
        <v>63.2</v>
      </c>
      <c r="M49" s="629">
        <v>59.5</v>
      </c>
      <c r="O49" s="630" t="s">
        <v>939</v>
      </c>
      <c r="P49" s="626"/>
      <c r="Q49" s="627">
        <v>61.2</v>
      </c>
      <c r="R49" s="628">
        <v>42</v>
      </c>
      <c r="S49" s="628">
        <v>80.599999999999994</v>
      </c>
      <c r="T49" s="628">
        <v>64.5</v>
      </c>
      <c r="U49" s="628">
        <v>63.3</v>
      </c>
      <c r="V49" s="628">
        <v>52.63</v>
      </c>
      <c r="W49" s="628">
        <v>55.8</v>
      </c>
      <c r="X49" s="628">
        <v>61.2</v>
      </c>
      <c r="Y49" s="628">
        <v>63.74</v>
      </c>
      <c r="Z49" s="628">
        <v>63</v>
      </c>
      <c r="AA49" s="629">
        <v>60</v>
      </c>
    </row>
    <row r="50" spans="1:27" ht="15" customHeight="1" x14ac:dyDescent="0.15">
      <c r="A50" s="630" t="s">
        <v>905</v>
      </c>
      <c r="B50" s="626"/>
      <c r="C50" s="627">
        <v>59.1</v>
      </c>
      <c r="D50" s="628">
        <v>45</v>
      </c>
      <c r="E50" s="628">
        <v>77.3</v>
      </c>
      <c r="F50" s="628">
        <v>60.4</v>
      </c>
      <c r="G50" s="628">
        <v>48.2</v>
      </c>
      <c r="H50" s="628">
        <v>53.3</v>
      </c>
      <c r="I50" s="628">
        <v>55.8</v>
      </c>
      <c r="J50" s="628">
        <v>59.4</v>
      </c>
      <c r="K50" s="628">
        <v>60.3</v>
      </c>
      <c r="L50" s="628">
        <v>65</v>
      </c>
      <c r="M50" s="629">
        <v>58.1</v>
      </c>
      <c r="O50" s="630" t="s">
        <v>940</v>
      </c>
      <c r="P50" s="626"/>
      <c r="Q50" s="627">
        <v>60.8</v>
      </c>
      <c r="R50" s="628">
        <v>46.6</v>
      </c>
      <c r="S50" s="628">
        <v>79.5</v>
      </c>
      <c r="T50" s="628">
        <v>59.9</v>
      </c>
      <c r="U50" s="628">
        <v>48.9</v>
      </c>
      <c r="V50" s="628">
        <v>56.8</v>
      </c>
      <c r="W50" s="628">
        <v>57.9</v>
      </c>
      <c r="X50" s="628">
        <v>58.9</v>
      </c>
      <c r="Y50" s="628">
        <v>61.7</v>
      </c>
      <c r="Z50" s="628">
        <v>68.8</v>
      </c>
      <c r="AA50" s="629">
        <v>59.8</v>
      </c>
    </row>
    <row r="51" spans="1:27" ht="15" customHeight="1" x14ac:dyDescent="0.15">
      <c r="A51" s="630" t="s">
        <v>906</v>
      </c>
      <c r="B51" s="626"/>
      <c r="C51" s="627">
        <v>62.1</v>
      </c>
      <c r="D51" s="628">
        <v>43.5</v>
      </c>
      <c r="E51" s="628">
        <v>68.599999999999994</v>
      </c>
      <c r="F51" s="628">
        <v>57.4</v>
      </c>
      <c r="G51" s="628">
        <v>53.1</v>
      </c>
      <c r="H51" s="628">
        <v>56.8</v>
      </c>
      <c r="I51" s="628">
        <v>58.7</v>
      </c>
      <c r="J51" s="628">
        <v>62.8</v>
      </c>
      <c r="K51" s="628">
        <v>67.599999999999994</v>
      </c>
      <c r="L51" s="628">
        <v>72</v>
      </c>
      <c r="M51" s="629">
        <v>63</v>
      </c>
      <c r="O51" s="630" t="s">
        <v>927</v>
      </c>
      <c r="P51" s="626"/>
      <c r="Q51" s="627">
        <v>62.6</v>
      </c>
      <c r="R51" s="628">
        <v>42.8</v>
      </c>
      <c r="S51" s="628">
        <v>69.599999999999994</v>
      </c>
      <c r="T51" s="628">
        <v>62</v>
      </c>
      <c r="U51" s="628">
        <v>50.9</v>
      </c>
      <c r="V51" s="628">
        <v>61.7</v>
      </c>
      <c r="W51" s="628">
        <v>58.9</v>
      </c>
      <c r="X51" s="628">
        <v>61.1</v>
      </c>
      <c r="Y51" s="628">
        <v>68.2</v>
      </c>
      <c r="Z51" s="628">
        <v>72.599999999999994</v>
      </c>
      <c r="AA51" s="629">
        <v>63.4</v>
      </c>
    </row>
    <row r="52" spans="1:27" ht="15" customHeight="1" x14ac:dyDescent="0.15">
      <c r="A52" s="630" t="s">
        <v>907</v>
      </c>
      <c r="B52" s="626"/>
      <c r="C52" s="627">
        <v>56.3</v>
      </c>
      <c r="D52" s="628">
        <v>37.6</v>
      </c>
      <c r="E52" s="628">
        <v>60.5</v>
      </c>
      <c r="F52" s="628">
        <v>55.4</v>
      </c>
      <c r="G52" s="628">
        <v>54.5</v>
      </c>
      <c r="H52" s="628">
        <v>47.3</v>
      </c>
      <c r="I52" s="628">
        <v>55.8</v>
      </c>
      <c r="J52" s="628">
        <v>57</v>
      </c>
      <c r="K52" s="628">
        <v>61.8</v>
      </c>
      <c r="L52" s="628">
        <v>62.8</v>
      </c>
      <c r="M52" s="629">
        <v>57.2</v>
      </c>
      <c r="O52" s="630" t="s">
        <v>928</v>
      </c>
      <c r="P52" s="626"/>
      <c r="Q52" s="627">
        <v>58.6</v>
      </c>
      <c r="R52" s="628">
        <v>40.700000000000003</v>
      </c>
      <c r="S52" s="628">
        <v>64.2</v>
      </c>
      <c r="T52" s="628">
        <v>58.6</v>
      </c>
      <c r="U52" s="628">
        <v>61.5</v>
      </c>
      <c r="V52" s="628">
        <v>48</v>
      </c>
      <c r="W52" s="628">
        <v>57.8</v>
      </c>
      <c r="X52" s="628">
        <v>58.3</v>
      </c>
      <c r="Y52" s="628">
        <v>62.1</v>
      </c>
      <c r="Z52" s="628">
        <v>66.099999999999994</v>
      </c>
      <c r="AA52" s="629">
        <v>59.2</v>
      </c>
    </row>
    <row r="53" spans="1:27" ht="15" customHeight="1" x14ac:dyDescent="0.15">
      <c r="A53" s="630" t="s">
        <v>908</v>
      </c>
      <c r="B53" s="626"/>
      <c r="C53" s="627">
        <v>56.9</v>
      </c>
      <c r="D53" s="628">
        <v>39.6</v>
      </c>
      <c r="E53" s="628">
        <v>59.4</v>
      </c>
      <c r="F53" s="628">
        <v>56.3</v>
      </c>
      <c r="G53" s="628">
        <v>49.5</v>
      </c>
      <c r="H53" s="628">
        <v>53</v>
      </c>
      <c r="I53" s="628">
        <v>48.4</v>
      </c>
      <c r="J53" s="628">
        <v>55.2</v>
      </c>
      <c r="K53" s="628">
        <v>63.1</v>
      </c>
      <c r="L53" s="628">
        <v>65.5</v>
      </c>
      <c r="M53" s="629">
        <v>57.7</v>
      </c>
      <c r="O53" s="630" t="s">
        <v>929</v>
      </c>
      <c r="P53" s="626"/>
      <c r="Q53" s="627">
        <v>58.7</v>
      </c>
      <c r="R53" s="628">
        <v>44.8</v>
      </c>
      <c r="S53" s="628">
        <v>64.3</v>
      </c>
      <c r="T53" s="628">
        <v>58.7</v>
      </c>
      <c r="U53" s="628">
        <v>48.3</v>
      </c>
      <c r="V53" s="628">
        <v>57.9</v>
      </c>
      <c r="W53" s="628">
        <v>48.3</v>
      </c>
      <c r="X53" s="628">
        <v>53.2</v>
      </c>
      <c r="Y53" s="628">
        <v>67.5</v>
      </c>
      <c r="Z53" s="628">
        <v>66.599999999999994</v>
      </c>
      <c r="AA53" s="629">
        <v>58.9</v>
      </c>
    </row>
    <row r="54" spans="1:27" ht="15" customHeight="1" x14ac:dyDescent="0.15">
      <c r="A54" s="630" t="s">
        <v>909</v>
      </c>
      <c r="B54" s="626"/>
      <c r="C54" s="627">
        <v>54.6</v>
      </c>
      <c r="D54" s="628">
        <v>42.3</v>
      </c>
      <c r="E54" s="628">
        <v>62.5</v>
      </c>
      <c r="F54" s="628">
        <v>55.7</v>
      </c>
      <c r="G54" s="628">
        <v>47.6</v>
      </c>
      <c r="H54" s="628">
        <v>53.7</v>
      </c>
      <c r="I54" s="628">
        <v>50.3</v>
      </c>
      <c r="J54" s="628">
        <v>54.2</v>
      </c>
      <c r="K54" s="628">
        <v>58.1</v>
      </c>
      <c r="L54" s="628">
        <v>57.5</v>
      </c>
      <c r="M54" s="629">
        <v>54.5</v>
      </c>
      <c r="O54" s="630" t="s">
        <v>930</v>
      </c>
      <c r="P54" s="626"/>
      <c r="Q54" s="627">
        <v>56.6</v>
      </c>
      <c r="R54" s="628">
        <v>43.1</v>
      </c>
      <c r="S54" s="628">
        <v>65.599999999999994</v>
      </c>
      <c r="T54" s="628">
        <v>59.1</v>
      </c>
      <c r="U54" s="628">
        <v>50.5</v>
      </c>
      <c r="V54" s="628">
        <v>59.8</v>
      </c>
      <c r="W54" s="628">
        <v>51.6</v>
      </c>
      <c r="X54" s="628">
        <v>53.5</v>
      </c>
      <c r="Y54" s="628">
        <v>61.6</v>
      </c>
      <c r="Z54" s="628">
        <v>57.2</v>
      </c>
      <c r="AA54" s="629">
        <v>56.3</v>
      </c>
    </row>
    <row r="55" spans="1:27" ht="15" customHeight="1" x14ac:dyDescent="0.15">
      <c r="A55" s="630" t="s">
        <v>910</v>
      </c>
      <c r="B55" s="626"/>
      <c r="C55" s="627">
        <v>53.3</v>
      </c>
      <c r="D55" s="628">
        <v>39.9</v>
      </c>
      <c r="E55" s="628">
        <v>57.4</v>
      </c>
      <c r="F55" s="628">
        <v>53.5</v>
      </c>
      <c r="G55" s="628">
        <v>49.1</v>
      </c>
      <c r="H55" s="628">
        <v>47.3</v>
      </c>
      <c r="I55" s="628">
        <v>49.2</v>
      </c>
      <c r="J55" s="628">
        <v>51.5</v>
      </c>
      <c r="K55" s="628">
        <v>57.3</v>
      </c>
      <c r="L55" s="628">
        <v>60.8</v>
      </c>
      <c r="M55" s="629">
        <v>53.7</v>
      </c>
      <c r="O55" s="630" t="s">
        <v>931</v>
      </c>
      <c r="P55" s="626"/>
      <c r="Q55" s="627">
        <v>55.4</v>
      </c>
      <c r="R55" s="628">
        <v>40.799999999999997</v>
      </c>
      <c r="S55" s="628">
        <v>57.1</v>
      </c>
      <c r="T55" s="628">
        <v>60</v>
      </c>
      <c r="U55" s="628">
        <v>55.6</v>
      </c>
      <c r="V55" s="628">
        <v>50.2</v>
      </c>
      <c r="W55" s="628">
        <v>54.2</v>
      </c>
      <c r="X55" s="628">
        <v>54.2</v>
      </c>
      <c r="Y55" s="628">
        <v>56.9</v>
      </c>
      <c r="Z55" s="628">
        <v>61.9</v>
      </c>
      <c r="AA55" s="629">
        <v>56</v>
      </c>
    </row>
    <row r="56" spans="1:27" ht="15" customHeight="1" x14ac:dyDescent="0.15">
      <c r="A56" s="630" t="s">
        <v>911</v>
      </c>
      <c r="B56" s="626"/>
      <c r="C56" s="627">
        <v>54.062483327270513</v>
      </c>
      <c r="D56" s="628">
        <v>39.531725888324871</v>
      </c>
      <c r="E56" s="628">
        <v>62.350555555555523</v>
      </c>
      <c r="F56" s="628">
        <v>61.404210526315801</v>
      </c>
      <c r="G56" s="628">
        <v>49.851107325383317</v>
      </c>
      <c r="H56" s="628">
        <v>50.281772908366527</v>
      </c>
      <c r="I56" s="628">
        <v>50.044315992292908</v>
      </c>
      <c r="J56" s="628">
        <v>56.334758364312279</v>
      </c>
      <c r="K56" s="628">
        <v>52.908376575241022</v>
      </c>
      <c r="L56" s="628">
        <v>57.89917598587401</v>
      </c>
      <c r="M56" s="629">
        <v>53.613475492373873</v>
      </c>
      <c r="O56" s="630" t="s">
        <v>932</v>
      </c>
      <c r="P56" s="626"/>
      <c r="Q56" s="627">
        <v>54.746340192758659</v>
      </c>
      <c r="R56" s="628">
        <v>38.542105263157907</v>
      </c>
      <c r="S56" s="628">
        <v>60.332670454545472</v>
      </c>
      <c r="T56" s="628">
        <v>63.544041450777151</v>
      </c>
      <c r="U56" s="628">
        <v>54.161389961389972</v>
      </c>
      <c r="V56" s="628">
        <v>52.827974947807988</v>
      </c>
      <c r="W56" s="628">
        <v>51.370625000000018</v>
      </c>
      <c r="X56" s="628">
        <v>59.748176583493269</v>
      </c>
      <c r="Y56" s="628">
        <v>51.061000000000014</v>
      </c>
      <c r="Z56" s="628">
        <v>57.451876675603259</v>
      </c>
      <c r="AA56" s="629">
        <v>54.656337115073036</v>
      </c>
    </row>
    <row r="57" spans="1:27" ht="15" customHeight="1" x14ac:dyDescent="0.15">
      <c r="A57" s="630" t="s">
        <v>912</v>
      </c>
      <c r="B57" s="626"/>
      <c r="C57" s="627">
        <v>54.338256999999999</v>
      </c>
      <c r="D57" s="628">
        <v>38.304206000000001</v>
      </c>
      <c r="E57" s="628">
        <v>62.958641</v>
      </c>
      <c r="F57" s="628">
        <v>55.125070999999998</v>
      </c>
      <c r="G57" s="628">
        <v>49.675795000000001</v>
      </c>
      <c r="H57" s="628">
        <v>48.460225000000001</v>
      </c>
      <c r="I57" s="628">
        <v>50.432192999999998</v>
      </c>
      <c r="J57" s="628">
        <v>54.265273999999998</v>
      </c>
      <c r="K57" s="628">
        <v>55.969861999999999</v>
      </c>
      <c r="L57" s="628">
        <v>61.548943000000001</v>
      </c>
      <c r="M57" s="629">
        <v>62.182611999999999</v>
      </c>
      <c r="O57" s="630" t="s">
        <v>933</v>
      </c>
      <c r="P57" s="626"/>
      <c r="Q57" s="627">
        <v>55.935721999999998</v>
      </c>
      <c r="R57" s="628">
        <v>36.645401</v>
      </c>
      <c r="S57" s="628">
        <v>65.168952000000004</v>
      </c>
      <c r="T57" s="628">
        <v>57.708112</v>
      </c>
      <c r="U57" s="628">
        <v>52.385764999999999</v>
      </c>
      <c r="V57" s="628">
        <v>50.149048999999998</v>
      </c>
      <c r="W57" s="628">
        <v>53.403371</v>
      </c>
      <c r="X57" s="628">
        <v>54.244143999999999</v>
      </c>
      <c r="Y57" s="628">
        <v>57.017335000000003</v>
      </c>
      <c r="Z57" s="628">
        <v>64.313511000000005</v>
      </c>
      <c r="AA57" s="629">
        <v>56.274908000000003</v>
      </c>
    </row>
    <row r="58" spans="1:27" ht="15" customHeight="1" x14ac:dyDescent="0.15">
      <c r="A58" s="630" t="s">
        <v>913</v>
      </c>
      <c r="B58" s="626"/>
      <c r="C58" s="627">
        <v>52.6</v>
      </c>
      <c r="D58" s="628">
        <v>35.4</v>
      </c>
      <c r="E58" s="628">
        <v>57.5</v>
      </c>
      <c r="F58" s="628">
        <v>54.6</v>
      </c>
      <c r="G58" s="628">
        <v>51</v>
      </c>
      <c r="H58" s="628">
        <v>48.3</v>
      </c>
      <c r="I58" s="628">
        <v>49.6</v>
      </c>
      <c r="J58" s="628">
        <v>48.5</v>
      </c>
      <c r="K58" s="628">
        <v>53.4</v>
      </c>
      <c r="L58" s="628">
        <v>59.6</v>
      </c>
      <c r="M58" s="629">
        <v>53</v>
      </c>
      <c r="O58" s="630" t="s">
        <v>934</v>
      </c>
      <c r="P58" s="626"/>
      <c r="Q58" s="627">
        <v>54.552250999999998</v>
      </c>
      <c r="R58" s="628">
        <v>34.925381000000002</v>
      </c>
      <c r="S58" s="628">
        <v>60.443742</v>
      </c>
      <c r="T58" s="628">
        <v>59.208857000000002</v>
      </c>
      <c r="U58" s="628">
        <v>53.008460999999997</v>
      </c>
      <c r="V58" s="628">
        <v>53.671765999999998</v>
      </c>
      <c r="W58" s="628">
        <v>55.231360000000002</v>
      </c>
      <c r="X58" s="628">
        <v>47.526823</v>
      </c>
      <c r="Y58" s="628">
        <v>53.081364000000001</v>
      </c>
      <c r="Z58" s="628">
        <v>61.696379999999998</v>
      </c>
      <c r="AA58" s="629">
        <v>54.953071999999999</v>
      </c>
    </row>
    <row r="59" spans="1:27" ht="15" customHeight="1" x14ac:dyDescent="0.15">
      <c r="A59" s="630" t="s">
        <v>914</v>
      </c>
      <c r="B59" s="626"/>
      <c r="C59" s="627">
        <v>52.892876999999999</v>
      </c>
      <c r="D59" s="631">
        <v>36.303812000000001</v>
      </c>
      <c r="E59" s="631">
        <v>58.459243999999998</v>
      </c>
      <c r="F59" s="631">
        <v>53.444141000000002</v>
      </c>
      <c r="G59" s="631">
        <v>44.957895999999998</v>
      </c>
      <c r="H59" s="631">
        <v>49.069403000000001</v>
      </c>
      <c r="I59" s="631">
        <v>48.596397000000003</v>
      </c>
      <c r="J59" s="631">
        <v>51.277563000000001</v>
      </c>
      <c r="K59" s="631">
        <v>54.244182000000002</v>
      </c>
      <c r="L59" s="631">
        <v>59.858927999999999</v>
      </c>
      <c r="M59" s="632">
        <v>53.201540999999999</v>
      </c>
      <c r="O59" s="630" t="s">
        <v>935</v>
      </c>
      <c r="P59" s="626"/>
      <c r="Q59" s="627">
        <v>55.118884000000001</v>
      </c>
      <c r="R59" s="631">
        <v>44.248728999999997</v>
      </c>
      <c r="S59" s="631">
        <v>57.870108999999999</v>
      </c>
      <c r="T59" s="631">
        <v>49.533208000000002</v>
      </c>
      <c r="U59" s="631">
        <v>48.236643999999998</v>
      </c>
      <c r="V59" s="631">
        <v>53.267100999999997</v>
      </c>
      <c r="W59" s="631">
        <v>51.718828999999999</v>
      </c>
      <c r="X59" s="631">
        <v>54.236324000000003</v>
      </c>
      <c r="Y59" s="631">
        <v>54.615451999999998</v>
      </c>
      <c r="Z59" s="631">
        <v>63.006219999999999</v>
      </c>
      <c r="AA59" s="632">
        <v>55.778725999999999</v>
      </c>
    </row>
    <row r="60" spans="1:27" ht="15" customHeight="1" x14ac:dyDescent="0.15">
      <c r="A60" s="630" t="s">
        <v>915</v>
      </c>
      <c r="B60" s="626"/>
      <c r="C60" s="616">
        <v>50.871245999999999</v>
      </c>
      <c r="D60" s="617">
        <v>37.254392000000003</v>
      </c>
      <c r="E60" s="617">
        <v>56.285845000000002</v>
      </c>
      <c r="F60" s="617">
        <v>52.758651</v>
      </c>
      <c r="G60" s="617">
        <v>48.226573999999999</v>
      </c>
      <c r="H60" s="617">
        <v>50.927016999999999</v>
      </c>
      <c r="I60" s="617">
        <v>45.579419000000001</v>
      </c>
      <c r="J60" s="617">
        <v>48.448926</v>
      </c>
      <c r="K60" s="617">
        <v>51.364603000000002</v>
      </c>
      <c r="L60" s="617">
        <v>56.572329000000003</v>
      </c>
      <c r="M60" s="618">
        <v>51.024169000000001</v>
      </c>
      <c r="O60" s="630" t="s">
        <v>936</v>
      </c>
      <c r="P60" s="626"/>
      <c r="Q60" s="616">
        <v>51.887278999999999</v>
      </c>
      <c r="R60" s="617">
        <v>37.425494999999998</v>
      </c>
      <c r="S60" s="617">
        <v>56.783710999999997</v>
      </c>
      <c r="T60" s="617">
        <v>61.141120999999998</v>
      </c>
      <c r="U60" s="617">
        <v>49.808667</v>
      </c>
      <c r="V60" s="617">
        <v>53.583072999999999</v>
      </c>
      <c r="W60" s="617">
        <v>48.437944999999999</v>
      </c>
      <c r="X60" s="617">
        <v>45.775716000000003</v>
      </c>
      <c r="Y60" s="617">
        <v>50.889606000000001</v>
      </c>
      <c r="Z60" s="617">
        <v>57.781401000000002</v>
      </c>
      <c r="AA60" s="618">
        <v>51.733330000000002</v>
      </c>
    </row>
    <row r="61" spans="1:27" ht="15" customHeight="1" x14ac:dyDescent="0.15">
      <c r="A61" s="633" t="s">
        <v>916</v>
      </c>
      <c r="B61" s="634"/>
      <c r="C61" s="619">
        <v>53.76</v>
      </c>
      <c r="D61" s="620">
        <v>35.840000000000003</v>
      </c>
      <c r="E61" s="620">
        <v>62.44</v>
      </c>
      <c r="F61" s="620">
        <v>52.67</v>
      </c>
      <c r="G61" s="620">
        <v>50.44</v>
      </c>
      <c r="H61" s="620">
        <v>49.4</v>
      </c>
      <c r="I61" s="620">
        <v>47.96</v>
      </c>
      <c r="J61" s="620">
        <v>51.8</v>
      </c>
      <c r="K61" s="620">
        <v>56.43</v>
      </c>
      <c r="L61" s="620">
        <v>59.88</v>
      </c>
      <c r="M61" s="621">
        <v>54.01</v>
      </c>
      <c r="O61" s="633" t="s">
        <v>937</v>
      </c>
      <c r="P61" s="634"/>
      <c r="Q61" s="619">
        <v>56.15</v>
      </c>
      <c r="R61" s="620">
        <v>36.159999999999997</v>
      </c>
      <c r="S61" s="620">
        <v>65.37</v>
      </c>
      <c r="T61" s="620">
        <v>56.8</v>
      </c>
      <c r="U61" s="620">
        <v>54.82</v>
      </c>
      <c r="V61" s="620">
        <v>50.29</v>
      </c>
      <c r="W61" s="620">
        <v>48.9</v>
      </c>
      <c r="X61" s="620">
        <v>56.18</v>
      </c>
      <c r="Y61" s="620">
        <v>57.09</v>
      </c>
      <c r="Z61" s="620">
        <v>63.57</v>
      </c>
      <c r="AA61" s="621">
        <v>56.29</v>
      </c>
    </row>
    <row r="62" spans="1:27" ht="15" customHeight="1" x14ac:dyDescent="0.15">
      <c r="A62" s="650" t="s">
        <v>957</v>
      </c>
      <c r="O62" s="650" t="s">
        <v>957</v>
      </c>
      <c r="P62" s="644"/>
      <c r="Q62" s="647"/>
      <c r="R62" s="647"/>
      <c r="S62" s="647"/>
      <c r="T62" s="647"/>
      <c r="U62" s="647"/>
      <c r="V62" s="647"/>
      <c r="W62" s="647"/>
      <c r="X62" s="647"/>
      <c r="Y62" s="647"/>
      <c r="Z62" s="647"/>
      <c r="AA62" s="647"/>
    </row>
    <row r="63" spans="1:27" ht="15" customHeight="1" x14ac:dyDescent="0.15">
      <c r="P63" s="644"/>
      <c r="Q63" s="645"/>
      <c r="R63" s="645"/>
      <c r="S63" s="645"/>
      <c r="T63" s="645"/>
      <c r="U63" s="645"/>
      <c r="V63" s="645"/>
      <c r="W63" s="645"/>
      <c r="X63" s="645"/>
      <c r="Y63" s="645"/>
      <c r="Z63" s="645"/>
      <c r="AA63" s="645"/>
    </row>
    <row r="64" spans="1:27" ht="15" customHeight="1" x14ac:dyDescent="0.15">
      <c r="O64" s="648" t="s">
        <v>923</v>
      </c>
      <c r="P64" s="649"/>
      <c r="Q64" s="432"/>
    </row>
    <row r="65" spans="15:27" ht="15" customHeight="1" x14ac:dyDescent="0.15">
      <c r="O65" s="434" t="s">
        <v>918</v>
      </c>
      <c r="P65" s="622" t="s">
        <v>917</v>
      </c>
      <c r="Q65" s="623" t="s">
        <v>882</v>
      </c>
      <c r="R65" s="623" t="s">
        <v>941</v>
      </c>
      <c r="S65" s="623" t="s">
        <v>782</v>
      </c>
      <c r="T65" s="623" t="s">
        <v>792</v>
      </c>
      <c r="U65" s="624" t="s">
        <v>793</v>
      </c>
      <c r="V65" s="624" t="s">
        <v>794</v>
      </c>
      <c r="W65" s="624" t="s">
        <v>795</v>
      </c>
      <c r="X65" s="624" t="s">
        <v>796</v>
      </c>
      <c r="Y65" s="624" t="s">
        <v>797</v>
      </c>
      <c r="Z65" s="624" t="s">
        <v>942</v>
      </c>
      <c r="AA65" s="625" t="s">
        <v>920</v>
      </c>
    </row>
    <row r="66" spans="15:27" ht="15" customHeight="1" x14ac:dyDescent="0.15">
      <c r="O66" s="630" t="s">
        <v>943</v>
      </c>
      <c r="P66" s="626" t="s">
        <v>883</v>
      </c>
      <c r="Q66" s="627">
        <v>95.2</v>
      </c>
      <c r="R66" s="628">
        <v>54</v>
      </c>
      <c r="S66" s="628">
        <v>75.099999999999994</v>
      </c>
      <c r="T66" s="628">
        <v>78.7</v>
      </c>
      <c r="U66" s="628">
        <v>78.7</v>
      </c>
      <c r="V66" s="628">
        <v>81.900000000000006</v>
      </c>
      <c r="W66" s="628">
        <v>88.8</v>
      </c>
      <c r="X66" s="628">
        <v>104.4</v>
      </c>
      <c r="Y66" s="628">
        <v>127</v>
      </c>
      <c r="Z66" s="628">
        <v>107.9</v>
      </c>
      <c r="AA66" s="629">
        <v>100.7</v>
      </c>
    </row>
    <row r="67" spans="15:27" ht="15" customHeight="1" x14ac:dyDescent="0.15">
      <c r="O67" s="630" t="s">
        <v>944</v>
      </c>
      <c r="P67" s="626"/>
      <c r="Q67" s="627">
        <v>84</v>
      </c>
      <c r="R67" s="627">
        <v>49.5</v>
      </c>
      <c r="S67" s="627">
        <v>67.099999999999994</v>
      </c>
      <c r="T67" s="627">
        <v>71.099999999999994</v>
      </c>
      <c r="U67" s="627">
        <v>73.5</v>
      </c>
      <c r="V67" s="627">
        <v>72.8</v>
      </c>
      <c r="W67" s="627">
        <v>78.5</v>
      </c>
      <c r="X67" s="627">
        <v>91</v>
      </c>
      <c r="Y67" s="627">
        <v>108.6</v>
      </c>
      <c r="Z67" s="627">
        <v>95.4</v>
      </c>
      <c r="AA67" s="629">
        <v>88.5</v>
      </c>
    </row>
    <row r="68" spans="15:27" ht="15" customHeight="1" x14ac:dyDescent="0.15">
      <c r="O68" s="630" t="s">
        <v>945</v>
      </c>
      <c r="P68" s="626"/>
      <c r="Q68" s="627">
        <v>95.1</v>
      </c>
      <c r="R68" s="631">
        <v>54.6</v>
      </c>
      <c r="S68" s="631">
        <v>76.900000000000006</v>
      </c>
      <c r="T68" s="631">
        <v>83.1</v>
      </c>
      <c r="U68" s="631">
        <v>80.099999999999994</v>
      </c>
      <c r="V68" s="631">
        <v>89.8</v>
      </c>
      <c r="W68" s="631">
        <v>86</v>
      </c>
      <c r="X68" s="631">
        <v>105.7</v>
      </c>
      <c r="Y68" s="631">
        <v>115.8</v>
      </c>
      <c r="Z68" s="631">
        <v>105.6</v>
      </c>
      <c r="AA68" s="629">
        <v>99.9</v>
      </c>
    </row>
    <row r="69" spans="15:27" ht="15" customHeight="1" x14ac:dyDescent="0.15">
      <c r="O69" s="630" t="s">
        <v>946</v>
      </c>
      <c r="P69" s="626"/>
      <c r="Q69" s="627">
        <v>95.8</v>
      </c>
      <c r="R69" s="631">
        <v>52.9</v>
      </c>
      <c r="S69" s="631">
        <v>73.900000000000006</v>
      </c>
      <c r="T69" s="631">
        <v>85.2</v>
      </c>
      <c r="U69" s="631">
        <v>85.6</v>
      </c>
      <c r="V69" s="631">
        <v>81.400000000000006</v>
      </c>
      <c r="W69" s="631">
        <v>85.3</v>
      </c>
      <c r="X69" s="631">
        <v>108.4</v>
      </c>
      <c r="Y69" s="631">
        <v>120.9</v>
      </c>
      <c r="Z69" s="631">
        <v>112.3</v>
      </c>
      <c r="AA69" s="629">
        <v>101.4</v>
      </c>
    </row>
    <row r="70" spans="15:27" ht="15" customHeight="1" x14ac:dyDescent="0.15">
      <c r="O70" s="630" t="s">
        <v>947</v>
      </c>
      <c r="P70" s="626"/>
      <c r="Q70" s="627">
        <v>92.5</v>
      </c>
      <c r="R70" s="631">
        <v>51.4</v>
      </c>
      <c r="S70" s="631">
        <v>71.7</v>
      </c>
      <c r="T70" s="631">
        <v>76.8</v>
      </c>
      <c r="U70" s="631">
        <v>73</v>
      </c>
      <c r="V70" s="631">
        <v>83.8</v>
      </c>
      <c r="W70" s="631">
        <v>78.900000000000006</v>
      </c>
      <c r="X70" s="631">
        <v>104.5</v>
      </c>
      <c r="Y70" s="631">
        <v>117.4</v>
      </c>
      <c r="Z70" s="631">
        <v>110</v>
      </c>
      <c r="AA70" s="629">
        <v>98</v>
      </c>
    </row>
    <row r="71" spans="15:27" ht="15" customHeight="1" x14ac:dyDescent="0.15">
      <c r="O71" s="630" t="s">
        <v>948</v>
      </c>
      <c r="P71" s="626"/>
      <c r="Q71" s="627">
        <v>93.5</v>
      </c>
      <c r="R71" s="628">
        <v>47.6</v>
      </c>
      <c r="S71" s="628">
        <v>66.2</v>
      </c>
      <c r="T71" s="628">
        <v>75.599999999999994</v>
      </c>
      <c r="U71" s="628">
        <v>76.900000000000006</v>
      </c>
      <c r="V71" s="628">
        <v>80.5</v>
      </c>
      <c r="W71" s="628">
        <v>79.8</v>
      </c>
      <c r="X71" s="628">
        <v>102.5</v>
      </c>
      <c r="Y71" s="628">
        <v>121.3</v>
      </c>
      <c r="Z71" s="628">
        <v>105.3</v>
      </c>
      <c r="AA71" s="629">
        <v>98.9</v>
      </c>
    </row>
    <row r="72" spans="15:27" ht="15" customHeight="1" x14ac:dyDescent="0.15">
      <c r="O72" s="630" t="s">
        <v>949</v>
      </c>
      <c r="P72" s="626"/>
      <c r="Q72" s="627">
        <v>94.6</v>
      </c>
      <c r="R72" s="628">
        <v>53</v>
      </c>
      <c r="S72" s="628">
        <v>71.099999999999994</v>
      </c>
      <c r="T72" s="628">
        <v>72.7</v>
      </c>
      <c r="U72" s="628">
        <v>68</v>
      </c>
      <c r="V72" s="628">
        <v>77.8</v>
      </c>
      <c r="W72" s="628">
        <v>83.8</v>
      </c>
      <c r="X72" s="628">
        <v>103.5</v>
      </c>
      <c r="Y72" s="628">
        <v>122.4</v>
      </c>
      <c r="Z72" s="628">
        <v>114.3</v>
      </c>
      <c r="AA72" s="629">
        <v>100.3</v>
      </c>
    </row>
    <row r="73" spans="15:27" ht="15" customHeight="1" x14ac:dyDescent="0.15">
      <c r="O73" s="630" t="s">
        <v>950</v>
      </c>
      <c r="P73" s="626"/>
      <c r="Q73" s="627">
        <v>88.7</v>
      </c>
      <c r="R73" s="628">
        <v>50.7</v>
      </c>
      <c r="S73" s="628">
        <v>66.099999999999994</v>
      </c>
      <c r="T73" s="628">
        <v>71.3</v>
      </c>
      <c r="U73" s="628">
        <v>70.099999999999994</v>
      </c>
      <c r="V73" s="628">
        <v>81.3</v>
      </c>
      <c r="W73" s="628">
        <v>70.599999999999994</v>
      </c>
      <c r="X73" s="628">
        <v>93.9</v>
      </c>
      <c r="Y73" s="628">
        <v>111.3</v>
      </c>
      <c r="Z73" s="628">
        <v>107.9</v>
      </c>
      <c r="AA73" s="629">
        <v>93.8</v>
      </c>
    </row>
    <row r="74" spans="15:27" ht="15" customHeight="1" x14ac:dyDescent="0.15">
      <c r="O74" s="630" t="s">
        <v>951</v>
      </c>
      <c r="P74" s="626"/>
      <c r="Q74" s="627">
        <v>87.65787205081682</v>
      </c>
      <c r="R74" s="628">
        <v>48.386486486486476</v>
      </c>
      <c r="S74" s="628">
        <v>68.418749999999946</v>
      </c>
      <c r="T74" s="628">
        <v>72.54973262032081</v>
      </c>
      <c r="U74" s="628">
        <v>68.078963414634174</v>
      </c>
      <c r="V74" s="628">
        <v>71.043238095238152</v>
      </c>
      <c r="W74" s="628">
        <v>76.172939068100305</v>
      </c>
      <c r="X74" s="628">
        <v>99.418018018018046</v>
      </c>
      <c r="Y74" s="628">
        <v>109.25353805073429</v>
      </c>
      <c r="Z74" s="628">
        <v>104.46956977964336</v>
      </c>
      <c r="AA74" s="629">
        <v>92.339013086150331</v>
      </c>
    </row>
    <row r="75" spans="15:27" ht="15" customHeight="1" x14ac:dyDescent="0.15">
      <c r="O75" s="630" t="s">
        <v>952</v>
      </c>
      <c r="P75" s="626"/>
      <c r="Q75" s="627">
        <v>87.529263</v>
      </c>
      <c r="R75" s="628">
        <v>50.629140999999997</v>
      </c>
      <c r="S75" s="628">
        <v>72.083882000000003</v>
      </c>
      <c r="T75" s="628">
        <v>78.160214999999994</v>
      </c>
      <c r="U75" s="628">
        <v>70.254474999999999</v>
      </c>
      <c r="V75" s="628">
        <v>79.797039999999996</v>
      </c>
      <c r="W75" s="628">
        <v>81.155995000000004</v>
      </c>
      <c r="X75" s="628">
        <v>88.673479</v>
      </c>
      <c r="Y75" s="628">
        <v>105.30095799999999</v>
      </c>
      <c r="Z75" s="628">
        <v>103.12273</v>
      </c>
      <c r="AA75" s="629">
        <v>91.602017000000004</v>
      </c>
    </row>
    <row r="76" spans="15:27" ht="15" customHeight="1" x14ac:dyDescent="0.15">
      <c r="O76" s="630" t="s">
        <v>953</v>
      </c>
      <c r="P76" s="626"/>
      <c r="Q76" s="627">
        <v>83.1</v>
      </c>
      <c r="R76" s="628">
        <v>48.7</v>
      </c>
      <c r="S76" s="628">
        <v>70.099999999999994</v>
      </c>
      <c r="T76" s="628">
        <v>70.400000000000006</v>
      </c>
      <c r="U76" s="628">
        <v>59.8</v>
      </c>
      <c r="V76" s="628">
        <v>76</v>
      </c>
      <c r="W76" s="628">
        <v>73</v>
      </c>
      <c r="X76" s="628">
        <v>79.3</v>
      </c>
      <c r="Y76" s="628">
        <v>103.9</v>
      </c>
      <c r="Z76" s="628">
        <v>96.5</v>
      </c>
      <c r="AA76" s="629">
        <v>86.6</v>
      </c>
    </row>
    <row r="77" spans="15:27" ht="15" customHeight="1" x14ac:dyDescent="0.15">
      <c r="O77" s="630" t="s">
        <v>954</v>
      </c>
      <c r="P77" s="626"/>
      <c r="Q77" s="627">
        <v>89.129973000000007</v>
      </c>
      <c r="R77" s="631">
        <v>45.602058</v>
      </c>
      <c r="S77" s="631">
        <v>71.678897000000006</v>
      </c>
      <c r="T77" s="631">
        <v>74.684049000000002</v>
      </c>
      <c r="U77" s="631">
        <v>74.535677000000007</v>
      </c>
      <c r="V77" s="631">
        <v>74.687118999999996</v>
      </c>
      <c r="W77" s="631">
        <v>78.079391999999999</v>
      </c>
      <c r="X77" s="631">
        <v>92.983209000000002</v>
      </c>
      <c r="Y77" s="631">
        <v>106.633956</v>
      </c>
      <c r="Z77" s="631">
        <v>103.75597500000001</v>
      </c>
      <c r="AA77" s="632">
        <v>93.280196000000004</v>
      </c>
    </row>
    <row r="78" spans="15:27" ht="15" customHeight="1" x14ac:dyDescent="0.15">
      <c r="O78" s="630" t="s">
        <v>955</v>
      </c>
      <c r="P78" s="626"/>
      <c r="Q78" s="616">
        <v>95.988844</v>
      </c>
      <c r="R78" s="617">
        <v>55.708613</v>
      </c>
      <c r="S78" s="617">
        <v>69.413103000000007</v>
      </c>
      <c r="T78" s="617">
        <v>69.987407000000005</v>
      </c>
      <c r="U78" s="617">
        <v>76.684194000000005</v>
      </c>
      <c r="V78" s="617">
        <v>77.725255000000004</v>
      </c>
      <c r="W78" s="617">
        <v>84.100171000000003</v>
      </c>
      <c r="X78" s="617">
        <v>99.433154999999999</v>
      </c>
      <c r="Y78" s="617">
        <v>120.406626</v>
      </c>
      <c r="Z78" s="617">
        <v>115.462422</v>
      </c>
      <c r="AA78" s="618">
        <v>101.624055</v>
      </c>
    </row>
    <row r="79" spans="15:27" ht="15" customHeight="1" x14ac:dyDescent="0.15">
      <c r="O79" s="633" t="s">
        <v>956</v>
      </c>
      <c r="P79" s="634"/>
      <c r="Q79" s="619">
        <v>85.35</v>
      </c>
      <c r="R79" s="620">
        <v>50.15</v>
      </c>
      <c r="S79" s="620">
        <v>67.5</v>
      </c>
      <c r="T79" s="620">
        <v>74.790000000000006</v>
      </c>
      <c r="U79" s="620">
        <v>68.03</v>
      </c>
      <c r="V79" s="620">
        <v>73.11</v>
      </c>
      <c r="W79" s="620">
        <v>74.66</v>
      </c>
      <c r="X79" s="620">
        <v>84.87</v>
      </c>
      <c r="Y79" s="620">
        <v>99.93</v>
      </c>
      <c r="Z79" s="620">
        <v>104</v>
      </c>
      <c r="AA79" s="621">
        <v>89.23</v>
      </c>
    </row>
    <row r="80" spans="15:27" ht="15" customHeight="1" x14ac:dyDescent="0.15">
      <c r="O80" s="630" t="s">
        <v>943</v>
      </c>
      <c r="P80" s="626" t="s">
        <v>884</v>
      </c>
      <c r="Q80" s="627">
        <v>156.80000000000001</v>
      </c>
      <c r="R80" s="628">
        <v>82.8</v>
      </c>
      <c r="S80" s="628">
        <v>151.6</v>
      </c>
      <c r="T80" s="628">
        <v>138.1</v>
      </c>
      <c r="U80" s="628">
        <v>144.80000000000001</v>
      </c>
      <c r="V80" s="628">
        <v>144.30000000000001</v>
      </c>
      <c r="W80" s="628">
        <v>162.5</v>
      </c>
      <c r="X80" s="628">
        <v>179.3</v>
      </c>
      <c r="Y80" s="628">
        <v>180.1</v>
      </c>
      <c r="Z80" s="628">
        <v>156.80000000000001</v>
      </c>
      <c r="AA80" s="629">
        <v>162.9</v>
      </c>
    </row>
    <row r="81" spans="15:27" ht="15" customHeight="1" x14ac:dyDescent="0.15">
      <c r="O81" s="630" t="s">
        <v>944</v>
      </c>
      <c r="P81" s="626"/>
      <c r="Q81" s="627">
        <v>140.5</v>
      </c>
      <c r="R81" s="628">
        <v>75.8</v>
      </c>
      <c r="S81" s="628">
        <v>146.6</v>
      </c>
      <c r="T81" s="628">
        <v>124.6</v>
      </c>
      <c r="U81" s="628">
        <v>132.30000000000001</v>
      </c>
      <c r="V81" s="628">
        <v>129.5</v>
      </c>
      <c r="W81" s="628">
        <v>136.1</v>
      </c>
      <c r="X81" s="628">
        <v>160.6</v>
      </c>
      <c r="Y81" s="628">
        <v>157.80000000000001</v>
      </c>
      <c r="Z81" s="628">
        <v>144.6</v>
      </c>
      <c r="AA81" s="629">
        <v>145.1</v>
      </c>
    </row>
    <row r="82" spans="15:27" ht="15" customHeight="1" x14ac:dyDescent="0.15">
      <c r="O82" s="630" t="s">
        <v>945</v>
      </c>
      <c r="P82" s="626"/>
      <c r="Q82" s="627">
        <v>158.6</v>
      </c>
      <c r="R82" s="628">
        <v>93.3</v>
      </c>
      <c r="S82" s="628">
        <v>159.9</v>
      </c>
      <c r="T82" s="628">
        <v>161.80000000000001</v>
      </c>
      <c r="U82" s="628">
        <v>139.19999999999999</v>
      </c>
      <c r="V82" s="628">
        <v>136.80000000000001</v>
      </c>
      <c r="W82" s="628">
        <v>162.80000000000001</v>
      </c>
      <c r="X82" s="628">
        <v>177.2</v>
      </c>
      <c r="Y82" s="628">
        <v>176.5</v>
      </c>
      <c r="Z82" s="628">
        <v>162.9</v>
      </c>
      <c r="AA82" s="629">
        <v>162.1</v>
      </c>
    </row>
    <row r="83" spans="15:27" ht="15" customHeight="1" x14ac:dyDescent="0.15">
      <c r="O83" s="630" t="s">
        <v>946</v>
      </c>
      <c r="P83" s="626"/>
      <c r="Q83" s="627">
        <v>164</v>
      </c>
      <c r="R83" s="628">
        <v>89.7</v>
      </c>
      <c r="S83" s="628">
        <v>165.2</v>
      </c>
      <c r="T83" s="628">
        <v>160.19999999999999</v>
      </c>
      <c r="U83" s="628">
        <v>148.1</v>
      </c>
      <c r="V83" s="628">
        <v>154.6</v>
      </c>
      <c r="W83" s="628">
        <v>159.9</v>
      </c>
      <c r="X83" s="628">
        <v>184.4</v>
      </c>
      <c r="Y83" s="628">
        <v>185.4</v>
      </c>
      <c r="Z83" s="628">
        <v>169.8</v>
      </c>
      <c r="AA83" s="629">
        <v>169.3</v>
      </c>
    </row>
    <row r="84" spans="15:27" ht="15" customHeight="1" x14ac:dyDescent="0.15">
      <c r="O84" s="630" t="s">
        <v>947</v>
      </c>
      <c r="P84" s="626"/>
      <c r="Q84" s="627">
        <v>155.69999999999999</v>
      </c>
      <c r="R84" s="628">
        <v>78.099999999999994</v>
      </c>
      <c r="S84" s="628">
        <v>152.6</v>
      </c>
      <c r="T84" s="628">
        <v>148.4</v>
      </c>
      <c r="U84" s="628">
        <v>148.69999999999999</v>
      </c>
      <c r="V84" s="628">
        <v>141.19999999999999</v>
      </c>
      <c r="W84" s="628">
        <v>154</v>
      </c>
      <c r="X84" s="628">
        <v>172.6</v>
      </c>
      <c r="Y84" s="628">
        <v>185.7</v>
      </c>
      <c r="Z84" s="628">
        <v>155.9</v>
      </c>
      <c r="AA84" s="629">
        <v>161.19999999999999</v>
      </c>
    </row>
    <row r="85" spans="15:27" ht="15" customHeight="1" x14ac:dyDescent="0.15">
      <c r="O85" s="630" t="s">
        <v>948</v>
      </c>
      <c r="P85" s="635"/>
      <c r="Q85" s="627">
        <v>161.1</v>
      </c>
      <c r="R85" s="628">
        <v>84.5</v>
      </c>
      <c r="S85" s="628">
        <v>152.1</v>
      </c>
      <c r="T85" s="628">
        <v>153.6</v>
      </c>
      <c r="U85" s="628">
        <v>146.6</v>
      </c>
      <c r="V85" s="628">
        <v>150.69999999999999</v>
      </c>
      <c r="W85" s="628">
        <v>153</v>
      </c>
      <c r="X85" s="628">
        <v>172.1</v>
      </c>
      <c r="Y85" s="628">
        <v>192.9</v>
      </c>
      <c r="Z85" s="628">
        <v>161.80000000000001</v>
      </c>
      <c r="AA85" s="629">
        <v>166.1</v>
      </c>
    </row>
    <row r="86" spans="15:27" ht="15" customHeight="1" x14ac:dyDescent="0.15">
      <c r="O86" s="630" t="s">
        <v>949</v>
      </c>
      <c r="P86" s="626"/>
      <c r="Q86" s="627">
        <v>160.5</v>
      </c>
      <c r="R86" s="628">
        <v>83.1</v>
      </c>
      <c r="S86" s="628">
        <v>151.4</v>
      </c>
      <c r="T86" s="628">
        <v>138.5</v>
      </c>
      <c r="U86" s="628">
        <v>145.69999999999999</v>
      </c>
      <c r="V86" s="628">
        <v>154.9</v>
      </c>
      <c r="W86" s="628">
        <v>160.6</v>
      </c>
      <c r="X86" s="628">
        <v>175.6</v>
      </c>
      <c r="Y86" s="628">
        <v>187.9</v>
      </c>
      <c r="Z86" s="628">
        <v>162.19999999999999</v>
      </c>
      <c r="AA86" s="629">
        <v>166.8</v>
      </c>
    </row>
    <row r="87" spans="15:27" ht="15" customHeight="1" x14ac:dyDescent="0.15">
      <c r="O87" s="630" t="s">
        <v>950</v>
      </c>
      <c r="P87" s="635"/>
      <c r="Q87" s="627">
        <v>155.69999999999999</v>
      </c>
      <c r="R87" s="628">
        <v>81.8</v>
      </c>
      <c r="S87" s="628">
        <v>149.4</v>
      </c>
      <c r="T87" s="628">
        <v>141.9</v>
      </c>
      <c r="U87" s="628">
        <v>132.30000000000001</v>
      </c>
      <c r="V87" s="628">
        <v>150.6</v>
      </c>
      <c r="W87" s="628">
        <v>143.30000000000001</v>
      </c>
      <c r="X87" s="628">
        <v>170.6</v>
      </c>
      <c r="Y87" s="628">
        <v>184.6</v>
      </c>
      <c r="Z87" s="628">
        <v>162.1</v>
      </c>
      <c r="AA87" s="629">
        <v>161.30000000000001</v>
      </c>
    </row>
    <row r="88" spans="15:27" ht="15" customHeight="1" x14ac:dyDescent="0.15">
      <c r="O88" s="630" t="s">
        <v>951</v>
      </c>
      <c r="P88" s="626"/>
      <c r="Q88" s="627">
        <v>154.88550362976392</v>
      </c>
      <c r="R88" s="636">
        <v>80.014054054054043</v>
      </c>
      <c r="S88" s="636">
        <v>158.9285326086956</v>
      </c>
      <c r="T88" s="636">
        <v>156.02192513368982</v>
      </c>
      <c r="U88" s="636">
        <v>137.34908536585365</v>
      </c>
      <c r="V88" s="636">
        <v>140.23885714285709</v>
      </c>
      <c r="W88" s="636">
        <v>158.37043010752663</v>
      </c>
      <c r="X88" s="636">
        <v>173.95981981981973</v>
      </c>
      <c r="Y88" s="636">
        <v>170.32857142857156</v>
      </c>
      <c r="Z88" s="636">
        <v>156.45383001049314</v>
      </c>
      <c r="AA88" s="637">
        <v>158.19817339149438</v>
      </c>
    </row>
    <row r="89" spans="15:27" ht="15" customHeight="1" x14ac:dyDescent="0.15">
      <c r="O89" s="630" t="s">
        <v>952</v>
      </c>
      <c r="P89" s="635"/>
      <c r="Q89" s="627">
        <v>159.754797</v>
      </c>
      <c r="R89" s="636">
        <v>87.229744999999994</v>
      </c>
      <c r="S89" s="636">
        <v>157.57401300000001</v>
      </c>
      <c r="T89" s="636">
        <v>160.46366</v>
      </c>
      <c r="U89" s="636">
        <v>144.46191099999999</v>
      </c>
      <c r="V89" s="636">
        <v>151.46394799999999</v>
      </c>
      <c r="W89" s="636">
        <v>154.89491699999999</v>
      </c>
      <c r="X89" s="636">
        <v>176.02696299999999</v>
      </c>
      <c r="Y89" s="636">
        <v>181.06486200000001</v>
      </c>
      <c r="Z89" s="636">
        <v>163.60244700000001</v>
      </c>
      <c r="AA89" s="637">
        <v>164.268541</v>
      </c>
    </row>
    <row r="90" spans="15:27" ht="15" customHeight="1" x14ac:dyDescent="0.15">
      <c r="O90" s="630" t="s">
        <v>953</v>
      </c>
      <c r="P90" s="635"/>
      <c r="Q90" s="627">
        <v>158.4</v>
      </c>
      <c r="R90" s="636">
        <v>84.1</v>
      </c>
      <c r="S90" s="636">
        <v>151.6</v>
      </c>
      <c r="T90" s="636">
        <v>146.5</v>
      </c>
      <c r="U90" s="636">
        <v>145.69999999999999</v>
      </c>
      <c r="V90" s="636">
        <v>141.19999999999999</v>
      </c>
      <c r="W90" s="636">
        <v>142.9</v>
      </c>
      <c r="X90" s="636">
        <v>174.6</v>
      </c>
      <c r="Y90" s="636">
        <v>184.9</v>
      </c>
      <c r="Z90" s="636">
        <v>166.1</v>
      </c>
      <c r="AA90" s="637">
        <v>163.30000000000001</v>
      </c>
    </row>
    <row r="91" spans="15:27" ht="15" customHeight="1" x14ac:dyDescent="0.15">
      <c r="O91" s="630" t="s">
        <v>954</v>
      </c>
      <c r="P91" s="626"/>
      <c r="Q91" s="627">
        <v>166.043485</v>
      </c>
      <c r="R91" s="631">
        <v>89.296327000000005</v>
      </c>
      <c r="S91" s="631">
        <v>160.16435899999999</v>
      </c>
      <c r="T91" s="631">
        <v>141.93965600000001</v>
      </c>
      <c r="U91" s="631">
        <v>147.18962200000001</v>
      </c>
      <c r="V91" s="631">
        <v>151.480852</v>
      </c>
      <c r="W91" s="631">
        <v>165.681569</v>
      </c>
      <c r="X91" s="631">
        <v>175.41555700000001</v>
      </c>
      <c r="Y91" s="631">
        <v>189.28017700000001</v>
      </c>
      <c r="Z91" s="631">
        <v>172.22320500000001</v>
      </c>
      <c r="AA91" s="632">
        <v>171.22665699999999</v>
      </c>
    </row>
    <row r="92" spans="15:27" ht="15" customHeight="1" x14ac:dyDescent="0.15">
      <c r="O92" s="630" t="s">
        <v>955</v>
      </c>
      <c r="P92" s="635"/>
      <c r="Q92" s="616">
        <v>160.58274499999999</v>
      </c>
      <c r="R92" s="617">
        <v>87.904263999999998</v>
      </c>
      <c r="S92" s="617">
        <v>157.14673199999999</v>
      </c>
      <c r="T92" s="617">
        <v>147.094076</v>
      </c>
      <c r="U92" s="617">
        <v>135.75526099999999</v>
      </c>
      <c r="V92" s="617">
        <v>154.94402500000001</v>
      </c>
      <c r="W92" s="617">
        <v>150.605909</v>
      </c>
      <c r="X92" s="617">
        <v>165.38734600000001</v>
      </c>
      <c r="Y92" s="617">
        <v>187.08623499999999</v>
      </c>
      <c r="Z92" s="617">
        <v>169.209439</v>
      </c>
      <c r="AA92" s="618">
        <v>165.28759500000001</v>
      </c>
    </row>
    <row r="93" spans="15:27" ht="15" customHeight="1" x14ac:dyDescent="0.15">
      <c r="O93" s="633" t="s">
        <v>956</v>
      </c>
      <c r="P93" s="634"/>
      <c r="Q93" s="619">
        <v>155.68</v>
      </c>
      <c r="R93" s="620">
        <v>88.89</v>
      </c>
      <c r="S93" s="620">
        <v>157.74</v>
      </c>
      <c r="T93" s="620">
        <v>130.88</v>
      </c>
      <c r="U93" s="620">
        <v>140.54</v>
      </c>
      <c r="V93" s="620">
        <v>148.44</v>
      </c>
      <c r="W93" s="620">
        <v>146.57</v>
      </c>
      <c r="X93" s="620">
        <v>159.80000000000001</v>
      </c>
      <c r="Y93" s="620">
        <v>177.13</v>
      </c>
      <c r="Z93" s="620">
        <v>165.84</v>
      </c>
      <c r="AA93" s="621">
        <v>160.27000000000001</v>
      </c>
    </row>
    <row r="94" spans="15:27" ht="15" customHeight="1" x14ac:dyDescent="0.15">
      <c r="O94" s="630" t="s">
        <v>943</v>
      </c>
      <c r="P94" s="638" t="s">
        <v>903</v>
      </c>
      <c r="Q94" s="627">
        <f>Q66+Q80</f>
        <v>252</v>
      </c>
      <c r="R94" s="631">
        <f t="shared" ref="R94:AA94" si="28">R66+R80</f>
        <v>136.80000000000001</v>
      </c>
      <c r="S94" s="631">
        <f t="shared" si="28"/>
        <v>226.7</v>
      </c>
      <c r="T94" s="631">
        <f t="shared" si="28"/>
        <v>216.8</v>
      </c>
      <c r="U94" s="631">
        <f t="shared" si="28"/>
        <v>223.5</v>
      </c>
      <c r="V94" s="631">
        <f t="shared" si="28"/>
        <v>226.20000000000002</v>
      </c>
      <c r="W94" s="631">
        <f t="shared" si="28"/>
        <v>251.3</v>
      </c>
      <c r="X94" s="631">
        <f t="shared" si="28"/>
        <v>283.70000000000005</v>
      </c>
      <c r="Y94" s="631">
        <f t="shared" si="28"/>
        <v>307.10000000000002</v>
      </c>
      <c r="Z94" s="631">
        <f t="shared" si="28"/>
        <v>264.70000000000005</v>
      </c>
      <c r="AA94" s="632">
        <f t="shared" si="28"/>
        <v>263.60000000000002</v>
      </c>
    </row>
    <row r="95" spans="15:27" ht="15" customHeight="1" x14ac:dyDescent="0.15">
      <c r="O95" s="630" t="s">
        <v>944</v>
      </c>
      <c r="P95" s="626"/>
      <c r="Q95" s="627">
        <f t="shared" ref="Q95:AA95" si="29">Q67+Q81</f>
        <v>224.5</v>
      </c>
      <c r="R95" s="631">
        <f t="shared" si="29"/>
        <v>125.3</v>
      </c>
      <c r="S95" s="631">
        <f t="shared" si="29"/>
        <v>213.7</v>
      </c>
      <c r="T95" s="631">
        <f t="shared" si="29"/>
        <v>195.7</v>
      </c>
      <c r="U95" s="631">
        <f t="shared" si="29"/>
        <v>205.8</v>
      </c>
      <c r="V95" s="631">
        <f t="shared" si="29"/>
        <v>202.3</v>
      </c>
      <c r="W95" s="631">
        <f t="shared" si="29"/>
        <v>214.6</v>
      </c>
      <c r="X95" s="631">
        <f t="shared" si="29"/>
        <v>251.6</v>
      </c>
      <c r="Y95" s="631">
        <f t="shared" si="29"/>
        <v>266.39999999999998</v>
      </c>
      <c r="Z95" s="631">
        <f t="shared" si="29"/>
        <v>240</v>
      </c>
      <c r="AA95" s="632">
        <f t="shared" si="29"/>
        <v>233.6</v>
      </c>
    </row>
    <row r="96" spans="15:27" ht="15" customHeight="1" x14ac:dyDescent="0.15">
      <c r="O96" s="630" t="s">
        <v>945</v>
      </c>
      <c r="P96" s="626"/>
      <c r="Q96" s="627">
        <f t="shared" ref="Q96:AA96" si="30">Q68+Q82</f>
        <v>253.7</v>
      </c>
      <c r="R96" s="631">
        <f t="shared" si="30"/>
        <v>147.9</v>
      </c>
      <c r="S96" s="631">
        <f t="shared" si="30"/>
        <v>236.8</v>
      </c>
      <c r="T96" s="631">
        <f t="shared" si="30"/>
        <v>244.9</v>
      </c>
      <c r="U96" s="631">
        <f t="shared" si="30"/>
        <v>219.29999999999998</v>
      </c>
      <c r="V96" s="631">
        <f t="shared" si="30"/>
        <v>226.60000000000002</v>
      </c>
      <c r="W96" s="631">
        <f t="shared" si="30"/>
        <v>248.8</v>
      </c>
      <c r="X96" s="631">
        <f t="shared" si="30"/>
        <v>282.89999999999998</v>
      </c>
      <c r="Y96" s="631">
        <f t="shared" si="30"/>
        <v>292.3</v>
      </c>
      <c r="Z96" s="631">
        <f t="shared" si="30"/>
        <v>268.5</v>
      </c>
      <c r="AA96" s="632">
        <f t="shared" si="30"/>
        <v>262</v>
      </c>
    </row>
    <row r="97" spans="15:27" ht="15" customHeight="1" x14ac:dyDescent="0.15">
      <c r="O97" s="630" t="s">
        <v>946</v>
      </c>
      <c r="P97" s="626"/>
      <c r="Q97" s="627">
        <f t="shared" ref="Q97:AA97" si="31">Q69+Q83</f>
        <v>259.8</v>
      </c>
      <c r="R97" s="631">
        <f t="shared" si="31"/>
        <v>142.6</v>
      </c>
      <c r="S97" s="631">
        <f t="shared" si="31"/>
        <v>239.1</v>
      </c>
      <c r="T97" s="631">
        <f t="shared" si="31"/>
        <v>245.39999999999998</v>
      </c>
      <c r="U97" s="631">
        <f t="shared" si="31"/>
        <v>233.7</v>
      </c>
      <c r="V97" s="631">
        <f t="shared" si="31"/>
        <v>236</v>
      </c>
      <c r="W97" s="631">
        <f t="shared" si="31"/>
        <v>245.2</v>
      </c>
      <c r="X97" s="631">
        <f t="shared" si="31"/>
        <v>292.8</v>
      </c>
      <c r="Y97" s="631">
        <f t="shared" si="31"/>
        <v>306.3</v>
      </c>
      <c r="Z97" s="631">
        <f t="shared" si="31"/>
        <v>282.10000000000002</v>
      </c>
      <c r="AA97" s="632">
        <f t="shared" si="31"/>
        <v>270.70000000000005</v>
      </c>
    </row>
    <row r="98" spans="15:27" ht="15" customHeight="1" x14ac:dyDescent="0.15">
      <c r="O98" s="630" t="s">
        <v>947</v>
      </c>
      <c r="P98" s="626"/>
      <c r="Q98" s="627">
        <f t="shared" ref="Q98:AA98" si="32">Q70+Q84</f>
        <v>248.2</v>
      </c>
      <c r="R98" s="631">
        <f t="shared" si="32"/>
        <v>129.5</v>
      </c>
      <c r="S98" s="631">
        <f t="shared" si="32"/>
        <v>224.3</v>
      </c>
      <c r="T98" s="631">
        <f t="shared" si="32"/>
        <v>225.2</v>
      </c>
      <c r="U98" s="631">
        <f t="shared" si="32"/>
        <v>221.7</v>
      </c>
      <c r="V98" s="631">
        <f t="shared" si="32"/>
        <v>225</v>
      </c>
      <c r="W98" s="631">
        <f t="shared" si="32"/>
        <v>232.9</v>
      </c>
      <c r="X98" s="631">
        <f t="shared" si="32"/>
        <v>277.10000000000002</v>
      </c>
      <c r="Y98" s="631">
        <f t="shared" si="32"/>
        <v>303.10000000000002</v>
      </c>
      <c r="Z98" s="631">
        <f t="shared" si="32"/>
        <v>265.89999999999998</v>
      </c>
      <c r="AA98" s="632">
        <f t="shared" si="32"/>
        <v>259.2</v>
      </c>
    </row>
    <row r="99" spans="15:27" ht="15" customHeight="1" x14ac:dyDescent="0.15">
      <c r="O99" s="630" t="s">
        <v>948</v>
      </c>
      <c r="P99" s="635"/>
      <c r="Q99" s="627">
        <f t="shared" ref="Q99:AA99" si="33">Q71+Q85</f>
        <v>254.6</v>
      </c>
      <c r="R99" s="631">
        <f t="shared" si="33"/>
        <v>132.1</v>
      </c>
      <c r="S99" s="631">
        <f t="shared" si="33"/>
        <v>218.3</v>
      </c>
      <c r="T99" s="631">
        <f t="shared" si="33"/>
        <v>229.2</v>
      </c>
      <c r="U99" s="631">
        <f t="shared" si="33"/>
        <v>223.5</v>
      </c>
      <c r="V99" s="631">
        <f t="shared" si="33"/>
        <v>231.2</v>
      </c>
      <c r="W99" s="631">
        <f t="shared" si="33"/>
        <v>232.8</v>
      </c>
      <c r="X99" s="631">
        <f t="shared" si="33"/>
        <v>274.60000000000002</v>
      </c>
      <c r="Y99" s="631">
        <f t="shared" si="33"/>
        <v>314.2</v>
      </c>
      <c r="Z99" s="631">
        <f t="shared" si="33"/>
        <v>267.10000000000002</v>
      </c>
      <c r="AA99" s="632">
        <f t="shared" si="33"/>
        <v>265</v>
      </c>
    </row>
    <row r="100" spans="15:27" ht="15" customHeight="1" x14ac:dyDescent="0.15">
      <c r="O100" s="630" t="s">
        <v>949</v>
      </c>
      <c r="P100" s="626"/>
      <c r="Q100" s="627">
        <f t="shared" ref="Q100:AA100" si="34">Q72+Q86</f>
        <v>255.1</v>
      </c>
      <c r="R100" s="631">
        <f t="shared" si="34"/>
        <v>136.1</v>
      </c>
      <c r="S100" s="631">
        <f t="shared" si="34"/>
        <v>222.5</v>
      </c>
      <c r="T100" s="631">
        <f t="shared" si="34"/>
        <v>211.2</v>
      </c>
      <c r="U100" s="631">
        <f t="shared" si="34"/>
        <v>213.7</v>
      </c>
      <c r="V100" s="631">
        <f t="shared" si="34"/>
        <v>232.7</v>
      </c>
      <c r="W100" s="631">
        <f t="shared" si="34"/>
        <v>244.39999999999998</v>
      </c>
      <c r="X100" s="631">
        <f t="shared" si="34"/>
        <v>279.10000000000002</v>
      </c>
      <c r="Y100" s="631">
        <f t="shared" si="34"/>
        <v>310.3</v>
      </c>
      <c r="Z100" s="631">
        <f t="shared" si="34"/>
        <v>276.5</v>
      </c>
      <c r="AA100" s="632">
        <f t="shared" si="34"/>
        <v>267.10000000000002</v>
      </c>
    </row>
    <row r="101" spans="15:27" ht="15" customHeight="1" x14ac:dyDescent="0.15">
      <c r="O101" s="630" t="s">
        <v>950</v>
      </c>
      <c r="P101" s="635"/>
      <c r="Q101" s="627">
        <f t="shared" ref="Q101:AA101" si="35">Q73+Q87</f>
        <v>244.39999999999998</v>
      </c>
      <c r="R101" s="631">
        <f t="shared" si="35"/>
        <v>132.5</v>
      </c>
      <c r="S101" s="631">
        <f t="shared" si="35"/>
        <v>215.5</v>
      </c>
      <c r="T101" s="631">
        <f t="shared" si="35"/>
        <v>213.2</v>
      </c>
      <c r="U101" s="631">
        <f t="shared" si="35"/>
        <v>202.4</v>
      </c>
      <c r="V101" s="631">
        <f t="shared" si="35"/>
        <v>231.89999999999998</v>
      </c>
      <c r="W101" s="631">
        <f t="shared" si="35"/>
        <v>213.9</v>
      </c>
      <c r="X101" s="631">
        <f t="shared" si="35"/>
        <v>264.5</v>
      </c>
      <c r="Y101" s="631">
        <f t="shared" si="35"/>
        <v>295.89999999999998</v>
      </c>
      <c r="Z101" s="631">
        <f t="shared" si="35"/>
        <v>270</v>
      </c>
      <c r="AA101" s="632">
        <f t="shared" si="35"/>
        <v>255.10000000000002</v>
      </c>
    </row>
    <row r="102" spans="15:27" ht="15" customHeight="1" x14ac:dyDescent="0.15">
      <c r="O102" s="630" t="s">
        <v>951</v>
      </c>
      <c r="P102" s="626"/>
      <c r="Q102" s="627">
        <f t="shared" ref="Q102:AA102" si="36">Q74+Q88</f>
        <v>242.54337568058074</v>
      </c>
      <c r="R102" s="631">
        <f t="shared" si="36"/>
        <v>128.40054054054053</v>
      </c>
      <c r="S102" s="631">
        <f t="shared" si="36"/>
        <v>227.34728260869554</v>
      </c>
      <c r="T102" s="631">
        <f t="shared" si="36"/>
        <v>228.57165775401063</v>
      </c>
      <c r="U102" s="631">
        <f t="shared" si="36"/>
        <v>205.42804878048781</v>
      </c>
      <c r="V102" s="631">
        <f t="shared" si="36"/>
        <v>211.28209523809522</v>
      </c>
      <c r="W102" s="631">
        <f t="shared" si="36"/>
        <v>234.54336917562694</v>
      </c>
      <c r="X102" s="631">
        <f t="shared" si="36"/>
        <v>273.37783783783777</v>
      </c>
      <c r="Y102" s="631">
        <f t="shared" si="36"/>
        <v>279.58210947930587</v>
      </c>
      <c r="Z102" s="631">
        <f t="shared" si="36"/>
        <v>260.9233997901365</v>
      </c>
      <c r="AA102" s="632">
        <f t="shared" si="36"/>
        <v>250.5371864776447</v>
      </c>
    </row>
    <row r="103" spans="15:27" ht="15" customHeight="1" x14ac:dyDescent="0.15">
      <c r="O103" s="630" t="s">
        <v>952</v>
      </c>
      <c r="P103" s="635"/>
      <c r="Q103" s="627">
        <f t="shared" ref="Q103:AA103" si="37">Q75+Q89</f>
        <v>247.28406000000001</v>
      </c>
      <c r="R103" s="631">
        <f t="shared" si="37"/>
        <v>137.85888599999998</v>
      </c>
      <c r="S103" s="631">
        <f t="shared" si="37"/>
        <v>229.657895</v>
      </c>
      <c r="T103" s="631">
        <f t="shared" si="37"/>
        <v>238.623875</v>
      </c>
      <c r="U103" s="631">
        <f t="shared" si="37"/>
        <v>214.716386</v>
      </c>
      <c r="V103" s="631">
        <f t="shared" si="37"/>
        <v>231.260988</v>
      </c>
      <c r="W103" s="631">
        <f t="shared" si="37"/>
        <v>236.05091199999998</v>
      </c>
      <c r="X103" s="631">
        <f t="shared" si="37"/>
        <v>264.70044200000001</v>
      </c>
      <c r="Y103" s="631">
        <f t="shared" si="37"/>
        <v>286.36581999999999</v>
      </c>
      <c r="Z103" s="631">
        <f t="shared" si="37"/>
        <v>266.72517700000003</v>
      </c>
      <c r="AA103" s="632">
        <f t="shared" si="37"/>
        <v>255.87055800000002</v>
      </c>
    </row>
    <row r="104" spans="15:27" ht="15" customHeight="1" x14ac:dyDescent="0.15">
      <c r="O104" s="630" t="s">
        <v>953</v>
      </c>
      <c r="P104" s="635"/>
      <c r="Q104" s="627">
        <f t="shared" ref="Q104:AA104" si="38">Q76+Q90</f>
        <v>241.5</v>
      </c>
      <c r="R104" s="631">
        <f t="shared" si="38"/>
        <v>132.80000000000001</v>
      </c>
      <c r="S104" s="631">
        <f t="shared" si="38"/>
        <v>221.7</v>
      </c>
      <c r="T104" s="631">
        <f t="shared" si="38"/>
        <v>216.9</v>
      </c>
      <c r="U104" s="631">
        <f t="shared" si="38"/>
        <v>205.5</v>
      </c>
      <c r="V104" s="631">
        <f t="shared" si="38"/>
        <v>217.2</v>
      </c>
      <c r="W104" s="631">
        <f t="shared" si="38"/>
        <v>215.9</v>
      </c>
      <c r="X104" s="631">
        <f t="shared" si="38"/>
        <v>253.89999999999998</v>
      </c>
      <c r="Y104" s="631">
        <f t="shared" si="38"/>
        <v>288.8</v>
      </c>
      <c r="Z104" s="631">
        <f t="shared" si="38"/>
        <v>262.60000000000002</v>
      </c>
      <c r="AA104" s="632">
        <f t="shared" si="38"/>
        <v>249.9</v>
      </c>
    </row>
    <row r="105" spans="15:27" ht="15" customHeight="1" x14ac:dyDescent="0.15">
      <c r="O105" s="630" t="s">
        <v>954</v>
      </c>
      <c r="P105" s="626"/>
      <c r="Q105" s="627">
        <f t="shared" ref="Q105:AA105" si="39">Q77+Q91</f>
        <v>255.17345800000001</v>
      </c>
      <c r="R105" s="631">
        <f t="shared" si="39"/>
        <v>134.89838500000002</v>
      </c>
      <c r="S105" s="631">
        <f t="shared" si="39"/>
        <v>231.843256</v>
      </c>
      <c r="T105" s="631">
        <f t="shared" si="39"/>
        <v>216.62370500000003</v>
      </c>
      <c r="U105" s="631">
        <f t="shared" si="39"/>
        <v>221.72529900000001</v>
      </c>
      <c r="V105" s="631">
        <f t="shared" si="39"/>
        <v>226.16797099999999</v>
      </c>
      <c r="W105" s="631">
        <f t="shared" si="39"/>
        <v>243.76096100000001</v>
      </c>
      <c r="X105" s="631">
        <f t="shared" si="39"/>
        <v>268.39876600000002</v>
      </c>
      <c r="Y105" s="631">
        <f t="shared" si="39"/>
        <v>295.91413299999999</v>
      </c>
      <c r="Z105" s="631">
        <f t="shared" si="39"/>
        <v>275.97918000000004</v>
      </c>
      <c r="AA105" s="632">
        <f t="shared" si="39"/>
        <v>264.50685299999998</v>
      </c>
    </row>
    <row r="106" spans="15:27" ht="15" customHeight="1" x14ac:dyDescent="0.15">
      <c r="O106" s="630" t="s">
        <v>955</v>
      </c>
      <c r="P106" s="635"/>
      <c r="Q106" s="627">
        <f t="shared" ref="Q106:AA106" si="40">Q78+Q92</f>
        <v>256.57158900000002</v>
      </c>
      <c r="R106" s="631">
        <f t="shared" si="40"/>
        <v>143.612877</v>
      </c>
      <c r="S106" s="631">
        <f t="shared" si="40"/>
        <v>226.55983499999999</v>
      </c>
      <c r="T106" s="631">
        <f t="shared" si="40"/>
        <v>217.08148299999999</v>
      </c>
      <c r="U106" s="631">
        <f t="shared" si="40"/>
        <v>212.43945500000001</v>
      </c>
      <c r="V106" s="631">
        <f t="shared" si="40"/>
        <v>232.66928000000001</v>
      </c>
      <c r="W106" s="631">
        <f t="shared" si="40"/>
        <v>234.70607999999999</v>
      </c>
      <c r="X106" s="631">
        <f t="shared" si="40"/>
        <v>264.82050100000004</v>
      </c>
      <c r="Y106" s="631">
        <f t="shared" si="40"/>
        <v>307.492861</v>
      </c>
      <c r="Z106" s="631">
        <f t="shared" si="40"/>
        <v>284.67186100000004</v>
      </c>
      <c r="AA106" s="632">
        <f t="shared" si="40"/>
        <v>266.91165000000001</v>
      </c>
    </row>
    <row r="107" spans="15:27" ht="15" customHeight="1" thickBot="1" x14ac:dyDescent="0.2">
      <c r="O107" s="639" t="s">
        <v>956</v>
      </c>
      <c r="P107" s="640"/>
      <c r="Q107" s="641">
        <f t="shared" ref="Q107:AA107" si="41">Q79+Q93</f>
        <v>241.03</v>
      </c>
      <c r="R107" s="642">
        <f t="shared" si="41"/>
        <v>139.04</v>
      </c>
      <c r="S107" s="642">
        <f t="shared" si="41"/>
        <v>225.24</v>
      </c>
      <c r="T107" s="642">
        <f t="shared" si="41"/>
        <v>205.67000000000002</v>
      </c>
      <c r="U107" s="642">
        <f t="shared" si="41"/>
        <v>208.57</v>
      </c>
      <c r="V107" s="642">
        <f t="shared" si="41"/>
        <v>221.55</v>
      </c>
      <c r="W107" s="642">
        <f t="shared" si="41"/>
        <v>221.23</v>
      </c>
      <c r="X107" s="642">
        <f t="shared" si="41"/>
        <v>244.67000000000002</v>
      </c>
      <c r="Y107" s="642">
        <f t="shared" si="41"/>
        <v>277.06</v>
      </c>
      <c r="Z107" s="642">
        <f t="shared" si="41"/>
        <v>269.84000000000003</v>
      </c>
      <c r="AA107" s="643">
        <f t="shared" si="41"/>
        <v>249.5</v>
      </c>
    </row>
    <row r="108" spans="15:27" ht="15" customHeight="1" thickTop="1" x14ac:dyDescent="0.15">
      <c r="O108" s="630" t="s">
        <v>943</v>
      </c>
      <c r="P108" s="638" t="s">
        <v>885</v>
      </c>
      <c r="Q108" s="627">
        <v>58.1</v>
      </c>
      <c r="R108" s="628">
        <v>41</v>
      </c>
      <c r="S108" s="628">
        <v>72</v>
      </c>
      <c r="T108" s="628">
        <v>51.3</v>
      </c>
      <c r="U108" s="628">
        <v>48.2</v>
      </c>
      <c r="V108" s="628">
        <v>49.9</v>
      </c>
      <c r="W108" s="628">
        <v>53.6</v>
      </c>
      <c r="X108" s="628">
        <v>61.8</v>
      </c>
      <c r="Y108" s="628">
        <v>67</v>
      </c>
      <c r="Z108" s="628">
        <v>61.5</v>
      </c>
      <c r="AA108" s="629">
        <v>58.2</v>
      </c>
    </row>
    <row r="109" spans="15:27" ht="15" customHeight="1" x14ac:dyDescent="0.15">
      <c r="O109" s="630" t="s">
        <v>944</v>
      </c>
      <c r="P109" s="626"/>
      <c r="Q109" s="627">
        <v>59.8</v>
      </c>
      <c r="R109" s="628">
        <v>45</v>
      </c>
      <c r="S109" s="628">
        <v>75.900000000000006</v>
      </c>
      <c r="T109" s="628">
        <v>64.099999999999994</v>
      </c>
      <c r="U109" s="628">
        <v>55.2</v>
      </c>
      <c r="V109" s="628">
        <v>48.3</v>
      </c>
      <c r="W109" s="628">
        <v>55.1</v>
      </c>
      <c r="X109" s="628">
        <v>60.5</v>
      </c>
      <c r="Y109" s="628">
        <v>67.3</v>
      </c>
      <c r="Z109" s="628">
        <v>63.4</v>
      </c>
      <c r="AA109" s="629">
        <v>59</v>
      </c>
    </row>
    <row r="110" spans="15:27" ht="15" customHeight="1" x14ac:dyDescent="0.15">
      <c r="O110" s="630" t="s">
        <v>945</v>
      </c>
      <c r="P110" s="626"/>
      <c r="Q110" s="627">
        <v>57.7</v>
      </c>
      <c r="R110" s="628">
        <v>43.5</v>
      </c>
      <c r="S110" s="628">
        <v>75.2</v>
      </c>
      <c r="T110" s="628">
        <v>60.8</v>
      </c>
      <c r="U110" s="628">
        <v>47.5</v>
      </c>
      <c r="V110" s="628">
        <v>50.1</v>
      </c>
      <c r="W110" s="628">
        <v>54.1</v>
      </c>
      <c r="X110" s="628">
        <v>59.8</v>
      </c>
      <c r="Y110" s="628">
        <v>59.1</v>
      </c>
      <c r="Z110" s="628">
        <v>62.1</v>
      </c>
      <c r="AA110" s="629">
        <v>56.7</v>
      </c>
    </row>
    <row r="111" spans="15:27" ht="15" customHeight="1" x14ac:dyDescent="0.15">
      <c r="O111" s="630" t="s">
        <v>946</v>
      </c>
      <c r="P111" s="626"/>
      <c r="Q111" s="627">
        <v>61.6</v>
      </c>
      <c r="R111" s="628">
        <v>44.3</v>
      </c>
      <c r="S111" s="628">
        <v>67.400000000000006</v>
      </c>
      <c r="T111" s="628">
        <v>52.3</v>
      </c>
      <c r="U111" s="628">
        <v>55.1</v>
      </c>
      <c r="V111" s="628">
        <v>52.5</v>
      </c>
      <c r="W111" s="628">
        <v>58.5</v>
      </c>
      <c r="X111" s="628">
        <v>64.2</v>
      </c>
      <c r="Y111" s="628">
        <v>67</v>
      </c>
      <c r="Z111" s="628">
        <v>71.599999999999994</v>
      </c>
      <c r="AA111" s="629">
        <v>62.7</v>
      </c>
    </row>
    <row r="112" spans="15:27" ht="15" customHeight="1" x14ac:dyDescent="0.15">
      <c r="O112" s="630" t="s">
        <v>947</v>
      </c>
      <c r="P112" s="626"/>
      <c r="Q112" s="627">
        <v>54.3</v>
      </c>
      <c r="R112" s="628">
        <v>34.5</v>
      </c>
      <c r="S112" s="628">
        <v>56.9</v>
      </c>
      <c r="T112" s="628">
        <v>51.9</v>
      </c>
      <c r="U112" s="628">
        <v>48.7</v>
      </c>
      <c r="V112" s="628">
        <v>46.7</v>
      </c>
      <c r="W112" s="628">
        <v>53.9</v>
      </c>
      <c r="X112" s="628">
        <v>55.8</v>
      </c>
      <c r="Y112" s="628">
        <v>61.5</v>
      </c>
      <c r="Z112" s="628">
        <v>60.1</v>
      </c>
      <c r="AA112" s="629">
        <v>55.4</v>
      </c>
    </row>
    <row r="113" spans="15:27" ht="15" customHeight="1" x14ac:dyDescent="0.15">
      <c r="O113" s="630" t="s">
        <v>948</v>
      </c>
      <c r="P113" s="626"/>
      <c r="Q113" s="627">
        <v>55.4</v>
      </c>
      <c r="R113" s="628">
        <v>34.700000000000003</v>
      </c>
      <c r="S113" s="628">
        <v>54.1</v>
      </c>
      <c r="T113" s="628">
        <v>53.7</v>
      </c>
      <c r="U113" s="628">
        <v>50.6</v>
      </c>
      <c r="V113" s="628">
        <v>48.9</v>
      </c>
      <c r="W113" s="628">
        <v>48.5</v>
      </c>
      <c r="X113" s="628">
        <v>56.8</v>
      </c>
      <c r="Y113" s="628">
        <v>59.3</v>
      </c>
      <c r="Z113" s="628">
        <v>64.599999999999994</v>
      </c>
      <c r="AA113" s="629">
        <v>56.6</v>
      </c>
    </row>
    <row r="114" spans="15:27" ht="15" customHeight="1" x14ac:dyDescent="0.15">
      <c r="O114" s="630" t="s">
        <v>949</v>
      </c>
      <c r="P114" s="626"/>
      <c r="Q114" s="627">
        <v>52.9</v>
      </c>
      <c r="R114" s="628">
        <v>41.6</v>
      </c>
      <c r="S114" s="628">
        <v>59.4</v>
      </c>
      <c r="T114" s="628">
        <v>52.2</v>
      </c>
      <c r="U114" s="628">
        <v>45.2</v>
      </c>
      <c r="V114" s="628">
        <v>48.4</v>
      </c>
      <c r="W114" s="628">
        <v>49.1</v>
      </c>
      <c r="X114" s="628">
        <v>54.8</v>
      </c>
      <c r="Y114" s="628">
        <v>55.1</v>
      </c>
      <c r="Z114" s="628">
        <v>57.8</v>
      </c>
      <c r="AA114" s="629">
        <v>53</v>
      </c>
    </row>
    <row r="115" spans="15:27" ht="15" customHeight="1" x14ac:dyDescent="0.15">
      <c r="O115" s="630" t="s">
        <v>950</v>
      </c>
      <c r="P115" s="626"/>
      <c r="Q115" s="627">
        <v>51.5</v>
      </c>
      <c r="R115" s="628">
        <v>38.9</v>
      </c>
      <c r="S115" s="628">
        <v>57.7</v>
      </c>
      <c r="T115" s="628">
        <v>47.1</v>
      </c>
      <c r="U115" s="628">
        <v>43.1</v>
      </c>
      <c r="V115" s="628">
        <v>44.8</v>
      </c>
      <c r="W115" s="628">
        <v>44.7</v>
      </c>
      <c r="X115" s="628">
        <v>49.1</v>
      </c>
      <c r="Y115" s="628">
        <v>57.6</v>
      </c>
      <c r="Z115" s="628">
        <v>60.1</v>
      </c>
      <c r="AA115" s="629">
        <v>51.8</v>
      </c>
    </row>
    <row r="116" spans="15:27" ht="15" customHeight="1" x14ac:dyDescent="0.15">
      <c r="O116" s="630" t="s">
        <v>951</v>
      </c>
      <c r="P116" s="626"/>
      <c r="Q116" s="627">
        <v>53.466901088929298</v>
      </c>
      <c r="R116" s="628">
        <v>40.649729729729749</v>
      </c>
      <c r="S116" s="628">
        <v>64.280706521739106</v>
      </c>
      <c r="T116" s="628">
        <v>59.195721925133689</v>
      </c>
      <c r="U116" s="628">
        <v>46.447560975609761</v>
      </c>
      <c r="V116" s="628">
        <v>47.958666666666652</v>
      </c>
      <c r="W116" s="628">
        <v>48.903405017921109</v>
      </c>
      <c r="X116" s="628">
        <v>53.130450450450411</v>
      </c>
      <c r="Y116" s="628">
        <v>54.388251001335107</v>
      </c>
      <c r="Z116" s="628">
        <v>58.249317943336777</v>
      </c>
      <c r="AA116" s="629">
        <v>52.736368593238979</v>
      </c>
    </row>
    <row r="117" spans="15:27" ht="15" customHeight="1" x14ac:dyDescent="0.15">
      <c r="O117" s="630" t="s">
        <v>952</v>
      </c>
      <c r="P117" s="626"/>
      <c r="Q117" s="627">
        <v>52.917909999999999</v>
      </c>
      <c r="R117" s="628">
        <v>40.089283999999999</v>
      </c>
      <c r="S117" s="628">
        <v>60.788581999999998</v>
      </c>
      <c r="T117" s="628">
        <v>51.916710000000002</v>
      </c>
      <c r="U117" s="628">
        <v>47.290965</v>
      </c>
      <c r="V117" s="628">
        <v>46.965651000000001</v>
      </c>
      <c r="W117" s="628">
        <v>47.841233000000003</v>
      </c>
      <c r="X117" s="628">
        <v>54.282184999999998</v>
      </c>
      <c r="Y117" s="628">
        <v>55.014561999999998</v>
      </c>
      <c r="Z117" s="628">
        <v>59.339793</v>
      </c>
      <c r="AA117" s="629">
        <v>52.984715000000001</v>
      </c>
    </row>
    <row r="118" spans="15:27" ht="15" customHeight="1" x14ac:dyDescent="0.15">
      <c r="O118" s="630" t="s">
        <v>953</v>
      </c>
      <c r="P118" s="626"/>
      <c r="Q118" s="627">
        <v>50.766606000000003</v>
      </c>
      <c r="R118" s="628">
        <v>35.954718</v>
      </c>
      <c r="S118" s="628">
        <v>54.375492000000001</v>
      </c>
      <c r="T118" s="628">
        <v>49.720678999999997</v>
      </c>
      <c r="U118" s="628">
        <v>48.988098999999998</v>
      </c>
      <c r="V118" s="628">
        <v>43.650969000000003</v>
      </c>
      <c r="W118" s="628">
        <v>44.692354999999999</v>
      </c>
      <c r="X118" s="628">
        <v>49.462882</v>
      </c>
      <c r="Y118" s="628">
        <v>53.674430000000001</v>
      </c>
      <c r="Z118" s="628">
        <v>57.857764000000003</v>
      </c>
      <c r="AA118" s="629">
        <v>51.262306000000002</v>
      </c>
    </row>
    <row r="119" spans="15:27" ht="15" customHeight="1" x14ac:dyDescent="0.15">
      <c r="O119" s="630" t="s">
        <v>954</v>
      </c>
      <c r="P119" s="626"/>
      <c r="Q119" s="627">
        <v>50.915018000000003</v>
      </c>
      <c r="R119" s="631">
        <v>27.535335</v>
      </c>
      <c r="S119" s="631">
        <v>59.087653000000003</v>
      </c>
      <c r="T119" s="631">
        <v>57.161676</v>
      </c>
      <c r="U119" s="631">
        <v>42.318021999999999</v>
      </c>
      <c r="V119" s="631">
        <v>45.320390000000003</v>
      </c>
      <c r="W119" s="631">
        <v>45.969681000000001</v>
      </c>
      <c r="X119" s="631">
        <v>48.721536999999998</v>
      </c>
      <c r="Y119" s="631">
        <v>53.903275999999998</v>
      </c>
      <c r="Z119" s="631">
        <v>57.259932999999997</v>
      </c>
      <c r="AA119" s="632">
        <v>50.982953000000002</v>
      </c>
    </row>
    <row r="120" spans="15:27" ht="15" customHeight="1" x14ac:dyDescent="0.15">
      <c r="O120" s="630" t="s">
        <v>955</v>
      </c>
      <c r="P120" s="626"/>
      <c r="Q120" s="616">
        <v>49.971359999999997</v>
      </c>
      <c r="R120" s="617">
        <v>37.072284000000003</v>
      </c>
      <c r="S120" s="617">
        <v>55.729717999999998</v>
      </c>
      <c r="T120" s="617">
        <v>44.574581999999999</v>
      </c>
      <c r="U120" s="617">
        <v>46.773632999999997</v>
      </c>
      <c r="V120" s="617">
        <v>48.381017999999997</v>
      </c>
      <c r="W120" s="617">
        <v>43.354484999999997</v>
      </c>
      <c r="X120" s="617">
        <v>50.715231000000003</v>
      </c>
      <c r="Y120" s="617">
        <v>51.779333999999999</v>
      </c>
      <c r="Z120" s="617">
        <v>55.574945999999997</v>
      </c>
      <c r="AA120" s="618">
        <v>50.419722</v>
      </c>
    </row>
    <row r="121" spans="15:27" ht="15" customHeight="1" x14ac:dyDescent="0.15">
      <c r="O121" s="633" t="s">
        <v>956</v>
      </c>
      <c r="P121" s="634"/>
      <c r="Q121" s="619">
        <v>51.7</v>
      </c>
      <c r="R121" s="620">
        <v>35.53</v>
      </c>
      <c r="S121" s="620">
        <v>59.15</v>
      </c>
      <c r="T121" s="620">
        <v>48.61</v>
      </c>
      <c r="U121" s="620">
        <v>46.6</v>
      </c>
      <c r="V121" s="620">
        <v>48.61</v>
      </c>
      <c r="W121" s="620">
        <v>47.19</v>
      </c>
      <c r="X121" s="620">
        <v>48.1</v>
      </c>
      <c r="Y121" s="620">
        <v>55.84</v>
      </c>
      <c r="Z121" s="620">
        <v>57.04</v>
      </c>
      <c r="AA121" s="621">
        <v>52.09</v>
      </c>
    </row>
    <row r="122" spans="15:27" ht="15" customHeight="1" x14ac:dyDescent="0.15">
      <c r="O122" s="650" t="s">
        <v>957</v>
      </c>
    </row>
  </sheetData>
  <phoneticPr fontId="3"/>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Ⅲ－1,2野菜需給</vt:lpstr>
      <vt:lpstr>Ⅲ－3,4家計調査(支出金額数量）</vt:lpstr>
      <vt:lpstr>Ⅲ－4(年齢階層)</vt:lpstr>
      <vt:lpstr>Ⅲ－４(単身年齢階層)</vt:lpstr>
      <vt:lpstr>Ⅲ－5(地域別金額)</vt:lpstr>
      <vt:lpstr>Ⅲ－５(地域別数量)</vt:lpstr>
      <vt:lpstr>Ⅲ－６(所得階層別)</vt:lpstr>
      <vt:lpstr>Ⅲ－７国民栄養調査</vt:lpstr>
      <vt:lpstr>Ⅲ－７(年齢階層別摂取量)</vt:lpstr>
      <vt:lpstr>Ⅲ－(野菜摂取量の分布)</vt:lpstr>
      <vt:lpstr>Ⅲ－７(1日食事状況)</vt:lpstr>
      <vt:lpstr>Ⅲ－８加工業務用需要</vt:lpstr>
      <vt:lpstr>Ⅲ－9,10外食中食需要</vt:lpstr>
      <vt:lpstr>Ⅲ－11POS(カット冷凍惣菜)</vt:lpstr>
      <vt:lpstr>Ⅲ－12(スプラウト、ハーブ)</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ベジ探</cp:lastModifiedBy>
  <cp:lastPrinted>2018-07-25T06:09:38Z</cp:lastPrinted>
  <dcterms:created xsi:type="dcterms:W3CDTF">2018-06-04T06:26:53Z</dcterms:created>
  <dcterms:modified xsi:type="dcterms:W3CDTF">2018-09-07T01:00:56Z</dcterms:modified>
</cp:coreProperties>
</file>