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5055" windowWidth="24030" windowHeight="5010" tabRatio="716" firstSheet="1" activeTab="1"/>
  </bookViews>
  <sheets>
    <sheet name="だいこん (グラフ)" sheetId="1" state="hidden" r:id="rId1"/>
    <sheet name="だいこん検査数量推移" sheetId="2" r:id="rId2"/>
    <sheet name="09-10週別" sheetId="3" state="hidden" r:id="rId3"/>
    <sheet name="08-09週別" sheetId="4" state="hidden" r:id="rId4"/>
    <sheet name="07-08週別" sheetId="5" state="hidden" r:id="rId5"/>
    <sheet name="2009" sheetId="6" state="hidden" r:id="rId6"/>
    <sheet name="2008" sheetId="7" state="hidden" r:id="rId7"/>
    <sheet name="2007" sheetId="8" state="hidden" r:id="rId8"/>
    <sheet name="2006" sheetId="9" state="hidden" r:id="rId9"/>
    <sheet name="2005" sheetId="10" state="hidden" r:id="rId10"/>
    <sheet name="2004" sheetId="11" state="hidden" r:id="rId11"/>
    <sheet name="2003" sheetId="12" state="hidden" r:id="rId12"/>
    <sheet name="2002" sheetId="13" state="hidden" r:id="rId13"/>
    <sheet name="2006キャベツ－東京都中央" sheetId="14" state="hidden" r:id="rId14"/>
  </sheets>
  <definedNames/>
  <calcPr calcMode="manual" fullCalcOnLoad="1"/>
</workbook>
</file>

<file path=xl/sharedStrings.xml><?xml version="1.0" encoding="utf-8"?>
<sst xmlns="http://schemas.openxmlformats.org/spreadsheetml/2006/main" count="14483" uniqueCount="193">
  <si>
    <t>年</t>
  </si>
  <si>
    <t>月</t>
  </si>
  <si>
    <t>週</t>
  </si>
  <si>
    <t>所コード</t>
  </si>
  <si>
    <t>所</t>
  </si>
  <si>
    <t>港コード</t>
  </si>
  <si>
    <t>港</t>
  </si>
  <si>
    <t>大分類コード</t>
  </si>
  <si>
    <t>大分類</t>
  </si>
  <si>
    <t>中分類コード</t>
  </si>
  <si>
    <t>中分類</t>
  </si>
  <si>
    <t>植物コード</t>
  </si>
  <si>
    <t>植物</t>
  </si>
  <si>
    <t>小分類コード</t>
  </si>
  <si>
    <t>小分類</t>
  </si>
  <si>
    <t>細分類コード</t>
  </si>
  <si>
    <t>細分類</t>
  </si>
  <si>
    <t>生産国コード</t>
  </si>
  <si>
    <t>生産国</t>
  </si>
  <si>
    <t>検査件数</t>
  </si>
  <si>
    <t>検査数量</t>
  </si>
  <si>
    <t>消毒件数</t>
  </si>
  <si>
    <t>消毒数量</t>
  </si>
  <si>
    <t>廃棄件数</t>
  </si>
  <si>
    <t>廃棄数量</t>
  </si>
  <si>
    <t>横浜</t>
  </si>
  <si>
    <t>京浜港</t>
  </si>
  <si>
    <t>野菜</t>
  </si>
  <si>
    <t xml:space="preserve"> </t>
  </si>
  <si>
    <t>中国</t>
  </si>
  <si>
    <t>ｵｰｽﾄﾗﾘｱ</t>
  </si>
  <si>
    <t>小樽</t>
  </si>
  <si>
    <t>小樽港</t>
  </si>
  <si>
    <t>東京</t>
  </si>
  <si>
    <t>成田</t>
  </si>
  <si>
    <t>名古屋</t>
  </si>
  <si>
    <t>名古屋港</t>
  </si>
  <si>
    <t>神戸</t>
  </si>
  <si>
    <t>神戸港</t>
  </si>
  <si>
    <t>大阪</t>
  </si>
  <si>
    <t>大阪港</t>
  </si>
  <si>
    <t>門司</t>
  </si>
  <si>
    <t>関門港</t>
  </si>
  <si>
    <t>韓国</t>
  </si>
  <si>
    <t>新潟</t>
  </si>
  <si>
    <t>新潟港</t>
  </si>
  <si>
    <t>室蘭苫小牧</t>
  </si>
  <si>
    <t>苫小牧港</t>
  </si>
  <si>
    <t>下関</t>
  </si>
  <si>
    <t>川崎</t>
  </si>
  <si>
    <t>台湾</t>
  </si>
  <si>
    <t>福岡</t>
  </si>
  <si>
    <t>博多港</t>
  </si>
  <si>
    <t>福岡空港</t>
  </si>
  <si>
    <t>那覇</t>
  </si>
  <si>
    <t>那覇港</t>
  </si>
  <si>
    <t>ﾍﾞﾄﾅﾑ</t>
  </si>
  <si>
    <t>ﾒｷｼｺ</t>
  </si>
  <si>
    <t>関西空港</t>
  </si>
  <si>
    <t>関西国際空港</t>
  </si>
  <si>
    <t>尾道</t>
  </si>
  <si>
    <t>福山港</t>
  </si>
  <si>
    <t>名古屋空港</t>
  </si>
  <si>
    <t>小計</t>
  </si>
  <si>
    <t>中計</t>
  </si>
  <si>
    <t>大計</t>
  </si>
  <si>
    <t>ｲﾝﾄﾞﾈｼｱ</t>
  </si>
  <si>
    <t>成田空港</t>
  </si>
  <si>
    <t>ﾀｲ</t>
  </si>
  <si>
    <t>伏木富山</t>
  </si>
  <si>
    <t>伏木富山港</t>
  </si>
  <si>
    <t>清水</t>
  </si>
  <si>
    <t>清水港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</si>
  <si>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</si>
  <si>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</si>
  <si>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</si>
  <si>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</si>
  <si>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</si>
  <si>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</si>
  <si>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</si>
  <si>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</si>
  <si>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</si>
  <si>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</si>
  <si>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</si>
  <si>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</si>
  <si>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</si>
  <si>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その他</t>
  </si>
  <si>
    <t>中　国</t>
  </si>
  <si>
    <t>韓　国</t>
  </si>
  <si>
    <t>合　計</t>
  </si>
  <si>
    <t>検査</t>
  </si>
  <si>
    <t>廃棄</t>
  </si>
  <si>
    <t>ﾍﾞﾙｷﾞｰ</t>
  </si>
  <si>
    <t>ｵﾗﾝﾀﾞ</t>
  </si>
  <si>
    <t>対前年比</t>
  </si>
  <si>
    <t>（単位：㎏、％）</t>
  </si>
  <si>
    <t>1月</t>
  </si>
  <si>
    <t>中国</t>
  </si>
  <si>
    <t>韓国</t>
  </si>
  <si>
    <t>単価</t>
  </si>
  <si>
    <t>総計</t>
  </si>
  <si>
    <t>国内産計</t>
  </si>
  <si>
    <t>海外産計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</si>
  <si>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</si>
  <si>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</si>
  <si>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</si>
  <si>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</si>
  <si>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</si>
  <si>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</si>
  <si>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</si>
  <si>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</si>
  <si>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</si>
  <si>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</si>
  <si>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</si>
  <si>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</si>
  <si>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</si>
  <si>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福井</t>
  </si>
  <si>
    <t>山梨</t>
  </si>
  <si>
    <t>長野</t>
  </si>
  <si>
    <t>岐阜</t>
  </si>
  <si>
    <t>静岡</t>
  </si>
  <si>
    <t>愛知</t>
  </si>
  <si>
    <t>三重</t>
  </si>
  <si>
    <t>京都</t>
  </si>
  <si>
    <t>兵庫</t>
  </si>
  <si>
    <t>岡山</t>
  </si>
  <si>
    <t>熊本</t>
  </si>
  <si>
    <t>宮崎</t>
  </si>
  <si>
    <t>鹿児島</t>
  </si>
  <si>
    <t>オーストラリア</t>
  </si>
  <si>
    <t>オランダ</t>
  </si>
  <si>
    <t>フランス</t>
  </si>
  <si>
    <t>1月</t>
  </si>
  <si>
    <t>数量</t>
  </si>
  <si>
    <t>単価</t>
  </si>
  <si>
    <t>奈良</t>
  </si>
  <si>
    <t>沖縄</t>
  </si>
  <si>
    <t>南アフリカ</t>
  </si>
  <si>
    <t>イタリア</t>
  </si>
  <si>
    <t>ベトナム</t>
  </si>
  <si>
    <t>2月</t>
  </si>
  <si>
    <t>3月</t>
  </si>
  <si>
    <t>4月</t>
  </si>
  <si>
    <t>5月</t>
  </si>
  <si>
    <t>6月</t>
  </si>
  <si>
    <t>7月</t>
  </si>
  <si>
    <t>各月の検査数量割合</t>
  </si>
  <si>
    <t>うち中国</t>
  </si>
  <si>
    <t>消毒</t>
  </si>
  <si>
    <t>うち韓国</t>
  </si>
  <si>
    <t>だいこんの検査数量の推移</t>
  </si>
  <si>
    <t>根菜類</t>
  </si>
  <si>
    <t>ﾀﾞｲｺﾝ</t>
  </si>
  <si>
    <t>中国</t>
  </si>
  <si>
    <t>韓国</t>
  </si>
  <si>
    <t>その他</t>
  </si>
  <si>
    <t>塩釜</t>
  </si>
  <si>
    <t>仙台空港</t>
  </si>
  <si>
    <t>ﾌﾗﾝｽ</t>
  </si>
  <si>
    <t>ﾍﾟﾙｰ</t>
  </si>
  <si>
    <t>ｲﾀﾘｱ</t>
  </si>
  <si>
    <t>うちその他</t>
  </si>
  <si>
    <t>総計</t>
  </si>
  <si>
    <t>凍結</t>
  </si>
  <si>
    <t>2007年　だいこん検査数量等</t>
  </si>
  <si>
    <t>2008年　だいこん検査数量等</t>
  </si>
  <si>
    <t>検査数量（kg）</t>
  </si>
  <si>
    <t>うち消毒数量（kg）</t>
  </si>
  <si>
    <t>うち廃棄数量（kg）</t>
  </si>
  <si>
    <t>（うち中国）</t>
  </si>
  <si>
    <t>第1週</t>
  </si>
  <si>
    <t>第2週</t>
  </si>
  <si>
    <t>第3週</t>
  </si>
  <si>
    <t>第4週</t>
  </si>
  <si>
    <t>第5週</t>
  </si>
  <si>
    <t>第6週</t>
  </si>
  <si>
    <t>合計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</si>
  <si>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</si>
  <si>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</si>
  <si>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</si>
  <si>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</si>
  <si>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</si>
  <si>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</si>
  <si>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</si>
  <si>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</si>
  <si>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</si>
  <si>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</si>
  <si>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</si>
  <si>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</si>
  <si>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2009年　だいこん検査数量等</t>
  </si>
  <si>
    <t>那覇空港</t>
  </si>
  <si>
    <t>中部空港</t>
  </si>
  <si>
    <t>2010年　だいこん検査数量等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</si>
</sst>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;[Red]\-#,##0.0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_ "/>
    <numFmt numFmtId="186" formatCode="#,##0_);[Red]\(#,##0\)"/>
    <numFmt numFmtId="187" formatCode="0_);[Red]\(0\)"/>
    <numFmt numFmtId="188" formatCode="&quot;¥&quot;#,##0_);[Red]\(&quot;¥&quot;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ゴシック"/>
      <family val="3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.2"/>
      <color indexed="8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5" fillId="0" borderId="0" xfId="49" applyNumberFormat="1" applyFont="1" applyAlignment="1">
      <alignment horizontal="center" vertical="center"/>
    </xf>
    <xf numFmtId="0" fontId="5" fillId="0" borderId="0" xfId="63" applyFont="1">
      <alignment vertical="center"/>
      <protection/>
    </xf>
    <xf numFmtId="0" fontId="2" fillId="0" borderId="0" xfId="67">
      <alignment vertical="center"/>
      <protection/>
    </xf>
    <xf numFmtId="0" fontId="2" fillId="0" borderId="0" xfId="67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0" xfId="49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6" fillId="0" borderId="0" xfId="62" applyFont="1">
      <alignment vertical="center"/>
      <protection/>
    </xf>
    <xf numFmtId="38" fontId="6" fillId="0" borderId="0" xfId="62" applyNumberFormat="1" applyFont="1">
      <alignment vertical="center"/>
      <protection/>
    </xf>
    <xf numFmtId="0" fontId="6" fillId="0" borderId="0" xfId="64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5" applyFont="1">
      <alignment vertical="center"/>
      <protection/>
    </xf>
    <xf numFmtId="38" fontId="6" fillId="0" borderId="0" xfId="65" applyNumberFormat="1" applyFont="1">
      <alignment vertical="center"/>
      <protection/>
    </xf>
    <xf numFmtId="0" fontId="6" fillId="0" borderId="0" xfId="66" applyFont="1">
      <alignment vertical="center"/>
      <protection/>
    </xf>
    <xf numFmtId="38" fontId="6" fillId="0" borderId="0" xfId="66" applyNumberFormat="1" applyFont="1">
      <alignment vertical="center"/>
      <protection/>
    </xf>
    <xf numFmtId="0" fontId="6" fillId="0" borderId="0" xfId="68" applyFont="1">
      <alignment vertical="center"/>
      <protection/>
    </xf>
    <xf numFmtId="38" fontId="9" fillId="0" borderId="0" xfId="49" applyFont="1" applyAlignment="1">
      <alignment horizontal="center" vertical="center"/>
    </xf>
    <xf numFmtId="0" fontId="6" fillId="33" borderId="0" xfId="68" applyFont="1" applyFill="1">
      <alignment vertical="center"/>
      <protection/>
    </xf>
    <xf numFmtId="38" fontId="6" fillId="33" borderId="0" xfId="49" applyFont="1" applyFill="1" applyAlignment="1">
      <alignment vertical="center"/>
    </xf>
    <xf numFmtId="0" fontId="6" fillId="0" borderId="0" xfId="68" applyFont="1" applyAlignment="1">
      <alignment horizontal="center" vertical="center"/>
      <protection/>
    </xf>
    <xf numFmtId="0" fontId="5" fillId="0" borderId="0" xfId="69" applyFont="1">
      <alignment vertical="center"/>
      <protection/>
    </xf>
    <xf numFmtId="38" fontId="10" fillId="0" borderId="0" xfId="49" applyFont="1" applyAlignment="1">
      <alignment horizontal="center" vertical="center"/>
    </xf>
    <xf numFmtId="0" fontId="5" fillId="0" borderId="0" xfId="69" applyFont="1" applyFill="1">
      <alignment vertical="center"/>
      <protection/>
    </xf>
    <xf numFmtId="38" fontId="5" fillId="0" borderId="0" xfId="49" applyFont="1" applyFill="1" applyAlignment="1">
      <alignment vertical="center"/>
    </xf>
    <xf numFmtId="0" fontId="5" fillId="34" borderId="0" xfId="69" applyFont="1" applyFill="1">
      <alignment vertical="center"/>
      <protection/>
    </xf>
    <xf numFmtId="38" fontId="5" fillId="34" borderId="0" xfId="49" applyFont="1" applyFill="1" applyAlignment="1">
      <alignment vertical="center"/>
    </xf>
    <xf numFmtId="0" fontId="5" fillId="35" borderId="0" xfId="69" applyFont="1" applyFill="1">
      <alignment vertical="center"/>
      <protection/>
    </xf>
    <xf numFmtId="38" fontId="5" fillId="35" borderId="0" xfId="49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38" fontId="0" fillId="35" borderId="0" xfId="0" applyNumberFormat="1" applyFill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8" fontId="0" fillId="34" borderId="0" xfId="49" applyFill="1" applyAlignment="1">
      <alignment vertical="center"/>
    </xf>
    <xf numFmtId="38" fontId="0" fillId="0" borderId="0" xfId="49" applyFill="1" applyAlignment="1">
      <alignment vertical="center"/>
    </xf>
    <xf numFmtId="185" fontId="0" fillId="34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  <xf numFmtId="0" fontId="5" fillId="0" borderId="0" xfId="69" applyNumberFormat="1" applyFont="1">
      <alignment vertical="center"/>
      <protection/>
    </xf>
    <xf numFmtId="0" fontId="0" fillId="0" borderId="0" xfId="0" applyNumberFormat="1" applyAlignment="1">
      <alignment vertical="center"/>
    </xf>
    <xf numFmtId="0" fontId="5" fillId="34" borderId="0" xfId="69" applyNumberFormat="1" applyFont="1" applyFill="1">
      <alignment vertical="center"/>
      <protection/>
    </xf>
    <xf numFmtId="0" fontId="5" fillId="35" borderId="0" xfId="69" applyNumberFormat="1" applyFont="1" applyFill="1">
      <alignment vertical="center"/>
      <protection/>
    </xf>
    <xf numFmtId="0" fontId="5" fillId="0" borderId="0" xfId="69" applyNumberFormat="1" applyFont="1" applyFill="1">
      <alignment vertical="center"/>
      <protection/>
    </xf>
    <xf numFmtId="0" fontId="0" fillId="34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32" xfId="49" applyBorder="1" applyAlignment="1">
      <alignment vertical="center"/>
    </xf>
    <xf numFmtId="38" fontId="0" fillId="0" borderId="36" xfId="49" applyBorder="1" applyAlignment="1">
      <alignment horizontal="center" vertical="center"/>
    </xf>
    <xf numFmtId="38" fontId="0" fillId="0" borderId="32" xfId="49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0" fillId="0" borderId="43" xfId="49" applyBorder="1" applyAlignment="1">
      <alignment vertical="center"/>
    </xf>
    <xf numFmtId="38" fontId="0" fillId="0" borderId="44" xfId="49" applyBorder="1" applyAlignment="1">
      <alignment vertical="center"/>
    </xf>
    <xf numFmtId="0" fontId="0" fillId="0" borderId="45" xfId="0" applyBorder="1" applyAlignment="1">
      <alignment horizontal="center" vertical="center"/>
    </xf>
    <xf numFmtId="38" fontId="0" fillId="0" borderId="46" xfId="49" applyBorder="1" applyAlignment="1">
      <alignment vertical="center"/>
    </xf>
    <xf numFmtId="38" fontId="0" fillId="0" borderId="47" xfId="49" applyBorder="1" applyAlignment="1">
      <alignment vertical="center"/>
    </xf>
    <xf numFmtId="0" fontId="0" fillId="0" borderId="48" xfId="0" applyBorder="1" applyAlignment="1">
      <alignment horizontal="center" vertical="center"/>
    </xf>
    <xf numFmtId="38" fontId="0" fillId="0" borderId="49" xfId="49" applyBorder="1" applyAlignment="1">
      <alignment vertical="center"/>
    </xf>
    <xf numFmtId="38" fontId="0" fillId="0" borderId="50" xfId="49" applyBorder="1" applyAlignment="1">
      <alignment vertical="center"/>
    </xf>
    <xf numFmtId="38" fontId="0" fillId="0" borderId="51" xfId="49" applyBorder="1" applyAlignment="1">
      <alignment vertical="center"/>
    </xf>
    <xf numFmtId="38" fontId="0" fillId="0" borderId="52" xfId="49" applyBorder="1" applyAlignment="1">
      <alignment vertical="center"/>
    </xf>
    <xf numFmtId="38" fontId="0" fillId="0" borderId="53" xfId="49" applyBorder="1" applyAlignment="1">
      <alignment vertical="center"/>
    </xf>
    <xf numFmtId="38" fontId="0" fillId="0" borderId="54" xfId="49" applyBorder="1" applyAlignment="1">
      <alignment vertical="center"/>
    </xf>
    <xf numFmtId="38" fontId="0" fillId="0" borderId="55" xfId="49" applyBorder="1" applyAlignment="1">
      <alignment vertical="center"/>
    </xf>
    <xf numFmtId="38" fontId="0" fillId="0" borderId="56" xfId="49" applyBorder="1" applyAlignment="1">
      <alignment vertical="center"/>
    </xf>
    <xf numFmtId="38" fontId="0" fillId="0" borderId="57" xfId="49" applyBorder="1" applyAlignment="1">
      <alignment vertical="center"/>
    </xf>
    <xf numFmtId="38" fontId="0" fillId="0" borderId="58" xfId="49" applyBorder="1" applyAlignment="1">
      <alignment vertical="center"/>
    </xf>
    <xf numFmtId="38" fontId="0" fillId="0" borderId="13" xfId="49" applyBorder="1" applyAlignment="1">
      <alignment vertical="center"/>
    </xf>
    <xf numFmtId="38" fontId="0" fillId="0" borderId="21" xfId="49" applyBorder="1" applyAlignment="1">
      <alignment vertical="center"/>
    </xf>
    <xf numFmtId="0" fontId="0" fillId="0" borderId="59" xfId="0" applyBorder="1" applyAlignment="1">
      <alignment horizontal="center" vertical="center"/>
    </xf>
    <xf numFmtId="38" fontId="0" fillId="0" borderId="60" xfId="49" applyBorder="1" applyAlignment="1">
      <alignment vertical="center"/>
    </xf>
    <xf numFmtId="38" fontId="0" fillId="0" borderId="61" xfId="49" applyBorder="1" applyAlignment="1">
      <alignment vertical="center"/>
    </xf>
    <xf numFmtId="38" fontId="0" fillId="0" borderId="62" xfId="49" applyBorder="1" applyAlignment="1">
      <alignment vertical="center"/>
    </xf>
    <xf numFmtId="38" fontId="5" fillId="35" borderId="0" xfId="69" applyNumberFormat="1" applyFont="1" applyFill="1">
      <alignment vertical="center"/>
      <protection/>
    </xf>
    <xf numFmtId="38" fontId="0" fillId="0" borderId="0" xfId="0" applyNumberFormat="1" applyAlignment="1">
      <alignment vertical="center"/>
    </xf>
    <xf numFmtId="38" fontId="5" fillId="34" borderId="0" xfId="69" applyNumberFormat="1" applyFont="1" applyFill="1">
      <alignment vertical="center"/>
      <protection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177" fontId="0" fillId="0" borderId="64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02植防－だいこん" xfId="62"/>
    <cellStyle name="標準_2003キャベツ－東京都中央" xfId="63"/>
    <cellStyle name="標準_2003植防－だいこん" xfId="64"/>
    <cellStyle name="標準_2004植防－だいこん" xfId="65"/>
    <cellStyle name="標準_2005植防－だいこん" xfId="66"/>
    <cellStyle name="標準_2006キャベツ－東京都中央" xfId="67"/>
    <cellStyle name="標準_2006植防－だいこん" xfId="68"/>
    <cellStyle name="標準_2007植防－だいこん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2125"/>
          <c:w val="0.931"/>
          <c:h val="0.9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'だいこん (グラフ)'!$T$4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'だいこん (グラフ)'!$P$5:$P$60</c:f>
              <c:strCache/>
            </c:strRef>
          </c:cat>
          <c:val>
            <c:numRef>
              <c:f>'だいこん (グラフ)'!$T$5:$T$60</c:f>
              <c:numCache/>
            </c:numRef>
          </c:val>
        </c:ser>
        <c:gapWidth val="50"/>
        <c:axId val="30945497"/>
        <c:axId val="45875662"/>
      </c:barChart>
      <c:lineChart>
        <c:grouping val="standard"/>
        <c:varyColors val="0"/>
        <c:ser>
          <c:idx val="0"/>
          <c:order val="1"/>
          <c:tx>
            <c:strRef>
              <c:f>'だいこん (グラフ)'!$U$4</c:f>
              <c:strCache>
                <c:ptCount val="1"/>
                <c:pt idx="0">
                  <c:v>単価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'だいこん (グラフ)'!$P$5:$P$60</c:f>
              <c:strCache/>
            </c:strRef>
          </c:cat>
          <c:val>
            <c:numRef>
              <c:f>'だいこん (グラフ)'!$U$5:$U$60</c:f>
              <c:numCache/>
            </c:numRef>
          </c:val>
          <c:smooth val="0"/>
        </c:ser>
        <c:axId val="23864807"/>
        <c:axId val="31398900"/>
      </c:lineChart>
      <c:catAx>
        <c:axId val="3094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5662"/>
        <c:crosses val="autoZero"/>
        <c:auto val="0"/>
        <c:lblOffset val="100"/>
        <c:tickLblSkip val="2"/>
        <c:noMultiLvlLbl val="0"/>
      </c:catAx>
      <c:valAx>
        <c:axId val="45875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4549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05"/>
                <c:y val="0.0082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23864807"/>
        <c:scaling>
          <c:orientation val="minMax"/>
        </c:scaling>
        <c:axPos val="b"/>
        <c:delete val="1"/>
        <c:majorTickMark val="out"/>
        <c:minorTickMark val="none"/>
        <c:tickLblPos val="nextTo"/>
        <c:crossAx val="31398900"/>
        <c:crosses val="autoZero"/>
        <c:auto val="0"/>
        <c:lblOffset val="100"/>
        <c:tickLblSkip val="1"/>
        <c:noMultiLvlLbl val="0"/>
      </c:catAx>
      <c:valAx>
        <c:axId val="31398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648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085"/>
          <c:w val="0.210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"/>
          <c:w val="0.9317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'だいこん (グラフ)'!$Q$4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'だいこん (グラフ)'!$O$5:$P$60</c:f>
              <c:multiLvlStrCache/>
            </c:multiLvlStrRef>
          </c:cat>
          <c:val>
            <c:numRef>
              <c:f>'だいこん (グラフ)'!$Q$5:$Q$60</c:f>
              <c:numCache/>
            </c:numRef>
          </c:val>
        </c:ser>
        <c:ser>
          <c:idx val="1"/>
          <c:order val="1"/>
          <c:tx>
            <c:strRef>
              <c:f>'だいこん (グラフ)'!$R$4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'だいこん (グラフ)'!$O$5:$P$60</c:f>
              <c:multiLvlStrCache/>
            </c:multiLvlStrRef>
          </c:cat>
          <c:val>
            <c:numRef>
              <c:f>'だいこん (グラフ)'!$R$5:$R$60</c:f>
              <c:numCache/>
            </c:numRef>
          </c:val>
        </c:ser>
        <c:ser>
          <c:idx val="2"/>
          <c:order val="2"/>
          <c:tx>
            <c:strRef>
              <c:f>'だいこん (グラフ)'!$S$4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'だいこん (グラフ)'!$O$5:$P$60</c:f>
              <c:multiLvlStrCache/>
            </c:multiLvlStrRef>
          </c:cat>
          <c:val>
            <c:numRef>
              <c:f>'だいこん (グラフ)'!$S$5:$S$60</c:f>
              <c:numCache/>
            </c:numRef>
          </c:val>
        </c:ser>
        <c:overlap val="100"/>
        <c:gapWidth val="50"/>
        <c:axId val="55397125"/>
        <c:axId val="22488938"/>
      </c:barChart>
      <c:catAx>
        <c:axId val="55397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88938"/>
        <c:crosses val="autoZero"/>
        <c:auto val="1"/>
        <c:lblOffset val="100"/>
        <c:tickLblSkip val="3"/>
        <c:noMultiLvlLbl val="0"/>
      </c:catAx>
      <c:valAx>
        <c:axId val="22488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39712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45"/>
                <c:y val="0.0077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5"/>
          <c:y val="0.09075"/>
          <c:w val="0.26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12</xdr:row>
      <xdr:rowOff>171450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51460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276225</xdr:colOff>
      <xdr:row>1</xdr:row>
      <xdr:rowOff>142875</xdr:rowOff>
    </xdr:from>
    <xdr:to>
      <xdr:col>31</xdr:col>
      <xdr:colOff>571500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14668500" y="390525"/>
        <a:ext cx="7153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28</xdr:row>
      <xdr:rowOff>104775</xdr:rowOff>
    </xdr:from>
    <xdr:to>
      <xdr:col>31</xdr:col>
      <xdr:colOff>447675</xdr:colOff>
      <xdr:row>56</xdr:row>
      <xdr:rowOff>38100</xdr:rowOff>
    </xdr:to>
    <xdr:graphicFrame>
      <xdr:nvGraphicFramePr>
        <xdr:cNvPr id="3" name="Chart 5"/>
        <xdr:cNvGraphicFramePr/>
      </xdr:nvGraphicFramePr>
      <xdr:xfrm>
        <a:off x="14687550" y="5419725"/>
        <a:ext cx="70104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5">
      <selection activeCell="E40" sqref="E40:E43"/>
    </sheetView>
  </sheetViews>
  <sheetFormatPr defaultColWidth="9.00390625" defaultRowHeight="13.5"/>
  <cols>
    <col min="1" max="1" width="7.75390625" style="2" bestFit="1" customWidth="1"/>
    <col min="2" max="2" width="9.125" style="1" customWidth="1"/>
    <col min="3" max="4" width="10.125" style="1" customWidth="1"/>
    <col min="5" max="11" width="9.125" style="1" customWidth="1"/>
    <col min="12" max="12" width="10.125" style="1" customWidth="1"/>
    <col min="13" max="13" width="9.125" style="1" customWidth="1"/>
    <col min="14" max="14" width="9.50390625" style="1" bestFit="1" customWidth="1"/>
    <col min="15" max="16" width="5.50390625" style="1" bestFit="1" customWidth="1"/>
    <col min="17" max="17" width="10.875" style="1" bestFit="1" customWidth="1"/>
    <col min="18" max="19" width="9.00390625" style="1" customWidth="1"/>
    <col min="20" max="20" width="10.25390625" style="1" bestFit="1" customWidth="1"/>
    <col min="21" max="16384" width="9.00390625" style="1" customWidth="1"/>
  </cols>
  <sheetData>
    <row r="1" spans="1:13" ht="18.75">
      <c r="A1" s="151" t="s">
        <v>150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4" spans="1:21" ht="15" customHeight="1">
      <c r="A4" s="18"/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7" t="s">
        <v>83</v>
      </c>
      <c r="M4" s="7" t="s">
        <v>84</v>
      </c>
      <c r="Q4" s="1" t="s">
        <v>97</v>
      </c>
      <c r="R4" s="1" t="s">
        <v>98</v>
      </c>
      <c r="S4" s="1" t="s">
        <v>86</v>
      </c>
      <c r="T4" s="1" t="s">
        <v>85</v>
      </c>
      <c r="U4" s="1" t="s">
        <v>99</v>
      </c>
    </row>
    <row r="5" spans="1:34" ht="15" customHeight="1">
      <c r="A5" s="18">
        <v>2002</v>
      </c>
      <c r="B5" s="19">
        <f aca="true" t="shared" si="0" ref="B5:M5">SUM(B6:B8)</f>
        <v>1119305</v>
      </c>
      <c r="C5" s="19">
        <f t="shared" si="0"/>
        <v>681081</v>
      </c>
      <c r="D5" s="19">
        <f t="shared" si="0"/>
        <v>501507</v>
      </c>
      <c r="E5" s="19">
        <f t="shared" si="0"/>
        <v>800363</v>
      </c>
      <c r="F5" s="19">
        <f t="shared" si="0"/>
        <v>1170148</v>
      </c>
      <c r="G5" s="19">
        <f t="shared" si="0"/>
        <v>1927062</v>
      </c>
      <c r="H5" s="19">
        <f t="shared" si="0"/>
        <v>880547</v>
      </c>
      <c r="I5" s="19">
        <f t="shared" si="0"/>
        <v>210139</v>
      </c>
      <c r="J5" s="19">
        <f t="shared" si="0"/>
        <v>263556</v>
      </c>
      <c r="K5" s="19">
        <f t="shared" si="0"/>
        <v>251440</v>
      </c>
      <c r="L5" s="19">
        <f t="shared" si="0"/>
        <v>595806</v>
      </c>
      <c r="M5" s="19">
        <f t="shared" si="0"/>
        <v>3567001</v>
      </c>
      <c r="O5" s="20">
        <v>2002</v>
      </c>
      <c r="P5" s="1" t="s">
        <v>73</v>
      </c>
      <c r="Q5" s="19">
        <v>939460</v>
      </c>
      <c r="R5" s="19">
        <v>161845</v>
      </c>
      <c r="S5" s="19">
        <v>18000</v>
      </c>
      <c r="T5" s="19">
        <f>SUM(Q5:S5)</f>
        <v>1119305</v>
      </c>
      <c r="U5" s="3">
        <v>68.9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18"/>
      <c r="B6" s="19">
        <v>939460</v>
      </c>
      <c r="C6" s="19">
        <v>437676</v>
      </c>
      <c r="D6" s="19">
        <v>366783</v>
      </c>
      <c r="E6" s="19">
        <v>687034</v>
      </c>
      <c r="F6" s="19">
        <v>935464</v>
      </c>
      <c r="G6" s="19">
        <v>1592151</v>
      </c>
      <c r="H6" s="19">
        <v>799782</v>
      </c>
      <c r="I6" s="19">
        <v>210139</v>
      </c>
      <c r="J6" s="19">
        <v>263556</v>
      </c>
      <c r="K6" s="19">
        <v>251440</v>
      </c>
      <c r="L6" s="19">
        <v>595795</v>
      </c>
      <c r="M6" s="19">
        <v>3566551</v>
      </c>
      <c r="P6" s="1" t="s">
        <v>74</v>
      </c>
      <c r="Q6" s="19">
        <v>437676</v>
      </c>
      <c r="R6" s="19">
        <v>243405</v>
      </c>
      <c r="S6" s="19">
        <v>0</v>
      </c>
      <c r="T6" s="19">
        <f aca="true" t="shared" si="1" ref="T6:T60">SUM(Q6:S6)</f>
        <v>681081</v>
      </c>
      <c r="U6" s="3">
        <v>53.8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5" customHeight="1">
      <c r="A7" s="18"/>
      <c r="B7" s="19">
        <v>161845</v>
      </c>
      <c r="C7" s="19">
        <v>243405</v>
      </c>
      <c r="D7" s="19">
        <v>132421</v>
      </c>
      <c r="E7" s="19">
        <v>112724</v>
      </c>
      <c r="F7" s="19">
        <v>214704</v>
      </c>
      <c r="G7" s="19">
        <v>316911</v>
      </c>
      <c r="H7" s="19">
        <v>80765</v>
      </c>
      <c r="I7" s="19">
        <v>0</v>
      </c>
      <c r="J7" s="19">
        <v>0</v>
      </c>
      <c r="K7" s="19">
        <v>0</v>
      </c>
      <c r="L7" s="19">
        <v>0</v>
      </c>
      <c r="M7" s="19">
        <v>10</v>
      </c>
      <c r="P7" s="1" t="s">
        <v>75</v>
      </c>
      <c r="Q7" s="19">
        <v>366783</v>
      </c>
      <c r="R7" s="19">
        <v>132421</v>
      </c>
      <c r="S7" s="19">
        <v>2303</v>
      </c>
      <c r="T7" s="19">
        <f t="shared" si="1"/>
        <v>501507</v>
      </c>
      <c r="U7" s="3">
        <v>59.6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18"/>
      <c r="B8" s="19">
        <v>18000</v>
      </c>
      <c r="C8" s="19">
        <v>0</v>
      </c>
      <c r="D8" s="19">
        <v>2303</v>
      </c>
      <c r="E8" s="19">
        <v>605</v>
      </c>
      <c r="F8" s="19">
        <v>19980</v>
      </c>
      <c r="G8" s="19">
        <v>18000</v>
      </c>
      <c r="H8" s="19">
        <v>0</v>
      </c>
      <c r="I8" s="19">
        <v>0</v>
      </c>
      <c r="J8" s="19">
        <v>0</v>
      </c>
      <c r="K8" s="19">
        <v>0</v>
      </c>
      <c r="L8" s="19">
        <v>11</v>
      </c>
      <c r="M8" s="19">
        <v>440</v>
      </c>
      <c r="P8" s="1" t="s">
        <v>76</v>
      </c>
      <c r="Q8" s="19">
        <v>687034</v>
      </c>
      <c r="R8" s="19">
        <v>112724</v>
      </c>
      <c r="S8" s="19">
        <v>605</v>
      </c>
      <c r="T8" s="19">
        <f t="shared" si="1"/>
        <v>800363</v>
      </c>
      <c r="U8" s="3">
        <v>56.8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29" ht="15" customHeight="1">
      <c r="A9" s="18">
        <v>2003</v>
      </c>
      <c r="B9" s="19">
        <f aca="true" t="shared" si="2" ref="B9:M9">SUM(B10:B12)</f>
        <v>2214199</v>
      </c>
      <c r="C9" s="19">
        <f t="shared" si="2"/>
        <v>5070035</v>
      </c>
      <c r="D9" s="19">
        <f t="shared" si="2"/>
        <v>1896701</v>
      </c>
      <c r="E9" s="19">
        <f t="shared" si="2"/>
        <v>4297170</v>
      </c>
      <c r="F9" s="19">
        <f t="shared" si="2"/>
        <v>6061617</v>
      </c>
      <c r="G9" s="19">
        <f t="shared" si="2"/>
        <v>839460</v>
      </c>
      <c r="H9" s="19">
        <f t="shared" si="2"/>
        <v>309076</v>
      </c>
      <c r="I9" s="19">
        <f t="shared" si="2"/>
        <v>308581</v>
      </c>
      <c r="J9" s="19">
        <f t="shared" si="2"/>
        <v>984995</v>
      </c>
      <c r="K9" s="19">
        <f t="shared" si="2"/>
        <v>436766</v>
      </c>
      <c r="L9" s="19">
        <f t="shared" si="2"/>
        <v>160553</v>
      </c>
      <c r="M9" s="19">
        <f t="shared" si="2"/>
        <v>348222</v>
      </c>
      <c r="P9" s="1" t="s">
        <v>77</v>
      </c>
      <c r="Q9" s="19">
        <v>935464</v>
      </c>
      <c r="R9" s="19">
        <v>214704</v>
      </c>
      <c r="S9" s="19">
        <v>19980</v>
      </c>
      <c r="T9" s="19">
        <f t="shared" si="1"/>
        <v>1170148</v>
      </c>
      <c r="U9" s="3">
        <v>83.6</v>
      </c>
      <c r="W9" s="3"/>
      <c r="X9" s="3"/>
      <c r="Y9" s="3"/>
      <c r="Z9" s="3"/>
      <c r="AA9" s="3"/>
      <c r="AB9" s="3"/>
      <c r="AC9" s="3"/>
    </row>
    <row r="10" spans="1:21" ht="15" customHeight="1">
      <c r="A10" s="18"/>
      <c r="B10" s="19">
        <v>2081379</v>
      </c>
      <c r="C10" s="19">
        <v>4311831</v>
      </c>
      <c r="D10" s="19">
        <v>1700395</v>
      </c>
      <c r="E10" s="19">
        <v>4035320</v>
      </c>
      <c r="F10" s="19">
        <v>5719062</v>
      </c>
      <c r="G10" s="19">
        <v>839448</v>
      </c>
      <c r="H10" s="19">
        <v>308223</v>
      </c>
      <c r="I10" s="19">
        <v>308576</v>
      </c>
      <c r="J10" s="19">
        <v>983722</v>
      </c>
      <c r="K10" s="19">
        <v>434804</v>
      </c>
      <c r="L10" s="19">
        <v>159902</v>
      </c>
      <c r="M10" s="19">
        <v>346939</v>
      </c>
      <c r="P10" s="1" t="s">
        <v>78</v>
      </c>
      <c r="Q10" s="19">
        <v>1592151</v>
      </c>
      <c r="R10" s="19">
        <v>316911</v>
      </c>
      <c r="S10" s="19">
        <v>18000</v>
      </c>
      <c r="T10" s="19">
        <f t="shared" si="1"/>
        <v>1927062</v>
      </c>
      <c r="U10" s="3">
        <v>95.8</v>
      </c>
    </row>
    <row r="11" spans="1:21" ht="15" customHeight="1">
      <c r="A11" s="18"/>
      <c r="B11" s="19">
        <v>130070</v>
      </c>
      <c r="C11" s="19">
        <v>236200</v>
      </c>
      <c r="D11" s="19">
        <v>115620</v>
      </c>
      <c r="E11" s="19">
        <v>144930</v>
      </c>
      <c r="F11" s="19">
        <v>92030</v>
      </c>
      <c r="G11" s="19">
        <v>0</v>
      </c>
      <c r="H11" s="19">
        <v>1</v>
      </c>
      <c r="I11" s="19">
        <v>0</v>
      </c>
      <c r="J11" s="19">
        <v>0</v>
      </c>
      <c r="K11" s="19">
        <v>11</v>
      </c>
      <c r="L11" s="19">
        <v>5</v>
      </c>
      <c r="M11" s="19">
        <v>0</v>
      </c>
      <c r="P11" s="1" t="s">
        <v>79</v>
      </c>
      <c r="Q11" s="19">
        <v>799782</v>
      </c>
      <c r="R11" s="19">
        <v>80765</v>
      </c>
      <c r="S11" s="19">
        <v>0</v>
      </c>
      <c r="T11" s="19">
        <f t="shared" si="1"/>
        <v>880547</v>
      </c>
      <c r="U11" s="3">
        <v>71.3</v>
      </c>
    </row>
    <row r="12" spans="1:21" ht="15" customHeight="1">
      <c r="A12" s="18"/>
      <c r="B12" s="19">
        <v>2750</v>
      </c>
      <c r="C12" s="19">
        <v>522004</v>
      </c>
      <c r="D12" s="19">
        <v>80686</v>
      </c>
      <c r="E12" s="19">
        <v>116920</v>
      </c>
      <c r="F12" s="19">
        <v>250525</v>
      </c>
      <c r="G12" s="19">
        <v>12</v>
      </c>
      <c r="H12" s="19">
        <v>852</v>
      </c>
      <c r="I12" s="19">
        <v>5</v>
      </c>
      <c r="J12" s="19">
        <v>1273</v>
      </c>
      <c r="K12" s="19">
        <v>1951</v>
      </c>
      <c r="L12" s="19">
        <v>646</v>
      </c>
      <c r="M12" s="19">
        <v>1283</v>
      </c>
      <c r="P12" s="1" t="s">
        <v>80</v>
      </c>
      <c r="Q12" s="19">
        <v>210139</v>
      </c>
      <c r="R12" s="19">
        <v>0</v>
      </c>
      <c r="S12" s="19">
        <v>0</v>
      </c>
      <c r="T12" s="19">
        <f t="shared" si="1"/>
        <v>210139</v>
      </c>
      <c r="U12" s="3">
        <v>85.7</v>
      </c>
    </row>
    <row r="13" spans="1:21" ht="15" customHeight="1">
      <c r="A13" s="18">
        <v>2004</v>
      </c>
      <c r="B13" s="19">
        <f aca="true" t="shared" si="3" ref="B13:M13">SUM(B14:B16)</f>
        <v>1046051</v>
      </c>
      <c r="C13" s="19">
        <f t="shared" si="3"/>
        <v>2259938</v>
      </c>
      <c r="D13" s="19">
        <f t="shared" si="3"/>
        <v>3157326</v>
      </c>
      <c r="E13" s="19">
        <f t="shared" si="3"/>
        <v>2440836</v>
      </c>
      <c r="F13" s="19">
        <f t="shared" si="3"/>
        <v>1698999</v>
      </c>
      <c r="G13" s="19">
        <f t="shared" si="3"/>
        <v>2033192</v>
      </c>
      <c r="H13" s="19">
        <f t="shared" si="3"/>
        <v>1524199</v>
      </c>
      <c r="I13" s="19">
        <f t="shared" si="3"/>
        <v>167997</v>
      </c>
      <c r="J13" s="19">
        <f t="shared" si="3"/>
        <v>209692</v>
      </c>
      <c r="K13" s="19">
        <f t="shared" si="3"/>
        <v>2263920</v>
      </c>
      <c r="L13" s="19">
        <f t="shared" si="3"/>
        <v>20946456</v>
      </c>
      <c r="M13" s="19">
        <f t="shared" si="3"/>
        <v>7758950</v>
      </c>
      <c r="P13" s="1" t="s">
        <v>81</v>
      </c>
      <c r="Q13" s="19">
        <v>263556</v>
      </c>
      <c r="R13" s="19">
        <v>0</v>
      </c>
      <c r="S13" s="19">
        <v>0</v>
      </c>
      <c r="T13" s="19">
        <f t="shared" si="1"/>
        <v>263556</v>
      </c>
      <c r="U13" s="3">
        <v>76.8</v>
      </c>
    </row>
    <row r="14" spans="1:21" ht="15" customHeight="1">
      <c r="A14" s="18"/>
      <c r="B14" s="19">
        <v>866382</v>
      </c>
      <c r="C14" s="19">
        <v>1656640</v>
      </c>
      <c r="D14" s="19">
        <v>3041689</v>
      </c>
      <c r="E14" s="19">
        <v>2385200</v>
      </c>
      <c r="F14" s="19">
        <v>1690660</v>
      </c>
      <c r="G14" s="19">
        <v>2030914</v>
      </c>
      <c r="H14" s="19">
        <v>1497634</v>
      </c>
      <c r="I14" s="19">
        <v>161328</v>
      </c>
      <c r="J14" s="19">
        <v>207705</v>
      </c>
      <c r="K14" s="19">
        <v>1725808</v>
      </c>
      <c r="L14" s="19">
        <v>18201135</v>
      </c>
      <c r="M14" s="19">
        <v>6341611</v>
      </c>
      <c r="P14" s="1" t="s">
        <v>82</v>
      </c>
      <c r="Q14" s="19">
        <v>251440</v>
      </c>
      <c r="R14" s="19">
        <v>0</v>
      </c>
      <c r="S14" s="19">
        <v>0</v>
      </c>
      <c r="T14" s="19">
        <f t="shared" si="1"/>
        <v>251440</v>
      </c>
      <c r="U14" s="3">
        <v>60.4</v>
      </c>
    </row>
    <row r="15" spans="1:21" ht="15" customHeight="1">
      <c r="A15" s="18"/>
      <c r="B15" s="19">
        <v>160145</v>
      </c>
      <c r="C15" s="19">
        <v>584000</v>
      </c>
      <c r="D15" s="19">
        <v>113576</v>
      </c>
      <c r="E15" s="19">
        <v>55100</v>
      </c>
      <c r="F15" s="19">
        <v>6665</v>
      </c>
      <c r="G15" s="19">
        <v>450</v>
      </c>
      <c r="H15" s="19">
        <v>25100</v>
      </c>
      <c r="I15" s="19">
        <v>4690</v>
      </c>
      <c r="J15" s="19">
        <v>0</v>
      </c>
      <c r="K15" s="19">
        <v>483001</v>
      </c>
      <c r="L15" s="19">
        <v>2350620</v>
      </c>
      <c r="M15" s="19">
        <v>1382057</v>
      </c>
      <c r="P15" s="1" t="s">
        <v>83</v>
      </c>
      <c r="Q15" s="19">
        <v>595795</v>
      </c>
      <c r="R15" s="19">
        <v>0</v>
      </c>
      <c r="S15" s="19">
        <v>11</v>
      </c>
      <c r="T15" s="19">
        <f t="shared" si="1"/>
        <v>595806</v>
      </c>
      <c r="U15" s="3">
        <v>103</v>
      </c>
    </row>
    <row r="16" spans="1:21" ht="15" customHeight="1">
      <c r="A16" s="18"/>
      <c r="B16" s="19">
        <v>19524</v>
      </c>
      <c r="C16" s="19">
        <v>19298</v>
      </c>
      <c r="D16" s="19">
        <v>2061</v>
      </c>
      <c r="E16" s="19">
        <v>536</v>
      </c>
      <c r="F16" s="19">
        <v>1674</v>
      </c>
      <c r="G16" s="19">
        <v>1828</v>
      </c>
      <c r="H16" s="19">
        <v>1465</v>
      </c>
      <c r="I16" s="19">
        <v>1979</v>
      </c>
      <c r="J16" s="19">
        <v>1987</v>
      </c>
      <c r="K16" s="19">
        <v>55111</v>
      </c>
      <c r="L16" s="19">
        <v>394701</v>
      </c>
      <c r="M16" s="19">
        <v>35282</v>
      </c>
      <c r="P16" s="1" t="s">
        <v>84</v>
      </c>
      <c r="Q16" s="19">
        <v>3566551</v>
      </c>
      <c r="R16" s="19">
        <v>10</v>
      </c>
      <c r="S16" s="19">
        <v>440</v>
      </c>
      <c r="T16" s="19">
        <f t="shared" si="1"/>
        <v>3567001</v>
      </c>
      <c r="U16" s="3">
        <v>103.3</v>
      </c>
    </row>
    <row r="17" spans="1:21" ht="15" customHeight="1">
      <c r="A17" s="18">
        <v>2005</v>
      </c>
      <c r="B17" s="19">
        <f aca="true" t="shared" si="4" ref="B17:M17">SUM(B18:B20)</f>
        <v>6680588</v>
      </c>
      <c r="C17" s="19">
        <f t="shared" si="4"/>
        <v>12630126</v>
      </c>
      <c r="D17" s="19">
        <f t="shared" si="4"/>
        <v>15710991</v>
      </c>
      <c r="E17" s="19">
        <f t="shared" si="4"/>
        <v>9307332</v>
      </c>
      <c r="F17" s="19">
        <f t="shared" si="4"/>
        <v>5977995</v>
      </c>
      <c r="G17" s="19">
        <f t="shared" si="4"/>
        <v>1877330</v>
      </c>
      <c r="H17" s="19">
        <f t="shared" si="4"/>
        <v>611161</v>
      </c>
      <c r="I17" s="19">
        <f t="shared" si="4"/>
        <v>284125</v>
      </c>
      <c r="J17" s="19">
        <f t="shared" si="4"/>
        <v>352010</v>
      </c>
      <c r="K17" s="19">
        <f t="shared" si="4"/>
        <v>541317</v>
      </c>
      <c r="L17" s="19">
        <f t="shared" si="4"/>
        <v>493673</v>
      </c>
      <c r="M17" s="19">
        <f t="shared" si="4"/>
        <v>2856071</v>
      </c>
      <c r="O17" s="20">
        <v>2003</v>
      </c>
      <c r="P17" s="1" t="s">
        <v>96</v>
      </c>
      <c r="Q17" s="19">
        <v>2081379</v>
      </c>
      <c r="R17" s="19">
        <v>130070</v>
      </c>
      <c r="S17" s="19">
        <v>2750</v>
      </c>
      <c r="T17" s="19">
        <f t="shared" si="1"/>
        <v>2214199</v>
      </c>
      <c r="U17" s="21">
        <v>120</v>
      </c>
    </row>
    <row r="18" spans="1:21" ht="15" customHeight="1">
      <c r="A18" s="18"/>
      <c r="B18" s="19">
        <v>5495932</v>
      </c>
      <c r="C18" s="19">
        <v>9871128</v>
      </c>
      <c r="D18" s="19">
        <v>13028949</v>
      </c>
      <c r="E18" s="19">
        <v>8175840</v>
      </c>
      <c r="F18" s="19">
        <v>5818683</v>
      </c>
      <c r="G18" s="19">
        <v>1876264</v>
      </c>
      <c r="H18" s="19">
        <v>611060</v>
      </c>
      <c r="I18" s="19">
        <v>284007</v>
      </c>
      <c r="J18" s="19">
        <v>351552</v>
      </c>
      <c r="K18" s="19">
        <v>540000</v>
      </c>
      <c r="L18" s="19">
        <v>459097</v>
      </c>
      <c r="M18" s="19">
        <v>2755370</v>
      </c>
      <c r="P18" s="1" t="s">
        <v>74</v>
      </c>
      <c r="Q18" s="19">
        <v>4311831</v>
      </c>
      <c r="R18" s="19">
        <v>236200</v>
      </c>
      <c r="S18" s="19">
        <v>522004</v>
      </c>
      <c r="T18" s="19">
        <f t="shared" si="1"/>
        <v>5070035</v>
      </c>
      <c r="U18" s="21">
        <v>98</v>
      </c>
    </row>
    <row r="19" spans="1:21" ht="15" customHeight="1">
      <c r="A19" s="18"/>
      <c r="B19" s="19">
        <v>1115475</v>
      </c>
      <c r="C19" s="19">
        <v>2757358</v>
      </c>
      <c r="D19" s="19">
        <v>2598329</v>
      </c>
      <c r="E19" s="19">
        <v>1047262</v>
      </c>
      <c r="F19" s="19">
        <v>132430</v>
      </c>
      <c r="G19" s="19">
        <v>140</v>
      </c>
      <c r="H19" s="19">
        <v>0</v>
      </c>
      <c r="I19" s="19">
        <v>0</v>
      </c>
      <c r="J19" s="19">
        <v>0</v>
      </c>
      <c r="K19" s="19">
        <v>0</v>
      </c>
      <c r="L19" s="19">
        <v>33600</v>
      </c>
      <c r="M19" s="19">
        <v>99820</v>
      </c>
      <c r="P19" s="1" t="s">
        <v>75</v>
      </c>
      <c r="Q19" s="19">
        <v>1700395</v>
      </c>
      <c r="R19" s="19">
        <v>115620</v>
      </c>
      <c r="S19" s="19">
        <v>80686</v>
      </c>
      <c r="T19" s="19">
        <f t="shared" si="1"/>
        <v>1896701</v>
      </c>
      <c r="U19" s="21">
        <v>103</v>
      </c>
    </row>
    <row r="20" spans="1:21" ht="15" customHeight="1">
      <c r="A20" s="18"/>
      <c r="B20" s="19">
        <v>69181</v>
      </c>
      <c r="C20" s="19">
        <v>1640</v>
      </c>
      <c r="D20" s="19">
        <v>83713</v>
      </c>
      <c r="E20" s="19">
        <v>84230</v>
      </c>
      <c r="F20" s="19">
        <v>26882</v>
      </c>
      <c r="G20" s="19">
        <v>926</v>
      </c>
      <c r="H20" s="19">
        <v>101</v>
      </c>
      <c r="I20" s="19">
        <v>118</v>
      </c>
      <c r="J20" s="19">
        <v>458</v>
      </c>
      <c r="K20" s="19">
        <v>1317</v>
      </c>
      <c r="L20" s="19">
        <v>976</v>
      </c>
      <c r="M20" s="19">
        <v>881</v>
      </c>
      <c r="P20" s="1" t="s">
        <v>76</v>
      </c>
      <c r="Q20" s="19">
        <v>4035320</v>
      </c>
      <c r="R20" s="19">
        <v>144930</v>
      </c>
      <c r="S20" s="19">
        <v>116920</v>
      </c>
      <c r="T20" s="19">
        <f t="shared" si="1"/>
        <v>4297170</v>
      </c>
      <c r="U20" s="21">
        <v>121</v>
      </c>
    </row>
    <row r="21" spans="1:21" ht="15" customHeight="1">
      <c r="A21" s="18">
        <v>2006</v>
      </c>
      <c r="B21" s="19">
        <f aca="true" t="shared" si="5" ref="B21:M21">SUM(B22:B24)</f>
        <v>9905664</v>
      </c>
      <c r="C21" s="19">
        <f t="shared" si="5"/>
        <v>7243902</v>
      </c>
      <c r="D21" s="19">
        <f t="shared" si="5"/>
        <v>3956033</v>
      </c>
      <c r="E21" s="19">
        <f t="shared" si="5"/>
        <v>3402771</v>
      </c>
      <c r="F21" s="19">
        <f t="shared" si="5"/>
        <v>2631573</v>
      </c>
      <c r="G21" s="19">
        <f t="shared" si="5"/>
        <v>1136249</v>
      </c>
      <c r="H21" s="19">
        <f t="shared" si="5"/>
        <v>304987</v>
      </c>
      <c r="I21" s="19">
        <f t="shared" si="5"/>
        <v>1426599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P21" s="1" t="s">
        <v>77</v>
      </c>
      <c r="Q21" s="19">
        <v>5719062</v>
      </c>
      <c r="R21" s="19">
        <v>92030</v>
      </c>
      <c r="S21" s="19">
        <v>250525</v>
      </c>
      <c r="T21" s="19">
        <f t="shared" si="1"/>
        <v>6061617</v>
      </c>
      <c r="U21" s="21">
        <v>100</v>
      </c>
    </row>
    <row r="22" spans="1:21" ht="15" customHeight="1">
      <c r="A22" s="18"/>
      <c r="B22" s="19">
        <v>9338337</v>
      </c>
      <c r="C22" s="19">
        <v>6560653</v>
      </c>
      <c r="D22" s="19">
        <v>3611069</v>
      </c>
      <c r="E22" s="19">
        <v>3249300</v>
      </c>
      <c r="F22" s="19">
        <v>2510886</v>
      </c>
      <c r="G22" s="19">
        <v>1133743</v>
      </c>
      <c r="H22" s="19">
        <v>304195</v>
      </c>
      <c r="I22" s="19">
        <v>1425785</v>
      </c>
      <c r="J22" s="19"/>
      <c r="K22" s="19"/>
      <c r="L22" s="19"/>
      <c r="M22" s="19"/>
      <c r="P22" s="1" t="s">
        <v>78</v>
      </c>
      <c r="Q22" s="19">
        <v>839448</v>
      </c>
      <c r="R22" s="19">
        <v>0</v>
      </c>
      <c r="S22" s="19">
        <v>12</v>
      </c>
      <c r="T22" s="19">
        <f t="shared" si="1"/>
        <v>839460</v>
      </c>
      <c r="U22" s="21">
        <v>44</v>
      </c>
    </row>
    <row r="23" spans="1:21" ht="15" customHeight="1">
      <c r="A23" s="18"/>
      <c r="B23" s="19">
        <v>566520</v>
      </c>
      <c r="C23" s="19">
        <v>605170</v>
      </c>
      <c r="D23" s="19">
        <v>252570</v>
      </c>
      <c r="E23" s="19">
        <v>153080</v>
      </c>
      <c r="F23" s="19">
        <v>93150</v>
      </c>
      <c r="G23" s="19">
        <v>0</v>
      </c>
      <c r="H23" s="19">
        <v>0</v>
      </c>
      <c r="I23" s="19">
        <v>0</v>
      </c>
      <c r="J23" s="19"/>
      <c r="K23" s="19"/>
      <c r="L23" s="19"/>
      <c r="M23" s="19"/>
      <c r="P23" s="1" t="s">
        <v>79</v>
      </c>
      <c r="Q23" s="19">
        <v>308223</v>
      </c>
      <c r="R23" s="19">
        <v>1</v>
      </c>
      <c r="S23" s="19">
        <v>852</v>
      </c>
      <c r="T23" s="19">
        <f t="shared" si="1"/>
        <v>309076</v>
      </c>
      <c r="U23" s="21">
        <v>69</v>
      </c>
    </row>
    <row r="24" spans="1:21" ht="15" customHeight="1">
      <c r="A24" s="18"/>
      <c r="B24" s="19">
        <v>807</v>
      </c>
      <c r="C24" s="19">
        <v>78079</v>
      </c>
      <c r="D24" s="19">
        <v>92394</v>
      </c>
      <c r="E24" s="19">
        <v>391</v>
      </c>
      <c r="F24" s="19">
        <v>27537</v>
      </c>
      <c r="G24" s="19">
        <v>2506</v>
      </c>
      <c r="H24" s="19">
        <v>792</v>
      </c>
      <c r="I24" s="19">
        <v>814</v>
      </c>
      <c r="J24" s="19"/>
      <c r="K24" s="19"/>
      <c r="L24" s="19"/>
      <c r="M24" s="19"/>
      <c r="P24" s="1" t="s">
        <v>80</v>
      </c>
      <c r="Q24" s="19">
        <v>308576</v>
      </c>
      <c r="R24" s="19">
        <v>0</v>
      </c>
      <c r="S24" s="19">
        <v>5</v>
      </c>
      <c r="T24" s="19">
        <f t="shared" si="1"/>
        <v>308581</v>
      </c>
      <c r="U24" s="21">
        <v>76</v>
      </c>
    </row>
    <row r="25" spans="16:21" ht="13.5">
      <c r="P25" s="1" t="s">
        <v>81</v>
      </c>
      <c r="Q25" s="19">
        <v>983722</v>
      </c>
      <c r="R25" s="19">
        <v>0</v>
      </c>
      <c r="S25" s="19">
        <v>1273</v>
      </c>
      <c r="T25" s="19">
        <f t="shared" si="1"/>
        <v>984995</v>
      </c>
      <c r="U25" s="21">
        <v>97</v>
      </c>
    </row>
    <row r="26" spans="16:21" ht="13.5">
      <c r="P26" s="1" t="s">
        <v>82</v>
      </c>
      <c r="Q26" s="19">
        <v>434804</v>
      </c>
      <c r="R26" s="19">
        <v>11</v>
      </c>
      <c r="S26" s="19">
        <v>1951</v>
      </c>
      <c r="T26" s="19">
        <f t="shared" si="1"/>
        <v>436766</v>
      </c>
      <c r="U26" s="21">
        <v>56</v>
      </c>
    </row>
    <row r="27" spans="2:21" ht="15" customHeight="1">
      <c r="B27" s="25" t="s">
        <v>73</v>
      </c>
      <c r="C27" s="25" t="s">
        <v>74</v>
      </c>
      <c r="D27" s="25" t="s">
        <v>75</v>
      </c>
      <c r="E27" s="25" t="s">
        <v>76</v>
      </c>
      <c r="F27" s="25" t="s">
        <v>77</v>
      </c>
      <c r="G27" s="25" t="s">
        <v>78</v>
      </c>
      <c r="H27" s="25" t="s">
        <v>79</v>
      </c>
      <c r="I27" s="25" t="s">
        <v>80</v>
      </c>
      <c r="J27" s="25" t="s">
        <v>81</v>
      </c>
      <c r="K27" s="25" t="s">
        <v>82</v>
      </c>
      <c r="L27" s="25" t="s">
        <v>83</v>
      </c>
      <c r="M27" s="25" t="s">
        <v>84</v>
      </c>
      <c r="P27" s="1" t="s">
        <v>83</v>
      </c>
      <c r="Q27" s="19">
        <v>159902</v>
      </c>
      <c r="R27" s="19">
        <v>5</v>
      </c>
      <c r="S27" s="19">
        <v>646</v>
      </c>
      <c r="T27" s="19">
        <f t="shared" si="1"/>
        <v>160553</v>
      </c>
      <c r="U27" s="21">
        <v>35</v>
      </c>
    </row>
    <row r="28" spans="1:21" ht="15" customHeight="1">
      <c r="A28" s="20">
        <v>2002</v>
      </c>
      <c r="B28" s="3">
        <v>1119305</v>
      </c>
      <c r="C28" s="3">
        <v>681081</v>
      </c>
      <c r="D28" s="3">
        <v>501507</v>
      </c>
      <c r="E28" s="3">
        <v>800363</v>
      </c>
      <c r="F28" s="3">
        <v>1170148</v>
      </c>
      <c r="G28" s="3">
        <v>1927062</v>
      </c>
      <c r="H28" s="3">
        <v>880547</v>
      </c>
      <c r="I28" s="3">
        <v>210139</v>
      </c>
      <c r="J28" s="3">
        <v>263556</v>
      </c>
      <c r="K28" s="3">
        <v>251440</v>
      </c>
      <c r="L28" s="3">
        <v>595806</v>
      </c>
      <c r="M28" s="3">
        <v>3567001</v>
      </c>
      <c r="P28" s="1" t="s">
        <v>84</v>
      </c>
      <c r="Q28" s="19">
        <v>346939</v>
      </c>
      <c r="R28" s="19">
        <v>0</v>
      </c>
      <c r="S28" s="19">
        <v>1283</v>
      </c>
      <c r="T28" s="19">
        <f t="shared" si="1"/>
        <v>348222</v>
      </c>
      <c r="U28" s="21">
        <v>51</v>
      </c>
    </row>
    <row r="29" spans="1:21" ht="15" customHeight="1">
      <c r="A29" s="20">
        <v>2003</v>
      </c>
      <c r="B29" s="3">
        <v>2214199</v>
      </c>
      <c r="C29" s="3">
        <v>5070035</v>
      </c>
      <c r="D29" s="3">
        <v>1896701</v>
      </c>
      <c r="E29" s="3">
        <v>4297170</v>
      </c>
      <c r="F29" s="3">
        <v>6061617</v>
      </c>
      <c r="G29" s="3">
        <v>839460</v>
      </c>
      <c r="H29" s="3">
        <v>309076</v>
      </c>
      <c r="I29" s="3">
        <v>308581</v>
      </c>
      <c r="J29" s="3">
        <v>984995</v>
      </c>
      <c r="K29" s="3">
        <v>436766</v>
      </c>
      <c r="L29" s="3">
        <v>160553</v>
      </c>
      <c r="M29" s="3">
        <v>348222</v>
      </c>
      <c r="O29" s="20">
        <v>2004</v>
      </c>
      <c r="P29" s="1" t="s">
        <v>96</v>
      </c>
      <c r="Q29" s="19">
        <v>866382</v>
      </c>
      <c r="R29" s="19">
        <v>160145</v>
      </c>
      <c r="S29" s="19">
        <v>19524</v>
      </c>
      <c r="T29" s="19">
        <f t="shared" si="1"/>
        <v>1046051</v>
      </c>
      <c r="U29" s="3">
        <v>84.5</v>
      </c>
    </row>
    <row r="30" spans="1:21" s="3" customFormat="1" ht="15" customHeight="1">
      <c r="A30" s="20">
        <v>2004</v>
      </c>
      <c r="B30" s="3">
        <v>1046051</v>
      </c>
      <c r="C30" s="3">
        <v>2259938</v>
      </c>
      <c r="D30" s="3">
        <v>3157326</v>
      </c>
      <c r="E30" s="3">
        <v>2440836</v>
      </c>
      <c r="F30" s="3">
        <v>1698999</v>
      </c>
      <c r="G30" s="3">
        <v>2033192</v>
      </c>
      <c r="H30" s="3">
        <v>1524199</v>
      </c>
      <c r="I30" s="3">
        <v>167997</v>
      </c>
      <c r="J30" s="3">
        <v>209692</v>
      </c>
      <c r="K30" s="3">
        <v>2263920</v>
      </c>
      <c r="L30" s="3">
        <v>20946456</v>
      </c>
      <c r="M30" s="3">
        <v>7758950</v>
      </c>
      <c r="P30" s="1" t="s">
        <v>74</v>
      </c>
      <c r="Q30" s="19">
        <v>1656640</v>
      </c>
      <c r="R30" s="19">
        <v>584000</v>
      </c>
      <c r="S30" s="19">
        <v>19298</v>
      </c>
      <c r="T30" s="19">
        <f t="shared" si="1"/>
        <v>2259938</v>
      </c>
      <c r="U30" s="3">
        <v>87.5</v>
      </c>
    </row>
    <row r="31" spans="1:21" ht="15" customHeight="1">
      <c r="A31" s="20">
        <v>2005</v>
      </c>
      <c r="B31" s="3">
        <v>6680588</v>
      </c>
      <c r="C31" s="3">
        <v>12630126</v>
      </c>
      <c r="D31" s="3">
        <v>15710991</v>
      </c>
      <c r="E31" s="3">
        <v>9307332</v>
      </c>
      <c r="F31" s="3">
        <v>5977995</v>
      </c>
      <c r="G31" s="3">
        <v>1877330</v>
      </c>
      <c r="H31" s="3">
        <v>611161</v>
      </c>
      <c r="I31" s="3">
        <v>284125</v>
      </c>
      <c r="J31" s="3">
        <v>352010</v>
      </c>
      <c r="K31" s="3">
        <v>541317</v>
      </c>
      <c r="L31" s="3">
        <v>493673</v>
      </c>
      <c r="M31" s="3">
        <v>2856071</v>
      </c>
      <c r="P31" s="1" t="s">
        <v>75</v>
      </c>
      <c r="Q31" s="19">
        <v>3041689</v>
      </c>
      <c r="R31" s="19">
        <v>113576</v>
      </c>
      <c r="S31" s="19">
        <v>2061</v>
      </c>
      <c r="T31" s="19">
        <f t="shared" si="1"/>
        <v>3157326</v>
      </c>
      <c r="U31" s="3">
        <v>95.6</v>
      </c>
    </row>
    <row r="32" spans="1:21" ht="15" customHeight="1">
      <c r="A32" s="20">
        <v>2006</v>
      </c>
      <c r="B32" s="3">
        <v>9905664</v>
      </c>
      <c r="C32" s="3">
        <v>7243902</v>
      </c>
      <c r="D32" s="3">
        <v>3956033</v>
      </c>
      <c r="E32" s="3">
        <v>3402771</v>
      </c>
      <c r="F32" s="3">
        <v>2631573</v>
      </c>
      <c r="G32" s="3">
        <v>1136249</v>
      </c>
      <c r="H32" s="3">
        <v>304987</v>
      </c>
      <c r="I32" s="3">
        <v>1426599</v>
      </c>
      <c r="P32" s="1" t="s">
        <v>76</v>
      </c>
      <c r="Q32" s="19">
        <v>2385200</v>
      </c>
      <c r="R32" s="19">
        <v>55100</v>
      </c>
      <c r="S32" s="19">
        <v>536</v>
      </c>
      <c r="T32" s="19">
        <f t="shared" si="1"/>
        <v>2440836</v>
      </c>
      <c r="U32" s="3">
        <v>79.1</v>
      </c>
    </row>
    <row r="33" spans="16:21" ht="13.5">
      <c r="P33" s="1" t="s">
        <v>77</v>
      </c>
      <c r="Q33" s="19">
        <v>1690660</v>
      </c>
      <c r="R33" s="19">
        <v>6665</v>
      </c>
      <c r="S33" s="19">
        <v>1674</v>
      </c>
      <c r="T33" s="19">
        <f t="shared" si="1"/>
        <v>1698999</v>
      </c>
      <c r="U33" s="3">
        <v>66.5</v>
      </c>
    </row>
    <row r="34" spans="16:21" ht="13.5">
      <c r="P34" s="1" t="s">
        <v>78</v>
      </c>
      <c r="Q34" s="19">
        <v>2030914</v>
      </c>
      <c r="R34" s="19">
        <v>450</v>
      </c>
      <c r="S34" s="19">
        <v>1828</v>
      </c>
      <c r="T34" s="19">
        <f t="shared" si="1"/>
        <v>2033192</v>
      </c>
      <c r="U34" s="3">
        <v>91.9</v>
      </c>
    </row>
    <row r="35" spans="16:21" ht="13.5">
      <c r="P35" s="1" t="s">
        <v>79</v>
      </c>
      <c r="Q35" s="19">
        <v>1497634</v>
      </c>
      <c r="R35" s="19">
        <v>25100</v>
      </c>
      <c r="S35" s="19">
        <v>1465</v>
      </c>
      <c r="T35" s="19">
        <f t="shared" si="1"/>
        <v>1524199</v>
      </c>
      <c r="U35" s="3">
        <v>87.5</v>
      </c>
    </row>
    <row r="36" spans="16:21" ht="13.5">
      <c r="P36" s="1" t="s">
        <v>80</v>
      </c>
      <c r="Q36" s="19">
        <v>161328</v>
      </c>
      <c r="R36" s="19">
        <v>4690</v>
      </c>
      <c r="S36" s="19">
        <v>1979</v>
      </c>
      <c r="T36" s="19">
        <f t="shared" si="1"/>
        <v>167997</v>
      </c>
      <c r="U36" s="3">
        <v>63.7</v>
      </c>
    </row>
    <row r="37" spans="16:21" ht="13.5">
      <c r="P37" s="1" t="s">
        <v>81</v>
      </c>
      <c r="Q37" s="19">
        <v>207705</v>
      </c>
      <c r="R37" s="19">
        <v>0</v>
      </c>
      <c r="S37" s="19">
        <v>1987</v>
      </c>
      <c r="T37" s="19">
        <f t="shared" si="1"/>
        <v>209692</v>
      </c>
      <c r="U37" s="3">
        <v>72.5</v>
      </c>
    </row>
    <row r="38" spans="16:21" ht="13.5">
      <c r="P38" s="1" t="s">
        <v>82</v>
      </c>
      <c r="Q38" s="19">
        <v>1725808</v>
      </c>
      <c r="R38" s="19">
        <v>483001</v>
      </c>
      <c r="S38" s="19">
        <v>55111</v>
      </c>
      <c r="T38" s="19">
        <f t="shared" si="1"/>
        <v>2263920</v>
      </c>
      <c r="U38" s="3">
        <v>134</v>
      </c>
    </row>
    <row r="39" spans="16:21" ht="13.5">
      <c r="P39" s="1" t="s">
        <v>83</v>
      </c>
      <c r="Q39" s="19">
        <v>18201135</v>
      </c>
      <c r="R39" s="19">
        <v>2350620</v>
      </c>
      <c r="S39" s="19">
        <v>394701</v>
      </c>
      <c r="T39" s="19">
        <f t="shared" si="1"/>
        <v>20946456</v>
      </c>
      <c r="U39" s="3">
        <v>145.5</v>
      </c>
    </row>
    <row r="40" spans="16:21" ht="13.5">
      <c r="P40" s="1" t="s">
        <v>84</v>
      </c>
      <c r="Q40" s="19">
        <v>6341611</v>
      </c>
      <c r="R40" s="19">
        <v>1382057</v>
      </c>
      <c r="S40" s="19">
        <v>35282</v>
      </c>
      <c r="T40" s="19">
        <f t="shared" si="1"/>
        <v>7758950</v>
      </c>
      <c r="U40" s="3">
        <v>106.5</v>
      </c>
    </row>
    <row r="41" spans="15:21" ht="13.5">
      <c r="O41" s="20">
        <v>2005</v>
      </c>
      <c r="P41" s="1" t="s">
        <v>96</v>
      </c>
      <c r="Q41" s="19">
        <v>5495932</v>
      </c>
      <c r="R41" s="19">
        <v>1115475</v>
      </c>
      <c r="S41" s="19">
        <v>69181</v>
      </c>
      <c r="T41" s="19">
        <f t="shared" si="1"/>
        <v>6680588</v>
      </c>
      <c r="U41" s="3">
        <v>129.8</v>
      </c>
    </row>
    <row r="42" spans="16:21" ht="13.5">
      <c r="P42" s="1" t="s">
        <v>74</v>
      </c>
      <c r="Q42" s="19">
        <v>9871128</v>
      </c>
      <c r="R42" s="19">
        <v>2757358</v>
      </c>
      <c r="S42" s="19">
        <v>1640</v>
      </c>
      <c r="T42" s="19">
        <f t="shared" si="1"/>
        <v>12630126</v>
      </c>
      <c r="U42" s="3">
        <v>137.6</v>
      </c>
    </row>
    <row r="43" spans="16:21" ht="13.5">
      <c r="P43" s="1" t="s">
        <v>75</v>
      </c>
      <c r="Q43" s="19">
        <v>13028949</v>
      </c>
      <c r="R43" s="19">
        <v>2598329</v>
      </c>
      <c r="S43" s="19">
        <v>83713</v>
      </c>
      <c r="T43" s="19">
        <f t="shared" si="1"/>
        <v>15710991</v>
      </c>
      <c r="U43" s="3">
        <v>138.5</v>
      </c>
    </row>
    <row r="44" spans="16:21" ht="13.5">
      <c r="P44" s="1" t="s">
        <v>76</v>
      </c>
      <c r="Q44" s="19">
        <v>8175840</v>
      </c>
      <c r="R44" s="19">
        <v>1047262</v>
      </c>
      <c r="S44" s="19">
        <v>84230</v>
      </c>
      <c r="T44" s="19">
        <f t="shared" si="1"/>
        <v>9307332</v>
      </c>
      <c r="U44" s="3">
        <v>114.1</v>
      </c>
    </row>
    <row r="45" spans="16:21" ht="13.5">
      <c r="P45" s="1" t="s">
        <v>77</v>
      </c>
      <c r="Q45" s="19">
        <v>5818683</v>
      </c>
      <c r="R45" s="19">
        <v>132430</v>
      </c>
      <c r="S45" s="19">
        <v>26882</v>
      </c>
      <c r="T45" s="19">
        <f t="shared" si="1"/>
        <v>5977995</v>
      </c>
      <c r="U45" s="3">
        <v>91.5</v>
      </c>
    </row>
    <row r="46" spans="16:21" ht="13.5">
      <c r="P46" s="1" t="s">
        <v>78</v>
      </c>
      <c r="Q46" s="19">
        <v>1876264</v>
      </c>
      <c r="R46" s="19">
        <v>140</v>
      </c>
      <c r="S46" s="19">
        <v>926</v>
      </c>
      <c r="T46" s="19">
        <f t="shared" si="1"/>
        <v>1877330</v>
      </c>
      <c r="U46" s="3">
        <v>46.9</v>
      </c>
    </row>
    <row r="47" spans="16:21" ht="13.5">
      <c r="P47" s="1" t="s">
        <v>79</v>
      </c>
      <c r="Q47" s="19">
        <v>611060</v>
      </c>
      <c r="R47" s="19">
        <v>0</v>
      </c>
      <c r="S47" s="19">
        <v>101</v>
      </c>
      <c r="T47" s="19">
        <f t="shared" si="1"/>
        <v>611161</v>
      </c>
      <c r="U47" s="3">
        <v>63.6</v>
      </c>
    </row>
    <row r="48" spans="16:21" ht="13.5">
      <c r="P48" s="1" t="s">
        <v>80</v>
      </c>
      <c r="Q48" s="19">
        <v>284007</v>
      </c>
      <c r="R48" s="19">
        <v>0</v>
      </c>
      <c r="S48" s="19">
        <v>118</v>
      </c>
      <c r="T48" s="19">
        <f t="shared" si="1"/>
        <v>284125</v>
      </c>
      <c r="U48" s="3">
        <v>53.2</v>
      </c>
    </row>
    <row r="49" spans="16:21" ht="13.5">
      <c r="P49" s="1" t="s">
        <v>81</v>
      </c>
      <c r="Q49" s="19">
        <v>351552</v>
      </c>
      <c r="R49" s="19">
        <v>0</v>
      </c>
      <c r="S49" s="19">
        <v>458</v>
      </c>
      <c r="T49" s="19">
        <f t="shared" si="1"/>
        <v>352010</v>
      </c>
      <c r="U49" s="3">
        <v>71.3</v>
      </c>
    </row>
    <row r="50" spans="16:21" ht="13.5">
      <c r="P50" s="1" t="s">
        <v>82</v>
      </c>
      <c r="Q50" s="19">
        <v>540000</v>
      </c>
      <c r="R50" s="19">
        <v>0</v>
      </c>
      <c r="S50" s="19">
        <v>1317</v>
      </c>
      <c r="T50" s="19">
        <f t="shared" si="1"/>
        <v>541317</v>
      </c>
      <c r="U50" s="3">
        <v>57</v>
      </c>
    </row>
    <row r="51" spans="16:21" ht="13.5">
      <c r="P51" s="1" t="s">
        <v>83</v>
      </c>
      <c r="Q51" s="19">
        <v>459097</v>
      </c>
      <c r="R51" s="19">
        <v>33600</v>
      </c>
      <c r="S51" s="19">
        <v>976</v>
      </c>
      <c r="T51" s="19">
        <f t="shared" si="1"/>
        <v>493673</v>
      </c>
      <c r="U51" s="3">
        <v>64.3</v>
      </c>
    </row>
    <row r="52" spans="16:21" ht="13.5">
      <c r="P52" s="1" t="s">
        <v>84</v>
      </c>
      <c r="Q52" s="19">
        <v>2755370</v>
      </c>
      <c r="R52" s="19">
        <v>99820</v>
      </c>
      <c r="S52" s="19">
        <v>881</v>
      </c>
      <c r="T52" s="19">
        <f t="shared" si="1"/>
        <v>2856071</v>
      </c>
      <c r="U52" s="3">
        <v>110.2</v>
      </c>
    </row>
    <row r="53" spans="15:21" ht="13.5">
      <c r="O53" s="20">
        <v>2006</v>
      </c>
      <c r="P53" s="1" t="s">
        <v>96</v>
      </c>
      <c r="Q53" s="19">
        <v>9338337</v>
      </c>
      <c r="R53" s="19">
        <v>566520</v>
      </c>
      <c r="S53" s="19">
        <v>807</v>
      </c>
      <c r="T53" s="19">
        <f t="shared" si="1"/>
        <v>9905664</v>
      </c>
      <c r="U53" s="3">
        <v>142.2</v>
      </c>
    </row>
    <row r="54" spans="16:21" ht="13.5">
      <c r="P54" s="1" t="s">
        <v>74</v>
      </c>
      <c r="Q54" s="19">
        <v>6560653</v>
      </c>
      <c r="R54" s="19">
        <v>605170</v>
      </c>
      <c r="S54" s="19">
        <v>78079</v>
      </c>
      <c r="T54" s="19">
        <f t="shared" si="1"/>
        <v>7243902</v>
      </c>
      <c r="U54" s="3">
        <v>96.2</v>
      </c>
    </row>
    <row r="55" spans="16:21" ht="13.5">
      <c r="P55" s="1" t="s">
        <v>75</v>
      </c>
      <c r="Q55" s="19">
        <v>3611069</v>
      </c>
      <c r="R55" s="19">
        <v>252570</v>
      </c>
      <c r="S55" s="19">
        <v>92394</v>
      </c>
      <c r="T55" s="19">
        <f t="shared" si="1"/>
        <v>3956033</v>
      </c>
      <c r="U55" s="3">
        <v>78.7</v>
      </c>
    </row>
    <row r="56" spans="16:21" ht="13.5">
      <c r="P56" s="1" t="s">
        <v>76</v>
      </c>
      <c r="Q56" s="19">
        <v>3249300</v>
      </c>
      <c r="R56" s="19">
        <v>153080</v>
      </c>
      <c r="S56" s="19">
        <v>391</v>
      </c>
      <c r="T56" s="19">
        <f t="shared" si="1"/>
        <v>3402771</v>
      </c>
      <c r="U56" s="3">
        <v>122.7</v>
      </c>
    </row>
    <row r="57" spans="16:21" ht="13.5">
      <c r="P57" s="1" t="s">
        <v>77</v>
      </c>
      <c r="Q57" s="19">
        <v>2510886</v>
      </c>
      <c r="R57" s="19">
        <v>93150</v>
      </c>
      <c r="S57" s="19">
        <v>27537</v>
      </c>
      <c r="T57" s="19">
        <f t="shared" si="1"/>
        <v>2631573</v>
      </c>
      <c r="U57" s="3">
        <v>84.9</v>
      </c>
    </row>
    <row r="58" spans="16:21" ht="13.5">
      <c r="P58" s="1" t="s">
        <v>78</v>
      </c>
      <c r="Q58" s="19">
        <v>1133743</v>
      </c>
      <c r="R58" s="19">
        <v>0</v>
      </c>
      <c r="S58" s="19">
        <v>2506</v>
      </c>
      <c r="T58" s="19">
        <f t="shared" si="1"/>
        <v>1136249</v>
      </c>
      <c r="U58" s="3">
        <v>81.8</v>
      </c>
    </row>
    <row r="59" spans="16:21" ht="13.5">
      <c r="P59" s="1" t="s">
        <v>79</v>
      </c>
      <c r="Q59" s="19">
        <v>304195</v>
      </c>
      <c r="R59" s="19">
        <v>0</v>
      </c>
      <c r="S59" s="19">
        <v>792</v>
      </c>
      <c r="T59" s="19">
        <f t="shared" si="1"/>
        <v>304987</v>
      </c>
      <c r="U59" s="3">
        <v>65.2</v>
      </c>
    </row>
    <row r="60" spans="16:20" ht="13.5">
      <c r="P60" s="1" t="s">
        <v>80</v>
      </c>
      <c r="Q60" s="19">
        <v>1425785</v>
      </c>
      <c r="R60" s="19">
        <v>0</v>
      </c>
      <c r="S60" s="19">
        <v>814</v>
      </c>
      <c r="T60" s="19">
        <f t="shared" si="1"/>
        <v>1426599</v>
      </c>
    </row>
    <row r="61" ht="13.5">
      <c r="P61" s="1" t="s">
        <v>81</v>
      </c>
    </row>
    <row r="62" ht="13.5">
      <c r="P62" s="1" t="s">
        <v>82</v>
      </c>
    </row>
    <row r="63" ht="13.5">
      <c r="P63" s="1" t="s">
        <v>83</v>
      </c>
    </row>
    <row r="64" ht="13.5">
      <c r="P64" s="1" t="s">
        <v>84</v>
      </c>
    </row>
  </sheetData>
  <sheetProtection/>
  <mergeCells count="1">
    <mergeCell ref="A1:M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49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00390625" style="62" bestFit="1" customWidth="1"/>
    <col min="2" max="2" width="3.25390625" style="62" bestFit="1" customWidth="1"/>
    <col min="3" max="3" width="3.125" style="62" bestFit="1" customWidth="1"/>
    <col min="4" max="6" width="0" style="62" hidden="1" customWidth="1"/>
    <col min="7" max="7" width="9.00390625" style="62" customWidth="1"/>
    <col min="8" max="12" width="0" style="62" hidden="1" customWidth="1"/>
    <col min="13" max="13" width="9.00390625" style="62" customWidth="1"/>
    <col min="14" max="17" width="0" style="62" hidden="1" customWidth="1"/>
    <col min="18" max="19" width="9.00390625" style="62" customWidth="1"/>
    <col min="20" max="20" width="0" style="62" hidden="1" customWidth="1"/>
    <col min="21" max="21" width="9.00390625" style="4" customWidth="1"/>
    <col min="22" max="22" width="0" style="4" hidden="1" customWidth="1"/>
    <col min="23" max="23" width="9.00390625" style="4" customWidth="1"/>
    <col min="24" max="24" width="0" style="4" hidden="1" customWidth="1"/>
    <col min="25" max="28" width="9.00390625" style="4" customWidth="1"/>
    <col min="29" max="16384" width="9.00390625" style="62" customWidth="1"/>
  </cols>
  <sheetData>
    <row r="1" spans="1:28" ht="12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10</v>
      </c>
      <c r="L1" s="62" t="s">
        <v>11</v>
      </c>
      <c r="M1" s="62" t="s">
        <v>12</v>
      </c>
      <c r="N1" s="62" t="s">
        <v>13</v>
      </c>
      <c r="O1" s="62" t="s">
        <v>14</v>
      </c>
      <c r="P1" s="62" t="s">
        <v>15</v>
      </c>
      <c r="Q1" s="62" t="s">
        <v>16</v>
      </c>
      <c r="R1" s="62" t="s">
        <v>17</v>
      </c>
      <c r="S1" s="62" t="s">
        <v>18</v>
      </c>
      <c r="T1" s="62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59" t="s">
        <v>153</v>
      </c>
      <c r="AA1" s="59" t="s">
        <v>154</v>
      </c>
      <c r="AB1" s="59" t="s">
        <v>155</v>
      </c>
    </row>
    <row r="2" spans="1:25" ht="12">
      <c r="A2" s="62">
        <v>2005</v>
      </c>
      <c r="B2" s="62">
        <v>1</v>
      </c>
      <c r="C2" s="62">
        <v>5</v>
      </c>
      <c r="D2" s="62">
        <v>250</v>
      </c>
      <c r="E2" s="62" t="s">
        <v>34</v>
      </c>
      <c r="F2" s="62">
        <v>250</v>
      </c>
      <c r="G2" s="62" t="s">
        <v>67</v>
      </c>
      <c r="H2" s="62">
        <v>6</v>
      </c>
      <c r="I2" s="62" t="s">
        <v>27</v>
      </c>
      <c r="J2" s="62">
        <v>15</v>
      </c>
      <c r="K2" s="62" t="s">
        <v>151</v>
      </c>
      <c r="L2" s="62">
        <v>35936102</v>
      </c>
      <c r="M2" s="62" t="s">
        <v>152</v>
      </c>
      <c r="N2" s="62" t="s">
        <v>28</v>
      </c>
      <c r="O2" s="62" t="s">
        <v>28</v>
      </c>
      <c r="P2" s="62" t="s">
        <v>28</v>
      </c>
      <c r="Q2" s="62" t="s">
        <v>28</v>
      </c>
      <c r="R2" s="62">
        <v>111</v>
      </c>
      <c r="S2" s="62" t="s">
        <v>43</v>
      </c>
      <c r="T2" s="62">
        <v>1</v>
      </c>
      <c r="U2" s="4">
        <v>13</v>
      </c>
      <c r="V2" s="4">
        <v>0</v>
      </c>
      <c r="W2" s="4">
        <v>0</v>
      </c>
      <c r="X2" s="4">
        <v>0</v>
      </c>
      <c r="Y2" s="4">
        <v>0</v>
      </c>
    </row>
    <row r="3" spans="1:25" ht="12">
      <c r="A3" s="62">
        <v>2005</v>
      </c>
      <c r="B3" s="62">
        <v>1</v>
      </c>
      <c r="C3" s="62">
        <v>5</v>
      </c>
      <c r="D3" s="62">
        <v>705</v>
      </c>
      <c r="E3" s="62" t="s">
        <v>48</v>
      </c>
      <c r="F3" s="62">
        <v>700</v>
      </c>
      <c r="G3" s="62" t="s">
        <v>42</v>
      </c>
      <c r="H3" s="62">
        <v>6</v>
      </c>
      <c r="I3" s="62" t="s">
        <v>27</v>
      </c>
      <c r="J3" s="62">
        <v>15</v>
      </c>
      <c r="K3" s="62" t="s">
        <v>151</v>
      </c>
      <c r="L3" s="62">
        <v>35936102</v>
      </c>
      <c r="M3" s="62" t="s">
        <v>152</v>
      </c>
      <c r="N3" s="62" t="s">
        <v>28</v>
      </c>
      <c r="O3" s="62" t="s">
        <v>28</v>
      </c>
      <c r="P3" s="62" t="s">
        <v>28</v>
      </c>
      <c r="Q3" s="62" t="s">
        <v>28</v>
      </c>
      <c r="R3" s="62">
        <v>111</v>
      </c>
      <c r="S3" s="62" t="s">
        <v>43</v>
      </c>
      <c r="T3" s="62">
        <v>1</v>
      </c>
      <c r="U3" s="4">
        <v>10000</v>
      </c>
      <c r="V3" s="4">
        <v>0</v>
      </c>
      <c r="W3" s="4">
        <v>0</v>
      </c>
      <c r="X3" s="4">
        <v>0</v>
      </c>
      <c r="Y3" s="4">
        <v>0</v>
      </c>
    </row>
    <row r="4" spans="1:25" ht="12">
      <c r="A4" s="62">
        <v>2005</v>
      </c>
      <c r="B4" s="62">
        <v>1</v>
      </c>
      <c r="C4" s="62">
        <v>2</v>
      </c>
      <c r="D4" s="62">
        <v>0</v>
      </c>
      <c r="E4" s="62" t="s">
        <v>25</v>
      </c>
      <c r="F4" s="62">
        <v>0</v>
      </c>
      <c r="G4" s="62" t="s">
        <v>26</v>
      </c>
      <c r="H4" s="62">
        <v>6</v>
      </c>
      <c r="I4" s="62" t="s">
        <v>27</v>
      </c>
      <c r="J4" s="62">
        <v>15</v>
      </c>
      <c r="K4" s="62" t="s">
        <v>151</v>
      </c>
      <c r="L4" s="62">
        <v>35936102</v>
      </c>
      <c r="M4" s="62" t="s">
        <v>152</v>
      </c>
      <c r="N4" s="62" t="s">
        <v>28</v>
      </c>
      <c r="O4" s="62" t="s">
        <v>28</v>
      </c>
      <c r="P4" s="62" t="s">
        <v>28</v>
      </c>
      <c r="Q4" s="62" t="s">
        <v>28</v>
      </c>
      <c r="R4" s="62">
        <v>114</v>
      </c>
      <c r="S4" s="62" t="s">
        <v>29</v>
      </c>
      <c r="T4" s="62">
        <v>1</v>
      </c>
      <c r="U4" s="4">
        <v>1008</v>
      </c>
      <c r="V4" s="4">
        <v>0</v>
      </c>
      <c r="W4" s="4">
        <v>0</v>
      </c>
      <c r="X4" s="4">
        <v>0</v>
      </c>
      <c r="Y4" s="4">
        <v>0</v>
      </c>
    </row>
    <row r="5" spans="1:25" ht="12">
      <c r="A5" s="62">
        <v>2005</v>
      </c>
      <c r="B5" s="62">
        <v>1</v>
      </c>
      <c r="C5" s="62">
        <v>2</v>
      </c>
      <c r="D5" s="62">
        <v>200</v>
      </c>
      <c r="E5" s="62" t="s">
        <v>33</v>
      </c>
      <c r="F5" s="62">
        <v>0</v>
      </c>
      <c r="G5" s="62" t="s">
        <v>26</v>
      </c>
      <c r="H5" s="62">
        <v>6</v>
      </c>
      <c r="I5" s="62" t="s">
        <v>27</v>
      </c>
      <c r="J5" s="62">
        <v>15</v>
      </c>
      <c r="K5" s="62" t="s">
        <v>151</v>
      </c>
      <c r="L5" s="62">
        <v>35936102</v>
      </c>
      <c r="M5" s="62" t="s">
        <v>152</v>
      </c>
      <c r="N5" s="62" t="s">
        <v>28</v>
      </c>
      <c r="O5" s="62" t="s">
        <v>28</v>
      </c>
      <c r="P5" s="62" t="s">
        <v>28</v>
      </c>
      <c r="Q5" s="62" t="s">
        <v>28</v>
      </c>
      <c r="R5" s="62">
        <v>114</v>
      </c>
      <c r="S5" s="62" t="s">
        <v>29</v>
      </c>
      <c r="T5" s="62">
        <v>2</v>
      </c>
      <c r="U5" s="4">
        <v>39000</v>
      </c>
      <c r="V5" s="4">
        <v>0</v>
      </c>
      <c r="W5" s="4">
        <v>0</v>
      </c>
      <c r="X5" s="4">
        <v>0</v>
      </c>
      <c r="Y5" s="4">
        <v>0</v>
      </c>
    </row>
    <row r="6" spans="1:25" ht="12">
      <c r="A6" s="62">
        <v>2005</v>
      </c>
      <c r="B6" s="62">
        <v>1</v>
      </c>
      <c r="C6" s="62">
        <v>2</v>
      </c>
      <c r="D6" s="62">
        <v>250</v>
      </c>
      <c r="E6" s="62" t="s">
        <v>34</v>
      </c>
      <c r="F6" s="62">
        <v>250</v>
      </c>
      <c r="G6" s="62" t="s">
        <v>67</v>
      </c>
      <c r="H6" s="62">
        <v>6</v>
      </c>
      <c r="I6" s="62" t="s">
        <v>27</v>
      </c>
      <c r="J6" s="62">
        <v>15</v>
      </c>
      <c r="K6" s="62" t="s">
        <v>151</v>
      </c>
      <c r="L6" s="62">
        <v>35936102</v>
      </c>
      <c r="M6" s="62" t="s">
        <v>152</v>
      </c>
      <c r="N6" s="62" t="s">
        <v>28</v>
      </c>
      <c r="O6" s="62" t="s">
        <v>28</v>
      </c>
      <c r="P6" s="62" t="s">
        <v>28</v>
      </c>
      <c r="Q6" s="62" t="s">
        <v>28</v>
      </c>
      <c r="R6" s="62">
        <v>114</v>
      </c>
      <c r="S6" s="62" t="s">
        <v>29</v>
      </c>
      <c r="T6" s="62">
        <v>1</v>
      </c>
      <c r="U6" s="4">
        <v>936</v>
      </c>
      <c r="V6" s="4">
        <v>0</v>
      </c>
      <c r="W6" s="4">
        <v>0</v>
      </c>
      <c r="X6" s="4">
        <v>0</v>
      </c>
      <c r="Y6" s="4">
        <v>0</v>
      </c>
    </row>
    <row r="7" spans="1:25" ht="12">
      <c r="A7" s="62">
        <v>2005</v>
      </c>
      <c r="B7" s="62">
        <v>1</v>
      </c>
      <c r="C7" s="62">
        <v>2</v>
      </c>
      <c r="D7" s="62">
        <v>500</v>
      </c>
      <c r="E7" s="62" t="s">
        <v>37</v>
      </c>
      <c r="F7" s="62">
        <v>500</v>
      </c>
      <c r="G7" s="62" t="s">
        <v>38</v>
      </c>
      <c r="H7" s="62">
        <v>6</v>
      </c>
      <c r="I7" s="62" t="s">
        <v>27</v>
      </c>
      <c r="J7" s="62">
        <v>15</v>
      </c>
      <c r="K7" s="62" t="s">
        <v>151</v>
      </c>
      <c r="L7" s="62">
        <v>35936102</v>
      </c>
      <c r="M7" s="62" t="s">
        <v>152</v>
      </c>
      <c r="N7" s="62" t="s">
        <v>28</v>
      </c>
      <c r="O7" s="62" t="s">
        <v>28</v>
      </c>
      <c r="P7" s="62" t="s">
        <v>28</v>
      </c>
      <c r="Q7" s="62" t="s">
        <v>28</v>
      </c>
      <c r="R7" s="62">
        <v>114</v>
      </c>
      <c r="S7" s="62" t="s">
        <v>29</v>
      </c>
      <c r="T7" s="62">
        <v>1</v>
      </c>
      <c r="U7" s="4">
        <v>25000</v>
      </c>
      <c r="V7" s="4">
        <v>0</v>
      </c>
      <c r="W7" s="4">
        <v>0</v>
      </c>
      <c r="X7" s="4">
        <v>0</v>
      </c>
      <c r="Y7" s="4">
        <v>0</v>
      </c>
    </row>
    <row r="8" spans="1:25" ht="12">
      <c r="A8" s="62">
        <v>2005</v>
      </c>
      <c r="B8" s="62">
        <v>1</v>
      </c>
      <c r="C8" s="62">
        <v>2</v>
      </c>
      <c r="D8" s="62">
        <v>550</v>
      </c>
      <c r="E8" s="62" t="s">
        <v>39</v>
      </c>
      <c r="F8" s="62">
        <v>550</v>
      </c>
      <c r="G8" s="62" t="s">
        <v>40</v>
      </c>
      <c r="H8" s="62">
        <v>6</v>
      </c>
      <c r="I8" s="62" t="s">
        <v>27</v>
      </c>
      <c r="J8" s="62">
        <v>15</v>
      </c>
      <c r="K8" s="62" t="s">
        <v>151</v>
      </c>
      <c r="L8" s="62">
        <v>35936102</v>
      </c>
      <c r="M8" s="62" t="s">
        <v>152</v>
      </c>
      <c r="N8" s="62" t="s">
        <v>28</v>
      </c>
      <c r="O8" s="62" t="s">
        <v>28</v>
      </c>
      <c r="P8" s="62" t="s">
        <v>28</v>
      </c>
      <c r="Q8" s="62" t="s">
        <v>28</v>
      </c>
      <c r="R8" s="62">
        <v>114</v>
      </c>
      <c r="S8" s="62" t="s">
        <v>29</v>
      </c>
      <c r="T8" s="62">
        <v>1</v>
      </c>
      <c r="U8" s="4">
        <v>10000</v>
      </c>
      <c r="V8" s="4">
        <v>0</v>
      </c>
      <c r="W8" s="4">
        <v>0</v>
      </c>
      <c r="X8" s="4">
        <v>0</v>
      </c>
      <c r="Y8" s="4">
        <v>0</v>
      </c>
    </row>
    <row r="9" spans="1:25" ht="12">
      <c r="A9" s="62">
        <v>2005</v>
      </c>
      <c r="B9" s="62">
        <v>1</v>
      </c>
      <c r="C9" s="62">
        <v>3</v>
      </c>
      <c r="D9" s="62">
        <v>200</v>
      </c>
      <c r="E9" s="62" t="s">
        <v>33</v>
      </c>
      <c r="F9" s="62">
        <v>0</v>
      </c>
      <c r="G9" s="62" t="s">
        <v>26</v>
      </c>
      <c r="H9" s="62">
        <v>6</v>
      </c>
      <c r="I9" s="62" t="s">
        <v>27</v>
      </c>
      <c r="J9" s="62">
        <v>15</v>
      </c>
      <c r="K9" s="62" t="s">
        <v>151</v>
      </c>
      <c r="L9" s="62">
        <v>35936102</v>
      </c>
      <c r="M9" s="62" t="s">
        <v>152</v>
      </c>
      <c r="N9" s="62" t="s">
        <v>28</v>
      </c>
      <c r="O9" s="62" t="s">
        <v>28</v>
      </c>
      <c r="P9" s="62" t="s">
        <v>28</v>
      </c>
      <c r="Q9" s="62" t="s">
        <v>28</v>
      </c>
      <c r="R9" s="62">
        <v>114</v>
      </c>
      <c r="S9" s="62" t="s">
        <v>29</v>
      </c>
      <c r="T9" s="62">
        <v>3</v>
      </c>
      <c r="U9" s="4">
        <v>50370</v>
      </c>
      <c r="V9" s="4">
        <v>0</v>
      </c>
      <c r="W9" s="4">
        <v>0</v>
      </c>
      <c r="X9" s="4">
        <v>0</v>
      </c>
      <c r="Y9" s="4">
        <v>0</v>
      </c>
    </row>
    <row r="10" spans="1:25" ht="12">
      <c r="A10" s="62">
        <v>2005</v>
      </c>
      <c r="B10" s="62">
        <v>1</v>
      </c>
      <c r="C10" s="62">
        <v>3</v>
      </c>
      <c r="D10" s="62">
        <v>250</v>
      </c>
      <c r="E10" s="62" t="s">
        <v>34</v>
      </c>
      <c r="F10" s="62">
        <v>250</v>
      </c>
      <c r="G10" s="62" t="s">
        <v>67</v>
      </c>
      <c r="H10" s="62">
        <v>6</v>
      </c>
      <c r="I10" s="62" t="s">
        <v>27</v>
      </c>
      <c r="J10" s="62">
        <v>15</v>
      </c>
      <c r="K10" s="62" t="s">
        <v>151</v>
      </c>
      <c r="L10" s="62">
        <v>35936102</v>
      </c>
      <c r="M10" s="62" t="s">
        <v>152</v>
      </c>
      <c r="N10" s="62" t="s">
        <v>28</v>
      </c>
      <c r="O10" s="62" t="s">
        <v>28</v>
      </c>
      <c r="P10" s="62" t="s">
        <v>28</v>
      </c>
      <c r="Q10" s="62" t="s">
        <v>28</v>
      </c>
      <c r="R10" s="62">
        <v>114</v>
      </c>
      <c r="S10" s="62" t="s">
        <v>29</v>
      </c>
      <c r="T10" s="62">
        <v>1</v>
      </c>
      <c r="U10" s="4">
        <v>216</v>
      </c>
      <c r="V10" s="4">
        <v>0</v>
      </c>
      <c r="W10" s="4">
        <v>0</v>
      </c>
      <c r="X10" s="4">
        <v>0</v>
      </c>
      <c r="Y10" s="4">
        <v>0</v>
      </c>
    </row>
    <row r="11" spans="1:25" ht="12">
      <c r="A11" s="62">
        <v>2005</v>
      </c>
      <c r="B11" s="62">
        <v>1</v>
      </c>
      <c r="C11" s="62">
        <v>3</v>
      </c>
      <c r="D11" s="62">
        <v>300</v>
      </c>
      <c r="E11" s="62" t="s">
        <v>35</v>
      </c>
      <c r="F11" s="62">
        <v>300</v>
      </c>
      <c r="G11" s="62" t="s">
        <v>36</v>
      </c>
      <c r="H11" s="62">
        <v>6</v>
      </c>
      <c r="I11" s="62" t="s">
        <v>27</v>
      </c>
      <c r="J11" s="62">
        <v>15</v>
      </c>
      <c r="K11" s="62" t="s">
        <v>151</v>
      </c>
      <c r="L11" s="62">
        <v>35936102</v>
      </c>
      <c r="M11" s="62" t="s">
        <v>152</v>
      </c>
      <c r="N11" s="62" t="s">
        <v>28</v>
      </c>
      <c r="O11" s="62" t="s">
        <v>28</v>
      </c>
      <c r="P11" s="62" t="s">
        <v>28</v>
      </c>
      <c r="Q11" s="62" t="s">
        <v>28</v>
      </c>
      <c r="R11" s="62">
        <v>114</v>
      </c>
      <c r="S11" s="62" t="s">
        <v>29</v>
      </c>
      <c r="T11" s="62">
        <v>2</v>
      </c>
      <c r="U11" s="4">
        <v>75000</v>
      </c>
      <c r="V11" s="4">
        <v>0</v>
      </c>
      <c r="W11" s="4">
        <v>0</v>
      </c>
      <c r="X11" s="4">
        <v>0</v>
      </c>
      <c r="Y11" s="4">
        <v>0</v>
      </c>
    </row>
    <row r="12" spans="1:25" ht="12">
      <c r="A12" s="62">
        <v>2005</v>
      </c>
      <c r="B12" s="62">
        <v>1</v>
      </c>
      <c r="C12" s="62">
        <v>4</v>
      </c>
      <c r="D12" s="62">
        <v>0</v>
      </c>
      <c r="E12" s="62" t="s">
        <v>25</v>
      </c>
      <c r="F12" s="62">
        <v>0</v>
      </c>
      <c r="G12" s="62" t="s">
        <v>26</v>
      </c>
      <c r="H12" s="62">
        <v>6</v>
      </c>
      <c r="I12" s="62" t="s">
        <v>27</v>
      </c>
      <c r="J12" s="62">
        <v>15</v>
      </c>
      <c r="K12" s="62" t="s">
        <v>151</v>
      </c>
      <c r="L12" s="62">
        <v>35936102</v>
      </c>
      <c r="M12" s="62" t="s">
        <v>152</v>
      </c>
      <c r="N12" s="62" t="s">
        <v>28</v>
      </c>
      <c r="O12" s="62" t="s">
        <v>28</v>
      </c>
      <c r="P12" s="62" t="s">
        <v>28</v>
      </c>
      <c r="Q12" s="62" t="s">
        <v>28</v>
      </c>
      <c r="R12" s="62">
        <v>114</v>
      </c>
      <c r="S12" s="62" t="s">
        <v>29</v>
      </c>
      <c r="T12" s="62">
        <v>1</v>
      </c>
      <c r="U12" s="4">
        <v>835</v>
      </c>
      <c r="V12" s="4">
        <v>0</v>
      </c>
      <c r="W12" s="4">
        <v>0</v>
      </c>
      <c r="X12" s="4">
        <v>0</v>
      </c>
      <c r="Y12" s="4">
        <v>0</v>
      </c>
    </row>
    <row r="13" spans="1:25" ht="12">
      <c r="A13" s="62">
        <v>2005</v>
      </c>
      <c r="B13" s="62">
        <v>1</v>
      </c>
      <c r="C13" s="62">
        <v>4</v>
      </c>
      <c r="D13" s="62">
        <v>200</v>
      </c>
      <c r="E13" s="62" t="s">
        <v>33</v>
      </c>
      <c r="F13" s="62">
        <v>0</v>
      </c>
      <c r="G13" s="62" t="s">
        <v>26</v>
      </c>
      <c r="H13" s="62">
        <v>6</v>
      </c>
      <c r="I13" s="62" t="s">
        <v>27</v>
      </c>
      <c r="J13" s="62">
        <v>15</v>
      </c>
      <c r="K13" s="62" t="s">
        <v>151</v>
      </c>
      <c r="L13" s="62">
        <v>35936102</v>
      </c>
      <c r="M13" s="62" t="s">
        <v>152</v>
      </c>
      <c r="N13" s="62" t="s">
        <v>28</v>
      </c>
      <c r="O13" s="62" t="s">
        <v>28</v>
      </c>
      <c r="P13" s="62" t="s">
        <v>28</v>
      </c>
      <c r="Q13" s="62" t="s">
        <v>28</v>
      </c>
      <c r="R13" s="62">
        <v>114</v>
      </c>
      <c r="S13" s="62" t="s">
        <v>29</v>
      </c>
      <c r="T13" s="62">
        <v>1</v>
      </c>
      <c r="U13" s="4">
        <v>25000</v>
      </c>
      <c r="V13" s="4">
        <v>0</v>
      </c>
      <c r="W13" s="4">
        <v>0</v>
      </c>
      <c r="X13" s="4">
        <v>0</v>
      </c>
      <c r="Y13" s="4">
        <v>0</v>
      </c>
    </row>
    <row r="14" spans="1:25" ht="12">
      <c r="A14" s="62">
        <v>2005</v>
      </c>
      <c r="B14" s="62">
        <v>1</v>
      </c>
      <c r="C14" s="62">
        <v>4</v>
      </c>
      <c r="D14" s="62">
        <v>250</v>
      </c>
      <c r="E14" s="62" t="s">
        <v>34</v>
      </c>
      <c r="F14" s="62">
        <v>250</v>
      </c>
      <c r="G14" s="62" t="s">
        <v>67</v>
      </c>
      <c r="H14" s="62">
        <v>6</v>
      </c>
      <c r="I14" s="62" t="s">
        <v>27</v>
      </c>
      <c r="J14" s="62">
        <v>15</v>
      </c>
      <c r="K14" s="62" t="s">
        <v>151</v>
      </c>
      <c r="L14" s="62">
        <v>35936102</v>
      </c>
      <c r="M14" s="62" t="s">
        <v>152</v>
      </c>
      <c r="N14" s="62" t="s">
        <v>28</v>
      </c>
      <c r="O14" s="62" t="s">
        <v>28</v>
      </c>
      <c r="P14" s="62" t="s">
        <v>28</v>
      </c>
      <c r="Q14" s="62" t="s">
        <v>28</v>
      </c>
      <c r="R14" s="62">
        <v>114</v>
      </c>
      <c r="S14" s="62" t="s">
        <v>29</v>
      </c>
      <c r="T14" s="62">
        <v>2</v>
      </c>
      <c r="U14" s="4">
        <v>486</v>
      </c>
      <c r="V14" s="4">
        <v>0</v>
      </c>
      <c r="W14" s="4">
        <v>0</v>
      </c>
      <c r="X14" s="4">
        <v>0</v>
      </c>
      <c r="Y14" s="4">
        <v>0</v>
      </c>
    </row>
    <row r="15" spans="1:25" ht="12">
      <c r="A15" s="62">
        <v>2005</v>
      </c>
      <c r="B15" s="62">
        <v>1</v>
      </c>
      <c r="C15" s="62">
        <v>4</v>
      </c>
      <c r="D15" s="62">
        <v>400</v>
      </c>
      <c r="E15" s="62" t="s">
        <v>71</v>
      </c>
      <c r="F15" s="62">
        <v>400</v>
      </c>
      <c r="G15" s="62" t="s">
        <v>72</v>
      </c>
      <c r="H15" s="62">
        <v>6</v>
      </c>
      <c r="I15" s="62" t="s">
        <v>27</v>
      </c>
      <c r="J15" s="62">
        <v>15</v>
      </c>
      <c r="K15" s="62" t="s">
        <v>151</v>
      </c>
      <c r="L15" s="62">
        <v>35936102</v>
      </c>
      <c r="M15" s="62" t="s">
        <v>152</v>
      </c>
      <c r="N15" s="62" t="s">
        <v>28</v>
      </c>
      <c r="O15" s="62" t="s">
        <v>28</v>
      </c>
      <c r="P15" s="62" t="s">
        <v>28</v>
      </c>
      <c r="Q15" s="62" t="s">
        <v>28</v>
      </c>
      <c r="R15" s="62">
        <v>114</v>
      </c>
      <c r="S15" s="62" t="s">
        <v>29</v>
      </c>
      <c r="T15" s="62">
        <v>1</v>
      </c>
      <c r="U15" s="4">
        <v>13</v>
      </c>
      <c r="V15" s="4">
        <v>0</v>
      </c>
      <c r="W15" s="4">
        <v>0</v>
      </c>
      <c r="X15" s="4">
        <v>0</v>
      </c>
      <c r="Y15" s="4">
        <v>0</v>
      </c>
    </row>
    <row r="16" spans="1:25" ht="12">
      <c r="A16" s="62">
        <v>2005</v>
      </c>
      <c r="B16" s="62">
        <v>1</v>
      </c>
      <c r="C16" s="62">
        <v>4</v>
      </c>
      <c r="D16" s="62">
        <v>550</v>
      </c>
      <c r="E16" s="62" t="s">
        <v>39</v>
      </c>
      <c r="F16" s="62">
        <v>550</v>
      </c>
      <c r="G16" s="62" t="s">
        <v>40</v>
      </c>
      <c r="H16" s="62">
        <v>6</v>
      </c>
      <c r="I16" s="62" t="s">
        <v>27</v>
      </c>
      <c r="J16" s="62">
        <v>15</v>
      </c>
      <c r="K16" s="62" t="s">
        <v>151</v>
      </c>
      <c r="L16" s="62">
        <v>35936102</v>
      </c>
      <c r="M16" s="62" t="s">
        <v>152</v>
      </c>
      <c r="N16" s="62" t="s">
        <v>28</v>
      </c>
      <c r="O16" s="62" t="s">
        <v>28</v>
      </c>
      <c r="P16" s="62" t="s">
        <v>28</v>
      </c>
      <c r="Q16" s="62" t="s">
        <v>28</v>
      </c>
      <c r="R16" s="62">
        <v>114</v>
      </c>
      <c r="S16" s="62" t="s">
        <v>29</v>
      </c>
      <c r="T16" s="62">
        <v>2</v>
      </c>
      <c r="U16" s="4">
        <v>25000</v>
      </c>
      <c r="V16" s="4">
        <v>0</v>
      </c>
      <c r="W16" s="4">
        <v>0</v>
      </c>
      <c r="X16" s="4">
        <v>0</v>
      </c>
      <c r="Y16" s="4">
        <v>0</v>
      </c>
    </row>
    <row r="17" spans="1:25" ht="12">
      <c r="A17" s="62">
        <v>2005</v>
      </c>
      <c r="B17" s="62">
        <v>1</v>
      </c>
      <c r="C17" s="62">
        <v>5</v>
      </c>
      <c r="D17" s="62">
        <v>0</v>
      </c>
      <c r="E17" s="62" t="s">
        <v>25</v>
      </c>
      <c r="F17" s="62">
        <v>0</v>
      </c>
      <c r="G17" s="62" t="s">
        <v>26</v>
      </c>
      <c r="H17" s="62">
        <v>6</v>
      </c>
      <c r="I17" s="62" t="s">
        <v>27</v>
      </c>
      <c r="J17" s="62">
        <v>15</v>
      </c>
      <c r="K17" s="62" t="s">
        <v>151</v>
      </c>
      <c r="L17" s="62">
        <v>35936102</v>
      </c>
      <c r="M17" s="62" t="s">
        <v>152</v>
      </c>
      <c r="N17" s="62" t="s">
        <v>28</v>
      </c>
      <c r="O17" s="62" t="s">
        <v>28</v>
      </c>
      <c r="P17" s="62" t="s">
        <v>28</v>
      </c>
      <c r="Q17" s="62" t="s">
        <v>28</v>
      </c>
      <c r="R17" s="62">
        <v>114</v>
      </c>
      <c r="S17" s="62" t="s">
        <v>29</v>
      </c>
      <c r="T17" s="62">
        <v>1</v>
      </c>
      <c r="U17" s="4">
        <v>528</v>
      </c>
      <c r="V17" s="4">
        <v>0</v>
      </c>
      <c r="W17" s="4">
        <v>0</v>
      </c>
      <c r="X17" s="4">
        <v>0</v>
      </c>
      <c r="Y17" s="4">
        <v>0</v>
      </c>
    </row>
    <row r="18" spans="1:25" ht="12">
      <c r="A18" s="62">
        <v>2005</v>
      </c>
      <c r="B18" s="62">
        <v>1</v>
      </c>
      <c r="C18" s="62">
        <v>5</v>
      </c>
      <c r="D18" s="62">
        <v>200</v>
      </c>
      <c r="E18" s="62" t="s">
        <v>33</v>
      </c>
      <c r="F18" s="62">
        <v>0</v>
      </c>
      <c r="G18" s="62" t="s">
        <v>26</v>
      </c>
      <c r="H18" s="62">
        <v>6</v>
      </c>
      <c r="I18" s="62" t="s">
        <v>27</v>
      </c>
      <c r="J18" s="62">
        <v>15</v>
      </c>
      <c r="K18" s="62" t="s">
        <v>151</v>
      </c>
      <c r="L18" s="62">
        <v>35936102</v>
      </c>
      <c r="M18" s="62" t="s">
        <v>152</v>
      </c>
      <c r="N18" s="62" t="s">
        <v>28</v>
      </c>
      <c r="O18" s="62" t="s">
        <v>28</v>
      </c>
      <c r="P18" s="62" t="s">
        <v>28</v>
      </c>
      <c r="Q18" s="62" t="s">
        <v>28</v>
      </c>
      <c r="R18" s="62">
        <v>114</v>
      </c>
      <c r="S18" s="62" t="s">
        <v>29</v>
      </c>
      <c r="T18" s="62">
        <v>1</v>
      </c>
      <c r="U18" s="4">
        <v>25000</v>
      </c>
      <c r="V18" s="4">
        <v>0</v>
      </c>
      <c r="W18" s="4">
        <v>0</v>
      </c>
      <c r="X18" s="4">
        <v>0</v>
      </c>
      <c r="Y18" s="4">
        <v>0</v>
      </c>
    </row>
    <row r="19" spans="1:25" ht="12">
      <c r="A19" s="62">
        <v>2005</v>
      </c>
      <c r="B19" s="62">
        <v>1</v>
      </c>
      <c r="C19" s="62">
        <v>5</v>
      </c>
      <c r="D19" s="62">
        <v>300</v>
      </c>
      <c r="E19" s="62" t="s">
        <v>35</v>
      </c>
      <c r="F19" s="62">
        <v>300</v>
      </c>
      <c r="G19" s="62" t="s">
        <v>36</v>
      </c>
      <c r="H19" s="62">
        <v>6</v>
      </c>
      <c r="I19" s="62" t="s">
        <v>27</v>
      </c>
      <c r="J19" s="62">
        <v>15</v>
      </c>
      <c r="K19" s="62" t="s">
        <v>151</v>
      </c>
      <c r="L19" s="62">
        <v>35936102</v>
      </c>
      <c r="M19" s="62" t="s">
        <v>152</v>
      </c>
      <c r="N19" s="62" t="s">
        <v>28</v>
      </c>
      <c r="O19" s="62" t="s">
        <v>28</v>
      </c>
      <c r="P19" s="62" t="s">
        <v>28</v>
      </c>
      <c r="Q19" s="62" t="s">
        <v>28</v>
      </c>
      <c r="R19" s="62">
        <v>114</v>
      </c>
      <c r="S19" s="62" t="s">
        <v>29</v>
      </c>
      <c r="T19" s="62">
        <v>2</v>
      </c>
      <c r="U19" s="4">
        <v>125000</v>
      </c>
      <c r="V19" s="4">
        <v>0</v>
      </c>
      <c r="W19" s="4">
        <v>0</v>
      </c>
      <c r="X19" s="4">
        <v>0</v>
      </c>
      <c r="Y19" s="4">
        <v>0</v>
      </c>
    </row>
    <row r="20" spans="1:25" ht="12">
      <c r="A20" s="62">
        <v>2005</v>
      </c>
      <c r="B20" s="62">
        <v>1</v>
      </c>
      <c r="C20" s="62">
        <v>6</v>
      </c>
      <c r="D20" s="62">
        <v>500</v>
      </c>
      <c r="E20" s="62" t="s">
        <v>37</v>
      </c>
      <c r="F20" s="62">
        <v>500</v>
      </c>
      <c r="G20" s="62" t="s">
        <v>38</v>
      </c>
      <c r="H20" s="62">
        <v>6</v>
      </c>
      <c r="I20" s="62" t="s">
        <v>27</v>
      </c>
      <c r="J20" s="62">
        <v>15</v>
      </c>
      <c r="K20" s="62" t="s">
        <v>151</v>
      </c>
      <c r="L20" s="62">
        <v>35936102</v>
      </c>
      <c r="M20" s="62" t="s">
        <v>152</v>
      </c>
      <c r="N20" s="62" t="s">
        <v>28</v>
      </c>
      <c r="O20" s="62" t="s">
        <v>28</v>
      </c>
      <c r="P20" s="62" t="s">
        <v>28</v>
      </c>
      <c r="Q20" s="62" t="s">
        <v>28</v>
      </c>
      <c r="R20" s="62">
        <v>114</v>
      </c>
      <c r="S20" s="62" t="s">
        <v>29</v>
      </c>
      <c r="T20" s="62">
        <v>2</v>
      </c>
      <c r="U20" s="4">
        <v>25050</v>
      </c>
      <c r="V20" s="4">
        <v>1</v>
      </c>
      <c r="W20" s="4">
        <v>50</v>
      </c>
      <c r="X20" s="4">
        <v>0</v>
      </c>
      <c r="Y20" s="4">
        <v>0</v>
      </c>
    </row>
    <row r="21" spans="1:25" ht="12">
      <c r="A21" s="62">
        <v>2005</v>
      </c>
      <c r="B21" s="62">
        <v>1</v>
      </c>
      <c r="C21" s="62">
        <v>4</v>
      </c>
      <c r="D21" s="62">
        <v>250</v>
      </c>
      <c r="E21" s="62" t="s">
        <v>34</v>
      </c>
      <c r="F21" s="62">
        <v>250</v>
      </c>
      <c r="G21" s="62" t="s">
        <v>67</v>
      </c>
      <c r="H21" s="62">
        <v>6</v>
      </c>
      <c r="I21" s="62" t="s">
        <v>27</v>
      </c>
      <c r="J21" s="62">
        <v>15</v>
      </c>
      <c r="K21" s="62" t="s">
        <v>151</v>
      </c>
      <c r="L21" s="62">
        <v>35936102</v>
      </c>
      <c r="M21" s="62" t="s">
        <v>152</v>
      </c>
      <c r="N21" s="62" t="s">
        <v>28</v>
      </c>
      <c r="O21" s="62" t="s">
        <v>28</v>
      </c>
      <c r="P21" s="62" t="s">
        <v>28</v>
      </c>
      <c r="Q21" s="62" t="s">
        <v>28</v>
      </c>
      <c r="R21" s="62">
        <v>230</v>
      </c>
      <c r="S21" s="62" t="s">
        <v>158</v>
      </c>
      <c r="T21" s="62">
        <v>1</v>
      </c>
      <c r="U21" s="4">
        <v>5</v>
      </c>
      <c r="V21" s="4">
        <v>0</v>
      </c>
      <c r="W21" s="4">
        <v>0</v>
      </c>
      <c r="X21" s="4">
        <v>0</v>
      </c>
      <c r="Y21" s="4">
        <v>0</v>
      </c>
    </row>
    <row r="22" spans="1:25" ht="12">
      <c r="A22" s="62">
        <v>2005</v>
      </c>
      <c r="B22" s="62">
        <v>1</v>
      </c>
      <c r="C22" s="62">
        <v>5</v>
      </c>
      <c r="D22" s="62">
        <v>250</v>
      </c>
      <c r="E22" s="62" t="s">
        <v>34</v>
      </c>
      <c r="F22" s="62">
        <v>250</v>
      </c>
      <c r="G22" s="62" t="s">
        <v>67</v>
      </c>
      <c r="H22" s="62">
        <v>6</v>
      </c>
      <c r="I22" s="62" t="s">
        <v>27</v>
      </c>
      <c r="J22" s="62">
        <v>15</v>
      </c>
      <c r="K22" s="62" t="s">
        <v>151</v>
      </c>
      <c r="L22" s="62">
        <v>35936102</v>
      </c>
      <c r="M22" s="62" t="s">
        <v>152</v>
      </c>
      <c r="N22" s="62" t="s">
        <v>28</v>
      </c>
      <c r="O22" s="62" t="s">
        <v>28</v>
      </c>
      <c r="P22" s="62" t="s">
        <v>28</v>
      </c>
      <c r="Q22" s="62" t="s">
        <v>28</v>
      </c>
      <c r="R22" s="62">
        <v>230</v>
      </c>
      <c r="S22" s="62" t="s">
        <v>158</v>
      </c>
      <c r="T22" s="62">
        <v>1</v>
      </c>
      <c r="U22" s="4">
        <v>9</v>
      </c>
      <c r="V22" s="4">
        <v>0</v>
      </c>
      <c r="W22" s="4">
        <v>0</v>
      </c>
      <c r="X22" s="4">
        <v>0</v>
      </c>
      <c r="Y22" s="4">
        <v>0</v>
      </c>
    </row>
    <row r="23" spans="1:25" ht="12">
      <c r="A23" s="62">
        <v>2005</v>
      </c>
      <c r="B23" s="62">
        <v>1</v>
      </c>
      <c r="C23" s="62">
        <v>6</v>
      </c>
      <c r="D23" s="62">
        <v>250</v>
      </c>
      <c r="E23" s="62" t="s">
        <v>34</v>
      </c>
      <c r="F23" s="62">
        <v>250</v>
      </c>
      <c r="G23" s="62" t="s">
        <v>67</v>
      </c>
      <c r="H23" s="62">
        <v>6</v>
      </c>
      <c r="I23" s="62" t="s">
        <v>27</v>
      </c>
      <c r="J23" s="62">
        <v>15</v>
      </c>
      <c r="K23" s="62" t="s">
        <v>151</v>
      </c>
      <c r="L23" s="62">
        <v>35936102</v>
      </c>
      <c r="M23" s="62" t="s">
        <v>152</v>
      </c>
      <c r="N23" s="62" t="s">
        <v>28</v>
      </c>
      <c r="O23" s="62" t="s">
        <v>28</v>
      </c>
      <c r="P23" s="62" t="s">
        <v>28</v>
      </c>
      <c r="Q23" s="62" t="s">
        <v>28</v>
      </c>
      <c r="R23" s="62">
        <v>230</v>
      </c>
      <c r="S23" s="62" t="s">
        <v>158</v>
      </c>
      <c r="T23" s="62">
        <v>1</v>
      </c>
      <c r="U23" s="4">
        <v>9</v>
      </c>
      <c r="V23" s="4">
        <v>0</v>
      </c>
      <c r="W23" s="4">
        <v>0</v>
      </c>
      <c r="X23" s="4">
        <v>0</v>
      </c>
      <c r="Y23" s="4">
        <v>0</v>
      </c>
    </row>
    <row r="24" spans="1:28" ht="12">
      <c r="A24" s="62">
        <v>2005</v>
      </c>
      <c r="B24" s="62">
        <v>1</v>
      </c>
      <c r="Z24" s="4">
        <f>SUM(U4:U20)</f>
        <v>428442</v>
      </c>
      <c r="AA24" s="4">
        <f>SUM(U2:U3)</f>
        <v>10013</v>
      </c>
      <c r="AB24" s="4">
        <f>SUM(U21:U23)</f>
        <v>23</v>
      </c>
    </row>
    <row r="25" spans="1:25" ht="12">
      <c r="A25" s="62">
        <v>2005</v>
      </c>
      <c r="B25" s="62">
        <v>2</v>
      </c>
      <c r="C25" s="62">
        <v>1</v>
      </c>
      <c r="D25" s="62">
        <v>0</v>
      </c>
      <c r="E25" s="62" t="s">
        <v>25</v>
      </c>
      <c r="F25" s="62">
        <v>0</v>
      </c>
      <c r="G25" s="62" t="s">
        <v>26</v>
      </c>
      <c r="H25" s="62">
        <v>6</v>
      </c>
      <c r="I25" s="62" t="s">
        <v>27</v>
      </c>
      <c r="J25" s="62">
        <v>15</v>
      </c>
      <c r="K25" s="62" t="s">
        <v>151</v>
      </c>
      <c r="L25" s="62">
        <v>35936102</v>
      </c>
      <c r="M25" s="62" t="s">
        <v>152</v>
      </c>
      <c r="N25" s="62" t="s">
        <v>28</v>
      </c>
      <c r="O25" s="62" t="s">
        <v>28</v>
      </c>
      <c r="P25" s="62" t="s">
        <v>28</v>
      </c>
      <c r="Q25" s="62" t="s">
        <v>28</v>
      </c>
      <c r="R25" s="62">
        <v>114</v>
      </c>
      <c r="S25" s="62" t="s">
        <v>29</v>
      </c>
      <c r="T25" s="62">
        <v>1</v>
      </c>
      <c r="U25" s="4">
        <v>900</v>
      </c>
      <c r="V25" s="4">
        <v>0</v>
      </c>
      <c r="W25" s="4">
        <v>0</v>
      </c>
      <c r="X25" s="4">
        <v>0</v>
      </c>
      <c r="Y25" s="4">
        <v>0</v>
      </c>
    </row>
    <row r="26" spans="1:25" ht="12">
      <c r="A26" s="62">
        <v>2005</v>
      </c>
      <c r="B26" s="62">
        <v>2</v>
      </c>
      <c r="C26" s="62">
        <v>1</v>
      </c>
      <c r="D26" s="62">
        <v>200</v>
      </c>
      <c r="E26" s="62" t="s">
        <v>33</v>
      </c>
      <c r="F26" s="62">
        <v>0</v>
      </c>
      <c r="G26" s="62" t="s">
        <v>26</v>
      </c>
      <c r="H26" s="62">
        <v>6</v>
      </c>
      <c r="I26" s="62" t="s">
        <v>27</v>
      </c>
      <c r="J26" s="62">
        <v>15</v>
      </c>
      <c r="K26" s="62" t="s">
        <v>151</v>
      </c>
      <c r="L26" s="62">
        <v>35936102</v>
      </c>
      <c r="M26" s="62" t="s">
        <v>152</v>
      </c>
      <c r="N26" s="62" t="s">
        <v>28</v>
      </c>
      <c r="O26" s="62" t="s">
        <v>28</v>
      </c>
      <c r="P26" s="62" t="s">
        <v>28</v>
      </c>
      <c r="Q26" s="62" t="s">
        <v>28</v>
      </c>
      <c r="R26" s="62">
        <v>114</v>
      </c>
      <c r="S26" s="62" t="s">
        <v>29</v>
      </c>
      <c r="T26" s="62">
        <v>1</v>
      </c>
      <c r="U26" s="4">
        <v>25000</v>
      </c>
      <c r="V26" s="4">
        <v>0</v>
      </c>
      <c r="W26" s="4">
        <v>0</v>
      </c>
      <c r="X26" s="4">
        <v>0</v>
      </c>
      <c r="Y26" s="4">
        <v>0</v>
      </c>
    </row>
    <row r="27" spans="1:25" ht="12">
      <c r="A27" s="62">
        <v>2005</v>
      </c>
      <c r="B27" s="62">
        <v>2</v>
      </c>
      <c r="C27" s="62">
        <v>1</v>
      </c>
      <c r="D27" s="62">
        <v>300</v>
      </c>
      <c r="E27" s="62" t="s">
        <v>35</v>
      </c>
      <c r="F27" s="62">
        <v>300</v>
      </c>
      <c r="G27" s="62" t="s">
        <v>36</v>
      </c>
      <c r="H27" s="62">
        <v>6</v>
      </c>
      <c r="I27" s="62" t="s">
        <v>27</v>
      </c>
      <c r="J27" s="62">
        <v>15</v>
      </c>
      <c r="K27" s="62" t="s">
        <v>151</v>
      </c>
      <c r="L27" s="62">
        <v>35936102</v>
      </c>
      <c r="M27" s="62" t="s">
        <v>152</v>
      </c>
      <c r="N27" s="62" t="s">
        <v>28</v>
      </c>
      <c r="O27" s="62" t="s">
        <v>28</v>
      </c>
      <c r="P27" s="62" t="s">
        <v>28</v>
      </c>
      <c r="Q27" s="62" t="s">
        <v>28</v>
      </c>
      <c r="R27" s="62">
        <v>114</v>
      </c>
      <c r="S27" s="62" t="s">
        <v>29</v>
      </c>
      <c r="T27" s="62">
        <v>1</v>
      </c>
      <c r="U27" s="4">
        <v>48870</v>
      </c>
      <c r="V27" s="4">
        <v>0</v>
      </c>
      <c r="W27" s="4">
        <v>0</v>
      </c>
      <c r="X27" s="4">
        <v>0</v>
      </c>
      <c r="Y27" s="4">
        <v>0</v>
      </c>
    </row>
    <row r="28" spans="1:25" ht="12">
      <c r="A28" s="62">
        <v>2005</v>
      </c>
      <c r="B28" s="62">
        <v>2</v>
      </c>
      <c r="C28" s="62">
        <v>1</v>
      </c>
      <c r="D28" s="62">
        <v>550</v>
      </c>
      <c r="E28" s="62" t="s">
        <v>39</v>
      </c>
      <c r="F28" s="62">
        <v>550</v>
      </c>
      <c r="G28" s="62" t="s">
        <v>40</v>
      </c>
      <c r="H28" s="62">
        <v>6</v>
      </c>
      <c r="I28" s="62" t="s">
        <v>27</v>
      </c>
      <c r="J28" s="62">
        <v>15</v>
      </c>
      <c r="K28" s="62" t="s">
        <v>151</v>
      </c>
      <c r="L28" s="62">
        <v>35936102</v>
      </c>
      <c r="M28" s="62" t="s">
        <v>152</v>
      </c>
      <c r="N28" s="62" t="s">
        <v>28</v>
      </c>
      <c r="O28" s="62" t="s">
        <v>28</v>
      </c>
      <c r="P28" s="62" t="s">
        <v>28</v>
      </c>
      <c r="Q28" s="62" t="s">
        <v>28</v>
      </c>
      <c r="R28" s="62">
        <v>114</v>
      </c>
      <c r="S28" s="62" t="s">
        <v>29</v>
      </c>
      <c r="T28" s="62">
        <v>1</v>
      </c>
      <c r="U28" s="4">
        <v>14690</v>
      </c>
      <c r="V28" s="4">
        <v>0</v>
      </c>
      <c r="W28" s="4">
        <v>0</v>
      </c>
      <c r="X28" s="4">
        <v>0</v>
      </c>
      <c r="Y28" s="4">
        <v>0</v>
      </c>
    </row>
    <row r="29" spans="1:25" ht="12">
      <c r="A29" s="62">
        <v>2005</v>
      </c>
      <c r="B29" s="62">
        <v>2</v>
      </c>
      <c r="C29" s="62">
        <v>2</v>
      </c>
      <c r="D29" s="62">
        <v>0</v>
      </c>
      <c r="E29" s="62" t="s">
        <v>25</v>
      </c>
      <c r="F29" s="62">
        <v>0</v>
      </c>
      <c r="G29" s="62" t="s">
        <v>26</v>
      </c>
      <c r="H29" s="62">
        <v>6</v>
      </c>
      <c r="I29" s="62" t="s">
        <v>27</v>
      </c>
      <c r="J29" s="62">
        <v>15</v>
      </c>
      <c r="K29" s="62" t="s">
        <v>151</v>
      </c>
      <c r="L29" s="62">
        <v>35936102</v>
      </c>
      <c r="M29" s="62" t="s">
        <v>152</v>
      </c>
      <c r="N29" s="62" t="s">
        <v>28</v>
      </c>
      <c r="O29" s="62" t="s">
        <v>28</v>
      </c>
      <c r="P29" s="62" t="s">
        <v>28</v>
      </c>
      <c r="Q29" s="62" t="s">
        <v>28</v>
      </c>
      <c r="R29" s="62">
        <v>114</v>
      </c>
      <c r="S29" s="62" t="s">
        <v>29</v>
      </c>
      <c r="T29" s="62">
        <v>2</v>
      </c>
      <c r="U29" s="4">
        <v>1277</v>
      </c>
      <c r="V29" s="4">
        <v>0</v>
      </c>
      <c r="W29" s="4">
        <v>0</v>
      </c>
      <c r="X29" s="4">
        <v>1</v>
      </c>
      <c r="Y29" s="4">
        <v>882</v>
      </c>
    </row>
    <row r="30" spans="1:25" ht="12">
      <c r="A30" s="62">
        <v>2005</v>
      </c>
      <c r="B30" s="62">
        <v>2</v>
      </c>
      <c r="C30" s="62">
        <v>2</v>
      </c>
      <c r="D30" s="62">
        <v>200</v>
      </c>
      <c r="E30" s="62" t="s">
        <v>33</v>
      </c>
      <c r="F30" s="62">
        <v>0</v>
      </c>
      <c r="G30" s="62" t="s">
        <v>26</v>
      </c>
      <c r="H30" s="62">
        <v>6</v>
      </c>
      <c r="I30" s="62" t="s">
        <v>27</v>
      </c>
      <c r="J30" s="62">
        <v>15</v>
      </c>
      <c r="K30" s="62" t="s">
        <v>151</v>
      </c>
      <c r="L30" s="62">
        <v>35936102</v>
      </c>
      <c r="M30" s="62" t="s">
        <v>152</v>
      </c>
      <c r="N30" s="62" t="s">
        <v>28</v>
      </c>
      <c r="O30" s="62" t="s">
        <v>28</v>
      </c>
      <c r="P30" s="62" t="s">
        <v>28</v>
      </c>
      <c r="Q30" s="62" t="s">
        <v>28</v>
      </c>
      <c r="R30" s="62">
        <v>114</v>
      </c>
      <c r="S30" s="62" t="s">
        <v>29</v>
      </c>
      <c r="T30" s="62">
        <v>2</v>
      </c>
      <c r="U30" s="4">
        <v>30000</v>
      </c>
      <c r="V30" s="4">
        <v>0</v>
      </c>
      <c r="W30" s="4">
        <v>0</v>
      </c>
      <c r="X30" s="4">
        <v>0</v>
      </c>
      <c r="Y30" s="4">
        <v>0</v>
      </c>
    </row>
    <row r="31" spans="1:25" ht="12">
      <c r="A31" s="62">
        <v>2005</v>
      </c>
      <c r="B31" s="62">
        <v>2</v>
      </c>
      <c r="C31" s="62">
        <v>2</v>
      </c>
      <c r="D31" s="62">
        <v>250</v>
      </c>
      <c r="E31" s="62" t="s">
        <v>34</v>
      </c>
      <c r="F31" s="62">
        <v>250</v>
      </c>
      <c r="G31" s="62" t="s">
        <v>67</v>
      </c>
      <c r="H31" s="62">
        <v>6</v>
      </c>
      <c r="I31" s="62" t="s">
        <v>27</v>
      </c>
      <c r="J31" s="62">
        <v>15</v>
      </c>
      <c r="K31" s="62" t="s">
        <v>151</v>
      </c>
      <c r="L31" s="62">
        <v>35936102</v>
      </c>
      <c r="M31" s="62" t="s">
        <v>152</v>
      </c>
      <c r="N31" s="62" t="s">
        <v>28</v>
      </c>
      <c r="O31" s="62" t="s">
        <v>28</v>
      </c>
      <c r="P31" s="62" t="s">
        <v>28</v>
      </c>
      <c r="Q31" s="62" t="s">
        <v>28</v>
      </c>
      <c r="R31" s="62">
        <v>114</v>
      </c>
      <c r="S31" s="62" t="s">
        <v>29</v>
      </c>
      <c r="T31" s="62">
        <v>1</v>
      </c>
      <c r="U31" s="4">
        <v>360</v>
      </c>
      <c r="V31" s="4">
        <v>0</v>
      </c>
      <c r="W31" s="4">
        <v>0</v>
      </c>
      <c r="X31" s="4">
        <v>0</v>
      </c>
      <c r="Y31" s="4">
        <v>0</v>
      </c>
    </row>
    <row r="32" spans="1:25" ht="12">
      <c r="A32" s="62">
        <v>2005</v>
      </c>
      <c r="B32" s="62">
        <v>2</v>
      </c>
      <c r="C32" s="62">
        <v>2</v>
      </c>
      <c r="D32" s="62">
        <v>300</v>
      </c>
      <c r="E32" s="62" t="s">
        <v>35</v>
      </c>
      <c r="F32" s="62">
        <v>300</v>
      </c>
      <c r="G32" s="62" t="s">
        <v>36</v>
      </c>
      <c r="H32" s="62">
        <v>6</v>
      </c>
      <c r="I32" s="62" t="s">
        <v>27</v>
      </c>
      <c r="J32" s="62">
        <v>15</v>
      </c>
      <c r="K32" s="62" t="s">
        <v>151</v>
      </c>
      <c r="L32" s="62">
        <v>35936102</v>
      </c>
      <c r="M32" s="62" t="s">
        <v>152</v>
      </c>
      <c r="N32" s="62" t="s">
        <v>28</v>
      </c>
      <c r="O32" s="62" t="s">
        <v>28</v>
      </c>
      <c r="P32" s="62" t="s">
        <v>28</v>
      </c>
      <c r="Q32" s="62" t="s">
        <v>28</v>
      </c>
      <c r="R32" s="62">
        <v>114</v>
      </c>
      <c r="S32" s="62" t="s">
        <v>29</v>
      </c>
      <c r="T32" s="62">
        <v>2</v>
      </c>
      <c r="U32" s="4">
        <v>59470</v>
      </c>
      <c r="V32" s="4">
        <v>0</v>
      </c>
      <c r="W32" s="4">
        <v>0</v>
      </c>
      <c r="X32" s="4">
        <v>0</v>
      </c>
      <c r="Y32" s="4">
        <v>0</v>
      </c>
    </row>
    <row r="33" spans="1:25" ht="12">
      <c r="A33" s="62">
        <v>2005</v>
      </c>
      <c r="B33" s="62">
        <v>2</v>
      </c>
      <c r="C33" s="62">
        <v>2</v>
      </c>
      <c r="D33" s="62">
        <v>500</v>
      </c>
      <c r="E33" s="62" t="s">
        <v>37</v>
      </c>
      <c r="F33" s="62">
        <v>500</v>
      </c>
      <c r="G33" s="62" t="s">
        <v>38</v>
      </c>
      <c r="H33" s="62">
        <v>6</v>
      </c>
      <c r="I33" s="62" t="s">
        <v>27</v>
      </c>
      <c r="J33" s="62">
        <v>15</v>
      </c>
      <c r="K33" s="62" t="s">
        <v>151</v>
      </c>
      <c r="L33" s="62">
        <v>35936102</v>
      </c>
      <c r="M33" s="62" t="s">
        <v>152</v>
      </c>
      <c r="N33" s="62" t="s">
        <v>28</v>
      </c>
      <c r="O33" s="62" t="s">
        <v>28</v>
      </c>
      <c r="P33" s="62" t="s">
        <v>28</v>
      </c>
      <c r="Q33" s="62" t="s">
        <v>28</v>
      </c>
      <c r="R33" s="62">
        <v>114</v>
      </c>
      <c r="S33" s="62" t="s">
        <v>29</v>
      </c>
      <c r="T33" s="62">
        <v>1</v>
      </c>
      <c r="U33" s="4">
        <v>10000</v>
      </c>
      <c r="V33" s="4">
        <v>0</v>
      </c>
      <c r="W33" s="4">
        <v>0</v>
      </c>
      <c r="X33" s="4">
        <v>0</v>
      </c>
      <c r="Y33" s="4">
        <v>0</v>
      </c>
    </row>
    <row r="34" spans="1:25" ht="12">
      <c r="A34" s="62">
        <v>2005</v>
      </c>
      <c r="B34" s="62">
        <v>2</v>
      </c>
      <c r="C34" s="62">
        <v>3</v>
      </c>
      <c r="D34" s="62">
        <v>0</v>
      </c>
      <c r="E34" s="62" t="s">
        <v>25</v>
      </c>
      <c r="F34" s="62">
        <v>0</v>
      </c>
      <c r="G34" s="62" t="s">
        <v>26</v>
      </c>
      <c r="H34" s="62">
        <v>6</v>
      </c>
      <c r="I34" s="62" t="s">
        <v>27</v>
      </c>
      <c r="J34" s="62">
        <v>15</v>
      </c>
      <c r="K34" s="62" t="s">
        <v>151</v>
      </c>
      <c r="L34" s="62">
        <v>35936102</v>
      </c>
      <c r="M34" s="62" t="s">
        <v>152</v>
      </c>
      <c r="N34" s="62" t="s">
        <v>28</v>
      </c>
      <c r="O34" s="62" t="s">
        <v>28</v>
      </c>
      <c r="P34" s="62" t="s">
        <v>28</v>
      </c>
      <c r="Q34" s="62" t="s">
        <v>28</v>
      </c>
      <c r="R34" s="62">
        <v>114</v>
      </c>
      <c r="S34" s="62" t="s">
        <v>29</v>
      </c>
      <c r="T34" s="62">
        <v>1</v>
      </c>
      <c r="U34" s="4">
        <v>220</v>
      </c>
      <c r="V34" s="4">
        <v>0</v>
      </c>
      <c r="W34" s="4">
        <v>0</v>
      </c>
      <c r="X34" s="4">
        <v>0</v>
      </c>
      <c r="Y34" s="4">
        <v>0</v>
      </c>
    </row>
    <row r="35" spans="1:25" ht="12">
      <c r="A35" s="62">
        <v>2005</v>
      </c>
      <c r="B35" s="62">
        <v>2</v>
      </c>
      <c r="C35" s="62">
        <v>3</v>
      </c>
      <c r="D35" s="62">
        <v>200</v>
      </c>
      <c r="E35" s="62" t="s">
        <v>33</v>
      </c>
      <c r="F35" s="62">
        <v>0</v>
      </c>
      <c r="G35" s="62" t="s">
        <v>26</v>
      </c>
      <c r="H35" s="62">
        <v>6</v>
      </c>
      <c r="I35" s="62" t="s">
        <v>27</v>
      </c>
      <c r="J35" s="62">
        <v>15</v>
      </c>
      <c r="K35" s="62" t="s">
        <v>151</v>
      </c>
      <c r="L35" s="62">
        <v>35936102</v>
      </c>
      <c r="M35" s="62" t="s">
        <v>152</v>
      </c>
      <c r="N35" s="62" t="s">
        <v>28</v>
      </c>
      <c r="O35" s="62" t="s">
        <v>28</v>
      </c>
      <c r="P35" s="62" t="s">
        <v>28</v>
      </c>
      <c r="Q35" s="62" t="s">
        <v>28</v>
      </c>
      <c r="R35" s="62">
        <v>114</v>
      </c>
      <c r="S35" s="62" t="s">
        <v>29</v>
      </c>
      <c r="T35" s="62">
        <v>1</v>
      </c>
      <c r="U35" s="4">
        <v>25000</v>
      </c>
      <c r="V35" s="4">
        <v>0</v>
      </c>
      <c r="W35" s="4">
        <v>0</v>
      </c>
      <c r="X35" s="4">
        <v>0</v>
      </c>
      <c r="Y35" s="4">
        <v>0</v>
      </c>
    </row>
    <row r="36" spans="1:25" ht="12">
      <c r="A36" s="62">
        <v>2005</v>
      </c>
      <c r="B36" s="62">
        <v>2</v>
      </c>
      <c r="C36" s="62">
        <v>3</v>
      </c>
      <c r="D36" s="62">
        <v>250</v>
      </c>
      <c r="E36" s="62" t="s">
        <v>34</v>
      </c>
      <c r="F36" s="62">
        <v>250</v>
      </c>
      <c r="G36" s="62" t="s">
        <v>67</v>
      </c>
      <c r="H36" s="62">
        <v>6</v>
      </c>
      <c r="I36" s="62" t="s">
        <v>27</v>
      </c>
      <c r="J36" s="62">
        <v>15</v>
      </c>
      <c r="K36" s="62" t="s">
        <v>151</v>
      </c>
      <c r="L36" s="62">
        <v>35936102</v>
      </c>
      <c r="M36" s="62" t="s">
        <v>152</v>
      </c>
      <c r="N36" s="62" t="s">
        <v>28</v>
      </c>
      <c r="O36" s="62" t="s">
        <v>28</v>
      </c>
      <c r="P36" s="62" t="s">
        <v>28</v>
      </c>
      <c r="Q36" s="62" t="s">
        <v>28</v>
      </c>
      <c r="R36" s="62">
        <v>114</v>
      </c>
      <c r="S36" s="62" t="s">
        <v>29</v>
      </c>
      <c r="T36" s="62">
        <v>1</v>
      </c>
      <c r="U36" s="4">
        <v>900</v>
      </c>
      <c r="V36" s="4">
        <v>0</v>
      </c>
      <c r="W36" s="4">
        <v>0</v>
      </c>
      <c r="X36" s="4">
        <v>0</v>
      </c>
      <c r="Y36" s="4">
        <v>0</v>
      </c>
    </row>
    <row r="37" spans="1:25" ht="12">
      <c r="A37" s="62">
        <v>2005</v>
      </c>
      <c r="B37" s="62">
        <v>2</v>
      </c>
      <c r="C37" s="62">
        <v>3</v>
      </c>
      <c r="D37" s="62">
        <v>300</v>
      </c>
      <c r="E37" s="62" t="s">
        <v>35</v>
      </c>
      <c r="F37" s="62">
        <v>300</v>
      </c>
      <c r="G37" s="62" t="s">
        <v>36</v>
      </c>
      <c r="H37" s="62">
        <v>6</v>
      </c>
      <c r="I37" s="62" t="s">
        <v>27</v>
      </c>
      <c r="J37" s="62">
        <v>15</v>
      </c>
      <c r="K37" s="62" t="s">
        <v>151</v>
      </c>
      <c r="L37" s="62">
        <v>35936102</v>
      </c>
      <c r="M37" s="62" t="s">
        <v>152</v>
      </c>
      <c r="N37" s="62" t="s">
        <v>28</v>
      </c>
      <c r="O37" s="62" t="s">
        <v>28</v>
      </c>
      <c r="P37" s="62" t="s">
        <v>28</v>
      </c>
      <c r="Q37" s="62" t="s">
        <v>28</v>
      </c>
      <c r="R37" s="62">
        <v>114</v>
      </c>
      <c r="S37" s="62" t="s">
        <v>29</v>
      </c>
      <c r="T37" s="62">
        <v>1</v>
      </c>
      <c r="U37" s="4">
        <v>24500</v>
      </c>
      <c r="V37" s="4">
        <v>1</v>
      </c>
      <c r="W37" s="4">
        <v>24500</v>
      </c>
      <c r="X37" s="4">
        <v>0</v>
      </c>
      <c r="Y37" s="4">
        <v>0</v>
      </c>
    </row>
    <row r="38" spans="1:25" ht="12">
      <c r="A38" s="62">
        <v>2005</v>
      </c>
      <c r="B38" s="62">
        <v>2</v>
      </c>
      <c r="C38" s="62">
        <v>4</v>
      </c>
      <c r="D38" s="62">
        <v>200</v>
      </c>
      <c r="E38" s="62" t="s">
        <v>33</v>
      </c>
      <c r="F38" s="62">
        <v>0</v>
      </c>
      <c r="G38" s="62" t="s">
        <v>26</v>
      </c>
      <c r="H38" s="62">
        <v>6</v>
      </c>
      <c r="I38" s="62" t="s">
        <v>27</v>
      </c>
      <c r="J38" s="62">
        <v>15</v>
      </c>
      <c r="K38" s="62" t="s">
        <v>151</v>
      </c>
      <c r="L38" s="62">
        <v>35936102</v>
      </c>
      <c r="M38" s="62" t="s">
        <v>152</v>
      </c>
      <c r="N38" s="62" t="s">
        <v>28</v>
      </c>
      <c r="O38" s="62" t="s">
        <v>28</v>
      </c>
      <c r="P38" s="62" t="s">
        <v>28</v>
      </c>
      <c r="Q38" s="62" t="s">
        <v>28</v>
      </c>
      <c r="R38" s="62">
        <v>114</v>
      </c>
      <c r="S38" s="62" t="s">
        <v>29</v>
      </c>
      <c r="T38" s="62">
        <v>3</v>
      </c>
      <c r="U38" s="4">
        <v>50346</v>
      </c>
      <c r="V38" s="4">
        <v>0</v>
      </c>
      <c r="W38" s="4">
        <v>0</v>
      </c>
      <c r="X38" s="4">
        <v>0</v>
      </c>
      <c r="Y38" s="4">
        <v>0</v>
      </c>
    </row>
    <row r="39" spans="1:25" ht="12">
      <c r="A39" s="62">
        <v>2005</v>
      </c>
      <c r="B39" s="62">
        <v>2</v>
      </c>
      <c r="C39" s="62">
        <v>4</v>
      </c>
      <c r="D39" s="62">
        <v>250</v>
      </c>
      <c r="E39" s="62" t="s">
        <v>34</v>
      </c>
      <c r="F39" s="62">
        <v>250</v>
      </c>
      <c r="G39" s="62" t="s">
        <v>67</v>
      </c>
      <c r="H39" s="62">
        <v>6</v>
      </c>
      <c r="I39" s="62" t="s">
        <v>27</v>
      </c>
      <c r="J39" s="62">
        <v>15</v>
      </c>
      <c r="K39" s="62" t="s">
        <v>151</v>
      </c>
      <c r="L39" s="62">
        <v>35936102</v>
      </c>
      <c r="M39" s="62" t="s">
        <v>152</v>
      </c>
      <c r="N39" s="62" t="s">
        <v>28</v>
      </c>
      <c r="O39" s="62" t="s">
        <v>28</v>
      </c>
      <c r="P39" s="62" t="s">
        <v>28</v>
      </c>
      <c r="Q39" s="62" t="s">
        <v>28</v>
      </c>
      <c r="R39" s="62">
        <v>114</v>
      </c>
      <c r="S39" s="62" t="s">
        <v>29</v>
      </c>
      <c r="T39" s="62">
        <v>2</v>
      </c>
      <c r="U39" s="4">
        <v>1100</v>
      </c>
      <c r="V39" s="4">
        <v>0</v>
      </c>
      <c r="W39" s="4">
        <v>0</v>
      </c>
      <c r="X39" s="4">
        <v>0</v>
      </c>
      <c r="Y39" s="4">
        <v>0</v>
      </c>
    </row>
    <row r="40" spans="1:25" ht="12">
      <c r="A40" s="62">
        <v>2005</v>
      </c>
      <c r="B40" s="62">
        <v>2</v>
      </c>
      <c r="C40" s="62">
        <v>4</v>
      </c>
      <c r="D40" s="62">
        <v>300</v>
      </c>
      <c r="E40" s="62" t="s">
        <v>35</v>
      </c>
      <c r="F40" s="62">
        <v>300</v>
      </c>
      <c r="G40" s="62" t="s">
        <v>36</v>
      </c>
      <c r="H40" s="62">
        <v>6</v>
      </c>
      <c r="I40" s="62" t="s">
        <v>27</v>
      </c>
      <c r="J40" s="62">
        <v>15</v>
      </c>
      <c r="K40" s="62" t="s">
        <v>151</v>
      </c>
      <c r="L40" s="62">
        <v>35936102</v>
      </c>
      <c r="M40" s="62" t="s">
        <v>152</v>
      </c>
      <c r="N40" s="62" t="s">
        <v>28</v>
      </c>
      <c r="O40" s="62" t="s">
        <v>28</v>
      </c>
      <c r="P40" s="62" t="s">
        <v>28</v>
      </c>
      <c r="Q40" s="62" t="s">
        <v>28</v>
      </c>
      <c r="R40" s="62">
        <v>114</v>
      </c>
      <c r="S40" s="62" t="s">
        <v>29</v>
      </c>
      <c r="T40" s="62">
        <v>2</v>
      </c>
      <c r="U40" s="4">
        <v>17000</v>
      </c>
      <c r="V40" s="4">
        <v>0</v>
      </c>
      <c r="W40" s="4">
        <v>0</v>
      </c>
      <c r="X40" s="4">
        <v>0</v>
      </c>
      <c r="Y40" s="4">
        <v>0</v>
      </c>
    </row>
    <row r="41" spans="1:25" ht="12">
      <c r="A41" s="62">
        <v>2005</v>
      </c>
      <c r="B41" s="62">
        <v>2</v>
      </c>
      <c r="C41" s="62">
        <v>4</v>
      </c>
      <c r="D41" s="62">
        <v>750</v>
      </c>
      <c r="E41" s="62" t="s">
        <v>51</v>
      </c>
      <c r="F41" s="62">
        <v>750</v>
      </c>
      <c r="G41" s="62" t="s">
        <v>52</v>
      </c>
      <c r="H41" s="62">
        <v>6</v>
      </c>
      <c r="I41" s="62" t="s">
        <v>27</v>
      </c>
      <c r="J41" s="62">
        <v>15</v>
      </c>
      <c r="K41" s="62" t="s">
        <v>151</v>
      </c>
      <c r="L41" s="62">
        <v>35936102</v>
      </c>
      <c r="M41" s="62" t="s">
        <v>152</v>
      </c>
      <c r="N41" s="62" t="s">
        <v>28</v>
      </c>
      <c r="O41" s="62" t="s">
        <v>28</v>
      </c>
      <c r="P41" s="62" t="s">
        <v>28</v>
      </c>
      <c r="Q41" s="62" t="s">
        <v>28</v>
      </c>
      <c r="R41" s="62">
        <v>114</v>
      </c>
      <c r="S41" s="62" t="s">
        <v>29</v>
      </c>
      <c r="T41" s="62">
        <v>1</v>
      </c>
      <c r="U41" s="4">
        <v>5000</v>
      </c>
      <c r="V41" s="4">
        <v>0</v>
      </c>
      <c r="W41" s="4">
        <v>0</v>
      </c>
      <c r="X41" s="4">
        <v>0</v>
      </c>
      <c r="Y41" s="4">
        <v>0</v>
      </c>
    </row>
    <row r="42" spans="1:26" ht="12">
      <c r="A42" s="62">
        <v>2005</v>
      </c>
      <c r="B42" s="62">
        <v>2</v>
      </c>
      <c r="Z42" s="4">
        <f>SUM(U25:U41)</f>
        <v>314633</v>
      </c>
    </row>
    <row r="43" spans="1:25" ht="12">
      <c r="A43" s="62">
        <v>2005</v>
      </c>
      <c r="B43" s="62">
        <v>3</v>
      </c>
      <c r="C43" s="62">
        <v>1</v>
      </c>
      <c r="D43" s="62">
        <v>520</v>
      </c>
      <c r="E43" s="62" t="s">
        <v>58</v>
      </c>
      <c r="F43" s="62">
        <v>520</v>
      </c>
      <c r="G43" s="62" t="s">
        <v>59</v>
      </c>
      <c r="H43" s="62">
        <v>6</v>
      </c>
      <c r="I43" s="62" t="s">
        <v>27</v>
      </c>
      <c r="J43" s="62">
        <v>15</v>
      </c>
      <c r="K43" s="62" t="s">
        <v>151</v>
      </c>
      <c r="L43" s="62">
        <v>35936102</v>
      </c>
      <c r="M43" s="62" t="s">
        <v>152</v>
      </c>
      <c r="N43" s="62" t="s">
        <v>28</v>
      </c>
      <c r="O43" s="62" t="s">
        <v>28</v>
      </c>
      <c r="P43" s="62" t="s">
        <v>28</v>
      </c>
      <c r="Q43" s="62" t="s">
        <v>28</v>
      </c>
      <c r="R43" s="62">
        <v>111</v>
      </c>
      <c r="S43" s="62" t="s">
        <v>43</v>
      </c>
      <c r="T43" s="62">
        <v>1</v>
      </c>
      <c r="U43" s="4">
        <v>1</v>
      </c>
      <c r="V43" s="4">
        <v>0</v>
      </c>
      <c r="W43" s="4">
        <v>0</v>
      </c>
      <c r="X43" s="4">
        <v>1</v>
      </c>
      <c r="Y43" s="4">
        <v>1</v>
      </c>
    </row>
    <row r="44" spans="1:25" ht="12">
      <c r="A44" s="62">
        <v>2005</v>
      </c>
      <c r="B44" s="62">
        <v>3</v>
      </c>
      <c r="C44" s="62">
        <v>1</v>
      </c>
      <c r="D44" s="62">
        <v>900</v>
      </c>
      <c r="E44" s="62" t="s">
        <v>54</v>
      </c>
      <c r="F44" s="62">
        <v>900</v>
      </c>
      <c r="G44" s="62" t="s">
        <v>55</v>
      </c>
      <c r="H44" s="62">
        <v>6</v>
      </c>
      <c r="I44" s="62" t="s">
        <v>27</v>
      </c>
      <c r="J44" s="62">
        <v>15</v>
      </c>
      <c r="K44" s="62" t="s">
        <v>151</v>
      </c>
      <c r="L44" s="62">
        <v>35936102</v>
      </c>
      <c r="M44" s="62" t="s">
        <v>152</v>
      </c>
      <c r="N44" s="62" t="s">
        <v>28</v>
      </c>
      <c r="O44" s="62" t="s">
        <v>28</v>
      </c>
      <c r="P44" s="62" t="s">
        <v>28</v>
      </c>
      <c r="Q44" s="62" t="s">
        <v>28</v>
      </c>
      <c r="R44" s="62">
        <v>111</v>
      </c>
      <c r="S44" s="62" t="s">
        <v>43</v>
      </c>
      <c r="T44" s="62">
        <v>1</v>
      </c>
      <c r="U44" s="4">
        <v>50</v>
      </c>
      <c r="V44" s="4">
        <v>0</v>
      </c>
      <c r="W44" s="4">
        <v>0</v>
      </c>
      <c r="X44" s="4">
        <v>0</v>
      </c>
      <c r="Y44" s="4">
        <v>0</v>
      </c>
    </row>
    <row r="45" spans="1:25" ht="12">
      <c r="A45" s="62">
        <v>2005</v>
      </c>
      <c r="B45" s="62">
        <v>3</v>
      </c>
      <c r="C45" s="62">
        <v>3</v>
      </c>
      <c r="D45" s="62">
        <v>900</v>
      </c>
      <c r="E45" s="62" t="s">
        <v>54</v>
      </c>
      <c r="F45" s="62">
        <v>900</v>
      </c>
      <c r="G45" s="62" t="s">
        <v>55</v>
      </c>
      <c r="H45" s="62">
        <v>6</v>
      </c>
      <c r="I45" s="62" t="s">
        <v>27</v>
      </c>
      <c r="J45" s="62">
        <v>15</v>
      </c>
      <c r="K45" s="62" t="s">
        <v>151</v>
      </c>
      <c r="L45" s="62">
        <v>35936102</v>
      </c>
      <c r="M45" s="62" t="s">
        <v>152</v>
      </c>
      <c r="N45" s="62" t="s">
        <v>28</v>
      </c>
      <c r="O45" s="62" t="s">
        <v>28</v>
      </c>
      <c r="P45" s="62" t="s">
        <v>28</v>
      </c>
      <c r="Q45" s="62" t="s">
        <v>28</v>
      </c>
      <c r="R45" s="62">
        <v>111</v>
      </c>
      <c r="S45" s="62" t="s">
        <v>43</v>
      </c>
      <c r="T45" s="62">
        <v>1</v>
      </c>
      <c r="U45" s="4">
        <v>60</v>
      </c>
      <c r="V45" s="4">
        <v>0</v>
      </c>
      <c r="W45" s="4">
        <v>0</v>
      </c>
      <c r="X45" s="4">
        <v>0</v>
      </c>
      <c r="Y45" s="4">
        <v>0</v>
      </c>
    </row>
    <row r="46" spans="1:25" ht="12">
      <c r="A46" s="62">
        <v>2005</v>
      </c>
      <c r="B46" s="62">
        <v>3</v>
      </c>
      <c r="C46" s="62">
        <v>5</v>
      </c>
      <c r="D46" s="62">
        <v>900</v>
      </c>
      <c r="E46" s="62" t="s">
        <v>54</v>
      </c>
      <c r="F46" s="62">
        <v>900</v>
      </c>
      <c r="G46" s="62" t="s">
        <v>55</v>
      </c>
      <c r="H46" s="62">
        <v>6</v>
      </c>
      <c r="I46" s="62" t="s">
        <v>27</v>
      </c>
      <c r="J46" s="62">
        <v>15</v>
      </c>
      <c r="K46" s="62" t="s">
        <v>151</v>
      </c>
      <c r="L46" s="62">
        <v>35936102</v>
      </c>
      <c r="M46" s="62" t="s">
        <v>152</v>
      </c>
      <c r="N46" s="62" t="s">
        <v>28</v>
      </c>
      <c r="O46" s="62" t="s">
        <v>28</v>
      </c>
      <c r="P46" s="62" t="s">
        <v>28</v>
      </c>
      <c r="Q46" s="62" t="s">
        <v>28</v>
      </c>
      <c r="R46" s="62">
        <v>111</v>
      </c>
      <c r="S46" s="62" t="s">
        <v>43</v>
      </c>
      <c r="T46" s="62">
        <v>1</v>
      </c>
      <c r="U46" s="4">
        <v>50</v>
      </c>
      <c r="V46" s="4">
        <v>0</v>
      </c>
      <c r="W46" s="4">
        <v>0</v>
      </c>
      <c r="X46" s="4">
        <v>0</v>
      </c>
      <c r="Y46" s="4">
        <v>0</v>
      </c>
    </row>
    <row r="47" spans="1:25" ht="12">
      <c r="A47" s="62">
        <v>2005</v>
      </c>
      <c r="B47" s="62">
        <v>3</v>
      </c>
      <c r="C47" s="62">
        <v>1</v>
      </c>
      <c r="D47" s="62">
        <v>0</v>
      </c>
      <c r="E47" s="62" t="s">
        <v>25</v>
      </c>
      <c r="F47" s="62">
        <v>0</v>
      </c>
      <c r="G47" s="62" t="s">
        <v>26</v>
      </c>
      <c r="H47" s="62">
        <v>6</v>
      </c>
      <c r="I47" s="62" t="s">
        <v>27</v>
      </c>
      <c r="J47" s="62">
        <v>15</v>
      </c>
      <c r="K47" s="62" t="s">
        <v>151</v>
      </c>
      <c r="L47" s="62">
        <v>35936102</v>
      </c>
      <c r="M47" s="62" t="s">
        <v>152</v>
      </c>
      <c r="N47" s="62" t="s">
        <v>28</v>
      </c>
      <c r="O47" s="62" t="s">
        <v>28</v>
      </c>
      <c r="P47" s="62" t="s">
        <v>28</v>
      </c>
      <c r="Q47" s="62" t="s">
        <v>28</v>
      </c>
      <c r="R47" s="62">
        <v>114</v>
      </c>
      <c r="S47" s="62" t="s">
        <v>29</v>
      </c>
      <c r="T47" s="62">
        <v>3</v>
      </c>
      <c r="U47" s="4">
        <v>29106</v>
      </c>
      <c r="V47" s="4">
        <v>0</v>
      </c>
      <c r="W47" s="4">
        <v>0</v>
      </c>
      <c r="X47" s="4">
        <v>0</v>
      </c>
      <c r="Y47" s="4">
        <v>0</v>
      </c>
    </row>
    <row r="48" spans="1:25" ht="12">
      <c r="A48" s="62">
        <v>2005</v>
      </c>
      <c r="B48" s="62">
        <v>3</v>
      </c>
      <c r="C48" s="62">
        <v>1</v>
      </c>
      <c r="D48" s="62">
        <v>200</v>
      </c>
      <c r="E48" s="62" t="s">
        <v>33</v>
      </c>
      <c r="F48" s="62">
        <v>0</v>
      </c>
      <c r="G48" s="62" t="s">
        <v>26</v>
      </c>
      <c r="H48" s="62">
        <v>6</v>
      </c>
      <c r="I48" s="62" t="s">
        <v>27</v>
      </c>
      <c r="J48" s="62">
        <v>15</v>
      </c>
      <c r="K48" s="62" t="s">
        <v>151</v>
      </c>
      <c r="L48" s="62">
        <v>35936102</v>
      </c>
      <c r="M48" s="62" t="s">
        <v>152</v>
      </c>
      <c r="N48" s="62" t="s">
        <v>28</v>
      </c>
      <c r="O48" s="62" t="s">
        <v>28</v>
      </c>
      <c r="P48" s="62" t="s">
        <v>28</v>
      </c>
      <c r="Q48" s="62" t="s">
        <v>28</v>
      </c>
      <c r="R48" s="62">
        <v>114</v>
      </c>
      <c r="S48" s="62" t="s">
        <v>29</v>
      </c>
      <c r="T48" s="62">
        <v>8</v>
      </c>
      <c r="U48" s="4">
        <v>137500</v>
      </c>
      <c r="V48" s="4">
        <v>0</v>
      </c>
      <c r="W48" s="4">
        <v>0</v>
      </c>
      <c r="X48" s="4">
        <v>0</v>
      </c>
      <c r="Y48" s="4">
        <v>0</v>
      </c>
    </row>
    <row r="49" spans="1:25" ht="12">
      <c r="A49" s="62">
        <v>2005</v>
      </c>
      <c r="B49" s="62">
        <v>3</v>
      </c>
      <c r="C49" s="62">
        <v>1</v>
      </c>
      <c r="D49" s="62">
        <v>250</v>
      </c>
      <c r="E49" s="62" t="s">
        <v>34</v>
      </c>
      <c r="F49" s="62">
        <v>250</v>
      </c>
      <c r="G49" s="62" t="s">
        <v>67</v>
      </c>
      <c r="H49" s="62">
        <v>6</v>
      </c>
      <c r="I49" s="62" t="s">
        <v>27</v>
      </c>
      <c r="J49" s="62">
        <v>15</v>
      </c>
      <c r="K49" s="62" t="s">
        <v>151</v>
      </c>
      <c r="L49" s="62">
        <v>35936102</v>
      </c>
      <c r="M49" s="62" t="s">
        <v>152</v>
      </c>
      <c r="N49" s="62" t="s">
        <v>28</v>
      </c>
      <c r="O49" s="62" t="s">
        <v>28</v>
      </c>
      <c r="P49" s="62" t="s">
        <v>28</v>
      </c>
      <c r="Q49" s="62" t="s">
        <v>28</v>
      </c>
      <c r="R49" s="62">
        <v>114</v>
      </c>
      <c r="S49" s="62" t="s">
        <v>29</v>
      </c>
      <c r="T49" s="62">
        <v>1</v>
      </c>
      <c r="U49" s="4">
        <v>720</v>
      </c>
      <c r="V49" s="4">
        <v>0</v>
      </c>
      <c r="W49" s="4">
        <v>0</v>
      </c>
      <c r="X49" s="4">
        <v>0</v>
      </c>
      <c r="Y49" s="4">
        <v>0</v>
      </c>
    </row>
    <row r="50" spans="1:25" ht="12">
      <c r="A50" s="62">
        <v>2005</v>
      </c>
      <c r="B50" s="62">
        <v>3</v>
      </c>
      <c r="C50" s="62">
        <v>1</v>
      </c>
      <c r="D50" s="62">
        <v>300</v>
      </c>
      <c r="E50" s="62" t="s">
        <v>35</v>
      </c>
      <c r="F50" s="62">
        <v>300</v>
      </c>
      <c r="G50" s="62" t="s">
        <v>36</v>
      </c>
      <c r="H50" s="62">
        <v>6</v>
      </c>
      <c r="I50" s="62" t="s">
        <v>27</v>
      </c>
      <c r="J50" s="62">
        <v>15</v>
      </c>
      <c r="K50" s="62" t="s">
        <v>151</v>
      </c>
      <c r="L50" s="62">
        <v>35936102</v>
      </c>
      <c r="M50" s="62" t="s">
        <v>152</v>
      </c>
      <c r="N50" s="62" t="s">
        <v>28</v>
      </c>
      <c r="O50" s="62" t="s">
        <v>28</v>
      </c>
      <c r="P50" s="62" t="s">
        <v>28</v>
      </c>
      <c r="Q50" s="62" t="s">
        <v>28</v>
      </c>
      <c r="R50" s="62">
        <v>114</v>
      </c>
      <c r="S50" s="62" t="s">
        <v>29</v>
      </c>
      <c r="T50" s="62">
        <v>2</v>
      </c>
      <c r="U50" s="4">
        <v>15000</v>
      </c>
      <c r="V50" s="4">
        <v>0</v>
      </c>
      <c r="W50" s="4">
        <v>0</v>
      </c>
      <c r="X50" s="4">
        <v>0</v>
      </c>
      <c r="Y50" s="4">
        <v>0</v>
      </c>
    </row>
    <row r="51" spans="1:25" ht="12">
      <c r="A51" s="62">
        <v>2005</v>
      </c>
      <c r="B51" s="62">
        <v>3</v>
      </c>
      <c r="C51" s="62">
        <v>1</v>
      </c>
      <c r="D51" s="62">
        <v>550</v>
      </c>
      <c r="E51" s="62" t="s">
        <v>39</v>
      </c>
      <c r="F51" s="62">
        <v>550</v>
      </c>
      <c r="G51" s="62" t="s">
        <v>40</v>
      </c>
      <c r="H51" s="62">
        <v>6</v>
      </c>
      <c r="I51" s="62" t="s">
        <v>27</v>
      </c>
      <c r="J51" s="62">
        <v>15</v>
      </c>
      <c r="K51" s="62" t="s">
        <v>151</v>
      </c>
      <c r="L51" s="62">
        <v>35936102</v>
      </c>
      <c r="M51" s="62" t="s">
        <v>152</v>
      </c>
      <c r="N51" s="62" t="s">
        <v>28</v>
      </c>
      <c r="O51" s="62" t="s">
        <v>28</v>
      </c>
      <c r="P51" s="62" t="s">
        <v>28</v>
      </c>
      <c r="Q51" s="62" t="s">
        <v>28</v>
      </c>
      <c r="R51" s="62">
        <v>114</v>
      </c>
      <c r="S51" s="62" t="s">
        <v>29</v>
      </c>
      <c r="T51" s="62">
        <v>1</v>
      </c>
      <c r="U51" s="4">
        <v>8600</v>
      </c>
      <c r="V51" s="4">
        <v>0</v>
      </c>
      <c r="W51" s="4">
        <v>0</v>
      </c>
      <c r="X51" s="4">
        <v>0</v>
      </c>
      <c r="Y51" s="4">
        <v>0</v>
      </c>
    </row>
    <row r="52" spans="1:25" ht="12">
      <c r="A52" s="62">
        <v>2005</v>
      </c>
      <c r="B52" s="62">
        <v>3</v>
      </c>
      <c r="C52" s="62">
        <v>1</v>
      </c>
      <c r="D52" s="62">
        <v>750</v>
      </c>
      <c r="E52" s="62" t="s">
        <v>51</v>
      </c>
      <c r="F52" s="62">
        <v>750</v>
      </c>
      <c r="G52" s="62" t="s">
        <v>52</v>
      </c>
      <c r="H52" s="62">
        <v>6</v>
      </c>
      <c r="I52" s="62" t="s">
        <v>27</v>
      </c>
      <c r="J52" s="62">
        <v>15</v>
      </c>
      <c r="K52" s="62" t="s">
        <v>151</v>
      </c>
      <c r="L52" s="62">
        <v>35936102</v>
      </c>
      <c r="M52" s="62" t="s">
        <v>152</v>
      </c>
      <c r="N52" s="62" t="s">
        <v>28</v>
      </c>
      <c r="O52" s="62" t="s">
        <v>28</v>
      </c>
      <c r="P52" s="62" t="s">
        <v>28</v>
      </c>
      <c r="Q52" s="62" t="s">
        <v>28</v>
      </c>
      <c r="R52" s="62">
        <v>114</v>
      </c>
      <c r="S52" s="62" t="s">
        <v>29</v>
      </c>
      <c r="T52" s="62">
        <v>1</v>
      </c>
      <c r="U52" s="4">
        <v>5000</v>
      </c>
      <c r="V52" s="4">
        <v>0</v>
      </c>
      <c r="W52" s="4">
        <v>0</v>
      </c>
      <c r="X52" s="4">
        <v>0</v>
      </c>
      <c r="Y52" s="4">
        <v>0</v>
      </c>
    </row>
    <row r="53" spans="1:25" ht="12">
      <c r="A53" s="62">
        <v>2005</v>
      </c>
      <c r="B53" s="62">
        <v>3</v>
      </c>
      <c r="C53" s="62">
        <v>2</v>
      </c>
      <c r="D53" s="62">
        <v>0</v>
      </c>
      <c r="E53" s="62" t="s">
        <v>25</v>
      </c>
      <c r="F53" s="62">
        <v>0</v>
      </c>
      <c r="G53" s="62" t="s">
        <v>26</v>
      </c>
      <c r="H53" s="62">
        <v>6</v>
      </c>
      <c r="I53" s="62" t="s">
        <v>27</v>
      </c>
      <c r="J53" s="62">
        <v>15</v>
      </c>
      <c r="K53" s="62" t="s">
        <v>151</v>
      </c>
      <c r="L53" s="62">
        <v>35936102</v>
      </c>
      <c r="M53" s="62" t="s">
        <v>152</v>
      </c>
      <c r="N53" s="62" t="s">
        <v>28</v>
      </c>
      <c r="O53" s="62" t="s">
        <v>28</v>
      </c>
      <c r="P53" s="62" t="s">
        <v>28</v>
      </c>
      <c r="Q53" s="62" t="s">
        <v>28</v>
      </c>
      <c r="R53" s="62">
        <v>114</v>
      </c>
      <c r="S53" s="62" t="s">
        <v>29</v>
      </c>
      <c r="T53" s="62">
        <v>2</v>
      </c>
      <c r="U53" s="4">
        <v>10802</v>
      </c>
      <c r="V53" s="4">
        <v>0</v>
      </c>
      <c r="W53" s="4">
        <v>0</v>
      </c>
      <c r="X53" s="4">
        <v>0</v>
      </c>
      <c r="Y53" s="4">
        <v>0</v>
      </c>
    </row>
    <row r="54" spans="1:25" ht="12">
      <c r="A54" s="62">
        <v>2005</v>
      </c>
      <c r="B54" s="62">
        <v>3</v>
      </c>
      <c r="C54" s="62">
        <v>2</v>
      </c>
      <c r="D54" s="62">
        <v>200</v>
      </c>
      <c r="E54" s="62" t="s">
        <v>33</v>
      </c>
      <c r="F54" s="62">
        <v>0</v>
      </c>
      <c r="G54" s="62" t="s">
        <v>26</v>
      </c>
      <c r="H54" s="62">
        <v>6</v>
      </c>
      <c r="I54" s="62" t="s">
        <v>27</v>
      </c>
      <c r="J54" s="62">
        <v>15</v>
      </c>
      <c r="K54" s="62" t="s">
        <v>151</v>
      </c>
      <c r="L54" s="62">
        <v>35936102</v>
      </c>
      <c r="M54" s="62" t="s">
        <v>152</v>
      </c>
      <c r="N54" s="62" t="s">
        <v>28</v>
      </c>
      <c r="O54" s="62" t="s">
        <v>28</v>
      </c>
      <c r="P54" s="62" t="s">
        <v>28</v>
      </c>
      <c r="Q54" s="62" t="s">
        <v>28</v>
      </c>
      <c r="R54" s="62">
        <v>114</v>
      </c>
      <c r="S54" s="62" t="s">
        <v>29</v>
      </c>
      <c r="T54" s="62">
        <v>6</v>
      </c>
      <c r="U54" s="4">
        <v>93500</v>
      </c>
      <c r="V54" s="4">
        <v>0</v>
      </c>
      <c r="W54" s="4">
        <v>0</v>
      </c>
      <c r="X54" s="4">
        <v>0</v>
      </c>
      <c r="Y54" s="4">
        <v>0</v>
      </c>
    </row>
    <row r="55" spans="1:25" ht="12">
      <c r="A55" s="62">
        <v>2005</v>
      </c>
      <c r="B55" s="62">
        <v>3</v>
      </c>
      <c r="C55" s="62">
        <v>2</v>
      </c>
      <c r="D55" s="62">
        <v>250</v>
      </c>
      <c r="E55" s="62" t="s">
        <v>34</v>
      </c>
      <c r="F55" s="62">
        <v>250</v>
      </c>
      <c r="G55" s="62" t="s">
        <v>67</v>
      </c>
      <c r="H55" s="62">
        <v>6</v>
      </c>
      <c r="I55" s="62" t="s">
        <v>27</v>
      </c>
      <c r="J55" s="62">
        <v>15</v>
      </c>
      <c r="K55" s="62" t="s">
        <v>151</v>
      </c>
      <c r="L55" s="62">
        <v>35936102</v>
      </c>
      <c r="M55" s="62" t="s">
        <v>152</v>
      </c>
      <c r="N55" s="62" t="s">
        <v>28</v>
      </c>
      <c r="O55" s="62" t="s">
        <v>28</v>
      </c>
      <c r="P55" s="62" t="s">
        <v>28</v>
      </c>
      <c r="Q55" s="62" t="s">
        <v>28</v>
      </c>
      <c r="R55" s="62">
        <v>114</v>
      </c>
      <c r="S55" s="62" t="s">
        <v>29</v>
      </c>
      <c r="T55" s="62">
        <v>1</v>
      </c>
      <c r="U55" s="4">
        <v>720</v>
      </c>
      <c r="V55" s="4">
        <v>0</v>
      </c>
      <c r="W55" s="4">
        <v>0</v>
      </c>
      <c r="X55" s="4">
        <v>0</v>
      </c>
      <c r="Y55" s="4">
        <v>0</v>
      </c>
    </row>
    <row r="56" spans="1:25" ht="12">
      <c r="A56" s="62">
        <v>2005</v>
      </c>
      <c r="B56" s="62">
        <v>3</v>
      </c>
      <c r="C56" s="62">
        <v>2</v>
      </c>
      <c r="D56" s="62">
        <v>300</v>
      </c>
      <c r="E56" s="62" t="s">
        <v>35</v>
      </c>
      <c r="F56" s="62">
        <v>300</v>
      </c>
      <c r="G56" s="62" t="s">
        <v>36</v>
      </c>
      <c r="H56" s="62">
        <v>6</v>
      </c>
      <c r="I56" s="62" t="s">
        <v>27</v>
      </c>
      <c r="J56" s="62">
        <v>15</v>
      </c>
      <c r="K56" s="62" t="s">
        <v>151</v>
      </c>
      <c r="L56" s="62">
        <v>35936102</v>
      </c>
      <c r="M56" s="62" t="s">
        <v>152</v>
      </c>
      <c r="N56" s="62" t="s">
        <v>28</v>
      </c>
      <c r="O56" s="62" t="s">
        <v>28</v>
      </c>
      <c r="P56" s="62" t="s">
        <v>28</v>
      </c>
      <c r="Q56" s="62" t="s">
        <v>28</v>
      </c>
      <c r="R56" s="62">
        <v>114</v>
      </c>
      <c r="S56" s="62" t="s">
        <v>29</v>
      </c>
      <c r="T56" s="62">
        <v>2</v>
      </c>
      <c r="U56" s="4">
        <v>9140</v>
      </c>
      <c r="V56" s="4">
        <v>0</v>
      </c>
      <c r="W56" s="4">
        <v>0</v>
      </c>
      <c r="X56" s="4">
        <v>0</v>
      </c>
      <c r="Y56" s="4">
        <v>0</v>
      </c>
    </row>
    <row r="57" spans="1:25" ht="12">
      <c r="A57" s="62">
        <v>2005</v>
      </c>
      <c r="B57" s="62">
        <v>3</v>
      </c>
      <c r="C57" s="62">
        <v>2</v>
      </c>
      <c r="D57" s="62">
        <v>500</v>
      </c>
      <c r="E57" s="62" t="s">
        <v>37</v>
      </c>
      <c r="F57" s="62">
        <v>500</v>
      </c>
      <c r="G57" s="62" t="s">
        <v>38</v>
      </c>
      <c r="H57" s="62">
        <v>6</v>
      </c>
      <c r="I57" s="62" t="s">
        <v>27</v>
      </c>
      <c r="J57" s="62">
        <v>15</v>
      </c>
      <c r="K57" s="62" t="s">
        <v>151</v>
      </c>
      <c r="L57" s="62">
        <v>35936102</v>
      </c>
      <c r="M57" s="62" t="s">
        <v>152</v>
      </c>
      <c r="N57" s="62" t="s">
        <v>28</v>
      </c>
      <c r="O57" s="62" t="s">
        <v>28</v>
      </c>
      <c r="P57" s="62" t="s">
        <v>28</v>
      </c>
      <c r="Q57" s="62" t="s">
        <v>28</v>
      </c>
      <c r="R57" s="62">
        <v>114</v>
      </c>
      <c r="S57" s="62" t="s">
        <v>29</v>
      </c>
      <c r="T57" s="62">
        <v>1</v>
      </c>
      <c r="U57" s="4">
        <v>10000</v>
      </c>
      <c r="V57" s="4">
        <v>0</v>
      </c>
      <c r="W57" s="4">
        <v>0</v>
      </c>
      <c r="X57" s="4">
        <v>0</v>
      </c>
      <c r="Y57" s="4">
        <v>0</v>
      </c>
    </row>
    <row r="58" spans="1:25" ht="12">
      <c r="A58" s="62">
        <v>2005</v>
      </c>
      <c r="B58" s="62">
        <v>3</v>
      </c>
      <c r="C58" s="62">
        <v>2</v>
      </c>
      <c r="D58" s="62">
        <v>750</v>
      </c>
      <c r="E58" s="62" t="s">
        <v>51</v>
      </c>
      <c r="F58" s="62">
        <v>750</v>
      </c>
      <c r="G58" s="62" t="s">
        <v>52</v>
      </c>
      <c r="H58" s="62">
        <v>6</v>
      </c>
      <c r="I58" s="62" t="s">
        <v>27</v>
      </c>
      <c r="J58" s="62">
        <v>15</v>
      </c>
      <c r="K58" s="62" t="s">
        <v>151</v>
      </c>
      <c r="L58" s="62">
        <v>35936102</v>
      </c>
      <c r="M58" s="62" t="s">
        <v>152</v>
      </c>
      <c r="N58" s="62" t="s">
        <v>28</v>
      </c>
      <c r="O58" s="62" t="s">
        <v>28</v>
      </c>
      <c r="P58" s="62" t="s">
        <v>28</v>
      </c>
      <c r="Q58" s="62" t="s">
        <v>28</v>
      </c>
      <c r="R58" s="62">
        <v>114</v>
      </c>
      <c r="S58" s="62" t="s">
        <v>29</v>
      </c>
      <c r="T58" s="62">
        <v>1</v>
      </c>
      <c r="U58" s="4">
        <v>7000</v>
      </c>
      <c r="V58" s="4">
        <v>0</v>
      </c>
      <c r="W58" s="4">
        <v>0</v>
      </c>
      <c r="X58" s="4">
        <v>0</v>
      </c>
      <c r="Y58" s="4">
        <v>0</v>
      </c>
    </row>
    <row r="59" spans="1:25" ht="12">
      <c r="A59" s="62">
        <v>2005</v>
      </c>
      <c r="B59" s="62">
        <v>3</v>
      </c>
      <c r="C59" s="62">
        <v>3</v>
      </c>
      <c r="D59" s="62">
        <v>0</v>
      </c>
      <c r="E59" s="62" t="s">
        <v>25</v>
      </c>
      <c r="F59" s="62">
        <v>0</v>
      </c>
      <c r="G59" s="62" t="s">
        <v>26</v>
      </c>
      <c r="H59" s="62">
        <v>6</v>
      </c>
      <c r="I59" s="62" t="s">
        <v>27</v>
      </c>
      <c r="J59" s="62">
        <v>15</v>
      </c>
      <c r="K59" s="62" t="s">
        <v>151</v>
      </c>
      <c r="L59" s="62">
        <v>35936102</v>
      </c>
      <c r="M59" s="62" t="s">
        <v>152</v>
      </c>
      <c r="N59" s="62" t="s">
        <v>28</v>
      </c>
      <c r="O59" s="62" t="s">
        <v>28</v>
      </c>
      <c r="P59" s="62" t="s">
        <v>28</v>
      </c>
      <c r="Q59" s="62" t="s">
        <v>28</v>
      </c>
      <c r="R59" s="62">
        <v>114</v>
      </c>
      <c r="S59" s="62" t="s">
        <v>29</v>
      </c>
      <c r="T59" s="62">
        <v>1</v>
      </c>
      <c r="U59" s="4">
        <v>252</v>
      </c>
      <c r="V59" s="4">
        <v>0</v>
      </c>
      <c r="W59" s="4">
        <v>0</v>
      </c>
      <c r="X59" s="4">
        <v>0</v>
      </c>
      <c r="Y59" s="4">
        <v>0</v>
      </c>
    </row>
    <row r="60" spans="1:25" ht="12">
      <c r="A60" s="62">
        <v>2005</v>
      </c>
      <c r="B60" s="62">
        <v>3</v>
      </c>
      <c r="C60" s="62">
        <v>3</v>
      </c>
      <c r="D60" s="62">
        <v>200</v>
      </c>
      <c r="E60" s="62" t="s">
        <v>33</v>
      </c>
      <c r="F60" s="62">
        <v>0</v>
      </c>
      <c r="G60" s="62" t="s">
        <v>26</v>
      </c>
      <c r="H60" s="62">
        <v>6</v>
      </c>
      <c r="I60" s="62" t="s">
        <v>27</v>
      </c>
      <c r="J60" s="62">
        <v>15</v>
      </c>
      <c r="K60" s="62" t="s">
        <v>151</v>
      </c>
      <c r="L60" s="62">
        <v>35936102</v>
      </c>
      <c r="M60" s="62" t="s">
        <v>152</v>
      </c>
      <c r="N60" s="62" t="s">
        <v>28</v>
      </c>
      <c r="O60" s="62" t="s">
        <v>28</v>
      </c>
      <c r="P60" s="62" t="s">
        <v>28</v>
      </c>
      <c r="Q60" s="62" t="s">
        <v>28</v>
      </c>
      <c r="R60" s="62">
        <v>114</v>
      </c>
      <c r="S60" s="62" t="s">
        <v>29</v>
      </c>
      <c r="T60" s="62">
        <v>9</v>
      </c>
      <c r="U60" s="4">
        <v>145140</v>
      </c>
      <c r="V60" s="4">
        <v>0</v>
      </c>
      <c r="W60" s="4">
        <v>0</v>
      </c>
      <c r="X60" s="4">
        <v>0</v>
      </c>
      <c r="Y60" s="4">
        <v>0</v>
      </c>
    </row>
    <row r="61" spans="1:25" ht="12">
      <c r="A61" s="62">
        <v>2005</v>
      </c>
      <c r="B61" s="62">
        <v>3</v>
      </c>
      <c r="C61" s="62">
        <v>3</v>
      </c>
      <c r="D61" s="62">
        <v>250</v>
      </c>
      <c r="E61" s="62" t="s">
        <v>34</v>
      </c>
      <c r="F61" s="62">
        <v>250</v>
      </c>
      <c r="G61" s="62" t="s">
        <v>67</v>
      </c>
      <c r="H61" s="62">
        <v>6</v>
      </c>
      <c r="I61" s="62" t="s">
        <v>27</v>
      </c>
      <c r="J61" s="62">
        <v>15</v>
      </c>
      <c r="K61" s="62" t="s">
        <v>151</v>
      </c>
      <c r="L61" s="62">
        <v>35936102</v>
      </c>
      <c r="M61" s="62" t="s">
        <v>152</v>
      </c>
      <c r="N61" s="62" t="s">
        <v>28</v>
      </c>
      <c r="O61" s="62" t="s">
        <v>28</v>
      </c>
      <c r="P61" s="62" t="s">
        <v>28</v>
      </c>
      <c r="Q61" s="62" t="s">
        <v>28</v>
      </c>
      <c r="R61" s="62">
        <v>114</v>
      </c>
      <c r="S61" s="62" t="s">
        <v>29</v>
      </c>
      <c r="T61" s="62">
        <v>1</v>
      </c>
      <c r="U61" s="4">
        <v>810</v>
      </c>
      <c r="V61" s="4">
        <v>0</v>
      </c>
      <c r="W61" s="4">
        <v>0</v>
      </c>
      <c r="X61" s="4">
        <v>0</v>
      </c>
      <c r="Y61" s="4">
        <v>0</v>
      </c>
    </row>
    <row r="62" spans="1:25" ht="12">
      <c r="A62" s="62">
        <v>2005</v>
      </c>
      <c r="B62" s="62">
        <v>3</v>
      </c>
      <c r="C62" s="62">
        <v>3</v>
      </c>
      <c r="D62" s="62">
        <v>300</v>
      </c>
      <c r="E62" s="62" t="s">
        <v>35</v>
      </c>
      <c r="F62" s="62">
        <v>300</v>
      </c>
      <c r="G62" s="62" t="s">
        <v>36</v>
      </c>
      <c r="H62" s="62">
        <v>6</v>
      </c>
      <c r="I62" s="62" t="s">
        <v>27</v>
      </c>
      <c r="J62" s="62">
        <v>15</v>
      </c>
      <c r="K62" s="62" t="s">
        <v>151</v>
      </c>
      <c r="L62" s="62">
        <v>35936102</v>
      </c>
      <c r="M62" s="62" t="s">
        <v>152</v>
      </c>
      <c r="N62" s="62" t="s">
        <v>28</v>
      </c>
      <c r="O62" s="62" t="s">
        <v>28</v>
      </c>
      <c r="P62" s="62" t="s">
        <v>28</v>
      </c>
      <c r="Q62" s="62" t="s">
        <v>28</v>
      </c>
      <c r="R62" s="62">
        <v>114</v>
      </c>
      <c r="S62" s="62" t="s">
        <v>29</v>
      </c>
      <c r="T62" s="62">
        <v>1</v>
      </c>
      <c r="U62" s="4">
        <v>5910</v>
      </c>
      <c r="V62" s="4">
        <v>0</v>
      </c>
      <c r="W62" s="4">
        <v>0</v>
      </c>
      <c r="X62" s="4">
        <v>0</v>
      </c>
      <c r="Y62" s="4">
        <v>0</v>
      </c>
    </row>
    <row r="63" spans="1:25" ht="12">
      <c r="A63" s="62">
        <v>2005</v>
      </c>
      <c r="B63" s="62">
        <v>3</v>
      </c>
      <c r="C63" s="62">
        <v>3</v>
      </c>
      <c r="D63" s="62">
        <v>750</v>
      </c>
      <c r="E63" s="62" t="s">
        <v>51</v>
      </c>
      <c r="F63" s="62">
        <v>750</v>
      </c>
      <c r="G63" s="62" t="s">
        <v>52</v>
      </c>
      <c r="H63" s="62">
        <v>6</v>
      </c>
      <c r="I63" s="62" t="s">
        <v>27</v>
      </c>
      <c r="J63" s="62">
        <v>15</v>
      </c>
      <c r="K63" s="62" t="s">
        <v>151</v>
      </c>
      <c r="L63" s="62">
        <v>35936102</v>
      </c>
      <c r="M63" s="62" t="s">
        <v>152</v>
      </c>
      <c r="N63" s="62" t="s">
        <v>28</v>
      </c>
      <c r="O63" s="62" t="s">
        <v>28</v>
      </c>
      <c r="P63" s="62" t="s">
        <v>28</v>
      </c>
      <c r="Q63" s="62" t="s">
        <v>28</v>
      </c>
      <c r="R63" s="62">
        <v>114</v>
      </c>
      <c r="S63" s="62" t="s">
        <v>29</v>
      </c>
      <c r="T63" s="62">
        <v>1</v>
      </c>
      <c r="U63" s="4">
        <v>10000</v>
      </c>
      <c r="V63" s="4">
        <v>0</v>
      </c>
      <c r="W63" s="4">
        <v>0</v>
      </c>
      <c r="X63" s="4">
        <v>0</v>
      </c>
      <c r="Y63" s="4">
        <v>0</v>
      </c>
    </row>
    <row r="64" spans="1:25" ht="12">
      <c r="A64" s="62">
        <v>2005</v>
      </c>
      <c r="B64" s="62">
        <v>3</v>
      </c>
      <c r="C64" s="62">
        <v>4</v>
      </c>
      <c r="D64" s="62">
        <v>0</v>
      </c>
      <c r="E64" s="62" t="s">
        <v>25</v>
      </c>
      <c r="F64" s="62">
        <v>0</v>
      </c>
      <c r="G64" s="62" t="s">
        <v>26</v>
      </c>
      <c r="H64" s="62">
        <v>6</v>
      </c>
      <c r="I64" s="62" t="s">
        <v>27</v>
      </c>
      <c r="J64" s="62">
        <v>15</v>
      </c>
      <c r="K64" s="62" t="s">
        <v>151</v>
      </c>
      <c r="L64" s="62">
        <v>35936102</v>
      </c>
      <c r="M64" s="62" t="s">
        <v>152</v>
      </c>
      <c r="N64" s="62" t="s">
        <v>28</v>
      </c>
      <c r="O64" s="62" t="s">
        <v>28</v>
      </c>
      <c r="P64" s="62" t="s">
        <v>28</v>
      </c>
      <c r="Q64" s="62" t="s">
        <v>28</v>
      </c>
      <c r="R64" s="62">
        <v>114</v>
      </c>
      <c r="S64" s="62" t="s">
        <v>29</v>
      </c>
      <c r="T64" s="62">
        <v>1</v>
      </c>
      <c r="U64" s="4">
        <v>6840</v>
      </c>
      <c r="V64" s="4">
        <v>0</v>
      </c>
      <c r="W64" s="4">
        <v>0</v>
      </c>
      <c r="X64" s="4">
        <v>0</v>
      </c>
      <c r="Y64" s="4">
        <v>0</v>
      </c>
    </row>
    <row r="65" spans="1:25" ht="12">
      <c r="A65" s="62">
        <v>2005</v>
      </c>
      <c r="B65" s="62">
        <v>3</v>
      </c>
      <c r="C65" s="62">
        <v>4</v>
      </c>
      <c r="D65" s="62">
        <v>200</v>
      </c>
      <c r="E65" s="62" t="s">
        <v>33</v>
      </c>
      <c r="F65" s="62">
        <v>0</v>
      </c>
      <c r="G65" s="62" t="s">
        <v>26</v>
      </c>
      <c r="H65" s="62">
        <v>6</v>
      </c>
      <c r="I65" s="62" t="s">
        <v>27</v>
      </c>
      <c r="J65" s="62">
        <v>15</v>
      </c>
      <c r="K65" s="62" t="s">
        <v>151</v>
      </c>
      <c r="L65" s="62">
        <v>35936102</v>
      </c>
      <c r="M65" s="62" t="s">
        <v>152</v>
      </c>
      <c r="N65" s="62" t="s">
        <v>28</v>
      </c>
      <c r="O65" s="62" t="s">
        <v>28</v>
      </c>
      <c r="P65" s="62" t="s">
        <v>28</v>
      </c>
      <c r="Q65" s="62" t="s">
        <v>28</v>
      </c>
      <c r="R65" s="62">
        <v>114</v>
      </c>
      <c r="S65" s="62" t="s">
        <v>29</v>
      </c>
      <c r="T65" s="62">
        <v>4</v>
      </c>
      <c r="U65" s="4">
        <v>47190</v>
      </c>
      <c r="V65" s="4">
        <v>0</v>
      </c>
      <c r="W65" s="4">
        <v>0</v>
      </c>
      <c r="X65" s="4">
        <v>0</v>
      </c>
      <c r="Y65" s="4">
        <v>0</v>
      </c>
    </row>
    <row r="66" spans="1:25" ht="12">
      <c r="A66" s="62">
        <v>2005</v>
      </c>
      <c r="B66" s="62">
        <v>3</v>
      </c>
      <c r="C66" s="62">
        <v>4</v>
      </c>
      <c r="D66" s="62">
        <v>250</v>
      </c>
      <c r="E66" s="62" t="s">
        <v>34</v>
      </c>
      <c r="F66" s="62">
        <v>250</v>
      </c>
      <c r="G66" s="62" t="s">
        <v>67</v>
      </c>
      <c r="H66" s="62">
        <v>6</v>
      </c>
      <c r="I66" s="62" t="s">
        <v>27</v>
      </c>
      <c r="J66" s="62">
        <v>15</v>
      </c>
      <c r="K66" s="62" t="s">
        <v>151</v>
      </c>
      <c r="L66" s="62">
        <v>35936102</v>
      </c>
      <c r="M66" s="62" t="s">
        <v>152</v>
      </c>
      <c r="N66" s="62" t="s">
        <v>28</v>
      </c>
      <c r="O66" s="62" t="s">
        <v>28</v>
      </c>
      <c r="P66" s="62" t="s">
        <v>28</v>
      </c>
      <c r="Q66" s="62" t="s">
        <v>28</v>
      </c>
      <c r="R66" s="62">
        <v>114</v>
      </c>
      <c r="S66" s="62" t="s">
        <v>29</v>
      </c>
      <c r="T66" s="62">
        <v>2</v>
      </c>
      <c r="U66" s="4">
        <v>2800</v>
      </c>
      <c r="V66" s="4">
        <v>0</v>
      </c>
      <c r="W66" s="4">
        <v>0</v>
      </c>
      <c r="X66" s="4">
        <v>0</v>
      </c>
      <c r="Y66" s="4">
        <v>0</v>
      </c>
    </row>
    <row r="67" spans="1:25" ht="12">
      <c r="A67" s="62">
        <v>2005</v>
      </c>
      <c r="B67" s="62">
        <v>3</v>
      </c>
      <c r="C67" s="62">
        <v>4</v>
      </c>
      <c r="D67" s="62">
        <v>300</v>
      </c>
      <c r="E67" s="62" t="s">
        <v>35</v>
      </c>
      <c r="F67" s="62">
        <v>300</v>
      </c>
      <c r="G67" s="62" t="s">
        <v>36</v>
      </c>
      <c r="H67" s="62">
        <v>6</v>
      </c>
      <c r="I67" s="62" t="s">
        <v>27</v>
      </c>
      <c r="J67" s="62">
        <v>15</v>
      </c>
      <c r="K67" s="62" t="s">
        <v>151</v>
      </c>
      <c r="L67" s="62">
        <v>35936102</v>
      </c>
      <c r="M67" s="62" t="s">
        <v>152</v>
      </c>
      <c r="N67" s="62" t="s">
        <v>28</v>
      </c>
      <c r="O67" s="62" t="s">
        <v>28</v>
      </c>
      <c r="P67" s="62" t="s">
        <v>28</v>
      </c>
      <c r="Q67" s="62" t="s">
        <v>28</v>
      </c>
      <c r="R67" s="62">
        <v>114</v>
      </c>
      <c r="S67" s="62" t="s">
        <v>29</v>
      </c>
      <c r="T67" s="62">
        <v>1</v>
      </c>
      <c r="U67" s="4">
        <v>6000</v>
      </c>
      <c r="V67" s="4">
        <v>0</v>
      </c>
      <c r="W67" s="4">
        <v>0</v>
      </c>
      <c r="X67" s="4">
        <v>0</v>
      </c>
      <c r="Y67" s="4">
        <v>0</v>
      </c>
    </row>
    <row r="68" spans="1:25" ht="12">
      <c r="A68" s="62">
        <v>2005</v>
      </c>
      <c r="B68" s="62">
        <v>3</v>
      </c>
      <c r="C68" s="62">
        <v>4</v>
      </c>
      <c r="D68" s="62">
        <v>900</v>
      </c>
      <c r="E68" s="62" t="s">
        <v>54</v>
      </c>
      <c r="F68" s="62">
        <v>900</v>
      </c>
      <c r="G68" s="62" t="s">
        <v>55</v>
      </c>
      <c r="H68" s="62">
        <v>6</v>
      </c>
      <c r="I68" s="62" t="s">
        <v>27</v>
      </c>
      <c r="J68" s="62">
        <v>15</v>
      </c>
      <c r="K68" s="62" t="s">
        <v>151</v>
      </c>
      <c r="L68" s="62">
        <v>35936102</v>
      </c>
      <c r="M68" s="62" t="s">
        <v>152</v>
      </c>
      <c r="N68" s="62" t="s">
        <v>28</v>
      </c>
      <c r="O68" s="62" t="s">
        <v>28</v>
      </c>
      <c r="P68" s="62" t="s">
        <v>28</v>
      </c>
      <c r="Q68" s="62" t="s">
        <v>28</v>
      </c>
      <c r="R68" s="62">
        <v>114</v>
      </c>
      <c r="S68" s="62" t="s">
        <v>29</v>
      </c>
      <c r="T68" s="62">
        <v>1</v>
      </c>
      <c r="U68" s="4">
        <v>2000</v>
      </c>
      <c r="V68" s="4">
        <v>0</v>
      </c>
      <c r="W68" s="4">
        <v>0</v>
      </c>
      <c r="X68" s="4">
        <v>0</v>
      </c>
      <c r="Y68" s="4">
        <v>0</v>
      </c>
    </row>
    <row r="69" spans="1:25" ht="12">
      <c r="A69" s="62">
        <v>2005</v>
      </c>
      <c r="B69" s="62">
        <v>3</v>
      </c>
      <c r="C69" s="62">
        <v>5</v>
      </c>
      <c r="D69" s="62">
        <v>200</v>
      </c>
      <c r="E69" s="62" t="s">
        <v>33</v>
      </c>
      <c r="F69" s="62">
        <v>0</v>
      </c>
      <c r="G69" s="62" t="s">
        <v>26</v>
      </c>
      <c r="H69" s="62">
        <v>6</v>
      </c>
      <c r="I69" s="62" t="s">
        <v>27</v>
      </c>
      <c r="J69" s="62">
        <v>15</v>
      </c>
      <c r="K69" s="62" t="s">
        <v>151</v>
      </c>
      <c r="L69" s="62">
        <v>35936102</v>
      </c>
      <c r="M69" s="62" t="s">
        <v>152</v>
      </c>
      <c r="N69" s="62" t="s">
        <v>28</v>
      </c>
      <c r="O69" s="62" t="s">
        <v>28</v>
      </c>
      <c r="P69" s="62" t="s">
        <v>28</v>
      </c>
      <c r="Q69" s="62" t="s">
        <v>28</v>
      </c>
      <c r="R69" s="62">
        <v>114</v>
      </c>
      <c r="S69" s="62" t="s">
        <v>29</v>
      </c>
      <c r="T69" s="62">
        <v>5</v>
      </c>
      <c r="U69" s="4">
        <v>73400</v>
      </c>
      <c r="V69" s="4">
        <v>0</v>
      </c>
      <c r="W69" s="4">
        <v>0</v>
      </c>
      <c r="X69" s="4">
        <v>0</v>
      </c>
      <c r="Y69" s="4">
        <v>0</v>
      </c>
    </row>
    <row r="70" spans="1:25" ht="12">
      <c r="A70" s="62">
        <v>2005</v>
      </c>
      <c r="B70" s="62">
        <v>3</v>
      </c>
      <c r="C70" s="62">
        <v>5</v>
      </c>
      <c r="D70" s="62">
        <v>250</v>
      </c>
      <c r="E70" s="62" t="s">
        <v>34</v>
      </c>
      <c r="F70" s="62">
        <v>250</v>
      </c>
      <c r="G70" s="62" t="s">
        <v>67</v>
      </c>
      <c r="H70" s="62">
        <v>6</v>
      </c>
      <c r="I70" s="62" t="s">
        <v>27</v>
      </c>
      <c r="J70" s="62">
        <v>15</v>
      </c>
      <c r="K70" s="62" t="s">
        <v>151</v>
      </c>
      <c r="L70" s="62">
        <v>35936102</v>
      </c>
      <c r="M70" s="62" t="s">
        <v>152</v>
      </c>
      <c r="N70" s="62" t="s">
        <v>28</v>
      </c>
      <c r="O70" s="62" t="s">
        <v>28</v>
      </c>
      <c r="P70" s="62" t="s">
        <v>28</v>
      </c>
      <c r="Q70" s="62" t="s">
        <v>28</v>
      </c>
      <c r="R70" s="62">
        <v>114</v>
      </c>
      <c r="S70" s="62" t="s">
        <v>29</v>
      </c>
      <c r="T70" s="62">
        <v>1</v>
      </c>
      <c r="U70" s="4">
        <v>1080</v>
      </c>
      <c r="V70" s="4">
        <v>0</v>
      </c>
      <c r="W70" s="4">
        <v>0</v>
      </c>
      <c r="X70" s="4">
        <v>0</v>
      </c>
      <c r="Y70" s="4">
        <v>0</v>
      </c>
    </row>
    <row r="71" spans="1:25" ht="12">
      <c r="A71" s="62">
        <v>2005</v>
      </c>
      <c r="B71" s="62">
        <v>3</v>
      </c>
      <c r="C71" s="62">
        <v>5</v>
      </c>
      <c r="D71" s="62">
        <v>300</v>
      </c>
      <c r="E71" s="62" t="s">
        <v>35</v>
      </c>
      <c r="F71" s="62">
        <v>300</v>
      </c>
      <c r="G71" s="62" t="s">
        <v>36</v>
      </c>
      <c r="H71" s="62">
        <v>6</v>
      </c>
      <c r="I71" s="62" t="s">
        <v>27</v>
      </c>
      <c r="J71" s="62">
        <v>15</v>
      </c>
      <c r="K71" s="62" t="s">
        <v>151</v>
      </c>
      <c r="L71" s="62">
        <v>35936102</v>
      </c>
      <c r="M71" s="62" t="s">
        <v>152</v>
      </c>
      <c r="N71" s="62" t="s">
        <v>28</v>
      </c>
      <c r="O71" s="62" t="s">
        <v>28</v>
      </c>
      <c r="P71" s="62" t="s">
        <v>28</v>
      </c>
      <c r="Q71" s="62" t="s">
        <v>28</v>
      </c>
      <c r="R71" s="62">
        <v>114</v>
      </c>
      <c r="S71" s="62" t="s">
        <v>29</v>
      </c>
      <c r="T71" s="62">
        <v>1</v>
      </c>
      <c r="U71" s="4">
        <v>12000</v>
      </c>
      <c r="V71" s="4">
        <v>0</v>
      </c>
      <c r="W71" s="4">
        <v>0</v>
      </c>
      <c r="X71" s="4">
        <v>0</v>
      </c>
      <c r="Y71" s="4">
        <v>0</v>
      </c>
    </row>
    <row r="72" spans="1:25" ht="12">
      <c r="A72" s="62">
        <v>2005</v>
      </c>
      <c r="B72" s="62">
        <v>3</v>
      </c>
      <c r="C72" s="62">
        <v>5</v>
      </c>
      <c r="D72" s="62">
        <v>400</v>
      </c>
      <c r="E72" s="62" t="s">
        <v>71</v>
      </c>
      <c r="F72" s="62">
        <v>400</v>
      </c>
      <c r="G72" s="62" t="s">
        <v>72</v>
      </c>
      <c r="H72" s="62">
        <v>6</v>
      </c>
      <c r="I72" s="62" t="s">
        <v>27</v>
      </c>
      <c r="J72" s="62">
        <v>15</v>
      </c>
      <c r="K72" s="62" t="s">
        <v>151</v>
      </c>
      <c r="L72" s="62">
        <v>35936102</v>
      </c>
      <c r="M72" s="62" t="s">
        <v>152</v>
      </c>
      <c r="N72" s="62" t="s">
        <v>28</v>
      </c>
      <c r="O72" s="62" t="s">
        <v>28</v>
      </c>
      <c r="P72" s="62" t="s">
        <v>28</v>
      </c>
      <c r="Q72" s="62" t="s">
        <v>28</v>
      </c>
      <c r="R72" s="62">
        <v>114</v>
      </c>
      <c r="S72" s="62" t="s">
        <v>29</v>
      </c>
      <c r="T72" s="62">
        <v>1</v>
      </c>
      <c r="U72" s="4">
        <v>300</v>
      </c>
      <c r="V72" s="4">
        <v>0</v>
      </c>
      <c r="W72" s="4">
        <v>0</v>
      </c>
      <c r="X72" s="4">
        <v>0</v>
      </c>
      <c r="Y72" s="4">
        <v>0</v>
      </c>
    </row>
    <row r="73" spans="1:25" ht="12">
      <c r="A73" s="62">
        <v>2005</v>
      </c>
      <c r="B73" s="62">
        <v>3</v>
      </c>
      <c r="C73" s="62">
        <v>5</v>
      </c>
      <c r="D73" s="62">
        <v>500</v>
      </c>
      <c r="E73" s="62" t="s">
        <v>37</v>
      </c>
      <c r="F73" s="62">
        <v>500</v>
      </c>
      <c r="G73" s="62" t="s">
        <v>38</v>
      </c>
      <c r="H73" s="62">
        <v>6</v>
      </c>
      <c r="I73" s="62" t="s">
        <v>27</v>
      </c>
      <c r="J73" s="62">
        <v>15</v>
      </c>
      <c r="K73" s="62" t="s">
        <v>151</v>
      </c>
      <c r="L73" s="62">
        <v>35936102</v>
      </c>
      <c r="M73" s="62" t="s">
        <v>152</v>
      </c>
      <c r="N73" s="62" t="s">
        <v>28</v>
      </c>
      <c r="O73" s="62" t="s">
        <v>28</v>
      </c>
      <c r="P73" s="62" t="s">
        <v>28</v>
      </c>
      <c r="Q73" s="62" t="s">
        <v>28</v>
      </c>
      <c r="R73" s="62">
        <v>114</v>
      </c>
      <c r="S73" s="62" t="s">
        <v>29</v>
      </c>
      <c r="T73" s="62">
        <v>1</v>
      </c>
      <c r="U73" s="4">
        <v>1000</v>
      </c>
      <c r="V73" s="4">
        <v>0</v>
      </c>
      <c r="W73" s="4">
        <v>0</v>
      </c>
      <c r="X73" s="4">
        <v>0</v>
      </c>
      <c r="Y73" s="4">
        <v>0</v>
      </c>
    </row>
    <row r="74" spans="1:25" ht="12">
      <c r="A74" s="62">
        <v>2005</v>
      </c>
      <c r="B74" s="62">
        <v>3</v>
      </c>
      <c r="C74" s="62">
        <v>2</v>
      </c>
      <c r="D74" s="62">
        <v>400</v>
      </c>
      <c r="E74" s="62" t="s">
        <v>71</v>
      </c>
      <c r="F74" s="62">
        <v>400</v>
      </c>
      <c r="G74" s="62" t="s">
        <v>72</v>
      </c>
      <c r="H74" s="62">
        <v>6</v>
      </c>
      <c r="I74" s="62" t="s">
        <v>27</v>
      </c>
      <c r="J74" s="62">
        <v>15</v>
      </c>
      <c r="K74" s="62" t="s">
        <v>151</v>
      </c>
      <c r="L74" s="62">
        <v>35936102</v>
      </c>
      <c r="M74" s="62" t="s">
        <v>152</v>
      </c>
      <c r="N74" s="62" t="s">
        <v>28</v>
      </c>
      <c r="O74" s="62" t="s">
        <v>28</v>
      </c>
      <c r="P74" s="62" t="s">
        <v>28</v>
      </c>
      <c r="Q74" s="62" t="s">
        <v>28</v>
      </c>
      <c r="R74" s="62">
        <v>113</v>
      </c>
      <c r="S74" s="62" t="s">
        <v>50</v>
      </c>
      <c r="T74" s="62">
        <v>1</v>
      </c>
      <c r="U74" s="4">
        <v>1620</v>
      </c>
      <c r="V74" s="4">
        <v>1</v>
      </c>
      <c r="W74" s="4">
        <v>1620</v>
      </c>
      <c r="X74" s="4">
        <v>0</v>
      </c>
      <c r="Y74" s="4">
        <v>0</v>
      </c>
    </row>
    <row r="75" spans="1:25" ht="12">
      <c r="A75" s="62">
        <v>2005</v>
      </c>
      <c r="B75" s="62">
        <v>3</v>
      </c>
      <c r="C75" s="62">
        <v>1</v>
      </c>
      <c r="D75" s="62">
        <v>250</v>
      </c>
      <c r="E75" s="62" t="s">
        <v>34</v>
      </c>
      <c r="F75" s="62">
        <v>250</v>
      </c>
      <c r="G75" s="62" t="s">
        <v>67</v>
      </c>
      <c r="H75" s="62">
        <v>6</v>
      </c>
      <c r="I75" s="62" t="s">
        <v>27</v>
      </c>
      <c r="J75" s="62">
        <v>15</v>
      </c>
      <c r="K75" s="62" t="s">
        <v>151</v>
      </c>
      <c r="L75" s="62">
        <v>35936102</v>
      </c>
      <c r="M75" s="62" t="s">
        <v>152</v>
      </c>
      <c r="N75" s="62" t="s">
        <v>28</v>
      </c>
      <c r="O75" s="62" t="s">
        <v>28</v>
      </c>
      <c r="P75" s="62" t="s">
        <v>28</v>
      </c>
      <c r="Q75" s="62" t="s">
        <v>28</v>
      </c>
      <c r="R75" s="62">
        <v>218</v>
      </c>
      <c r="S75" s="62" t="s">
        <v>93</v>
      </c>
      <c r="T75" s="62">
        <v>1</v>
      </c>
      <c r="U75" s="4">
        <v>2</v>
      </c>
      <c r="V75" s="4">
        <v>0</v>
      </c>
      <c r="W75" s="4">
        <v>0</v>
      </c>
      <c r="X75" s="4">
        <v>0</v>
      </c>
      <c r="Y75" s="4">
        <v>0</v>
      </c>
    </row>
    <row r="76" spans="1:25" ht="12">
      <c r="A76" s="62">
        <v>2005</v>
      </c>
      <c r="B76" s="62">
        <v>3</v>
      </c>
      <c r="C76" s="62">
        <v>3</v>
      </c>
      <c r="D76" s="62">
        <v>250</v>
      </c>
      <c r="E76" s="62" t="s">
        <v>34</v>
      </c>
      <c r="F76" s="62">
        <v>250</v>
      </c>
      <c r="G76" s="62" t="s">
        <v>67</v>
      </c>
      <c r="H76" s="62">
        <v>6</v>
      </c>
      <c r="I76" s="62" t="s">
        <v>27</v>
      </c>
      <c r="J76" s="62">
        <v>15</v>
      </c>
      <c r="K76" s="62" t="s">
        <v>151</v>
      </c>
      <c r="L76" s="62">
        <v>35936102</v>
      </c>
      <c r="M76" s="62" t="s">
        <v>152</v>
      </c>
      <c r="N76" s="62" t="s">
        <v>28</v>
      </c>
      <c r="O76" s="62" t="s">
        <v>28</v>
      </c>
      <c r="P76" s="62" t="s">
        <v>28</v>
      </c>
      <c r="Q76" s="62" t="s">
        <v>28</v>
      </c>
      <c r="R76" s="62">
        <v>218</v>
      </c>
      <c r="S76" s="62" t="s">
        <v>93</v>
      </c>
      <c r="T76" s="62">
        <v>1</v>
      </c>
      <c r="U76" s="4">
        <v>100</v>
      </c>
      <c r="V76" s="4">
        <v>0</v>
      </c>
      <c r="W76" s="4">
        <v>0</v>
      </c>
      <c r="X76" s="4">
        <v>0</v>
      </c>
      <c r="Y76" s="4">
        <v>0</v>
      </c>
    </row>
    <row r="77" spans="1:28" ht="12">
      <c r="A77" s="62">
        <v>2005</v>
      </c>
      <c r="B77" s="62">
        <v>3</v>
      </c>
      <c r="Z77" s="4">
        <f>SUM(U47:U73)</f>
        <v>641810</v>
      </c>
      <c r="AA77" s="4">
        <f>SUM(U43:U46)</f>
        <v>161</v>
      </c>
      <c r="AB77" s="4">
        <f>SUM(U74:U76)</f>
        <v>1722</v>
      </c>
    </row>
    <row r="78" spans="1:25" ht="12">
      <c r="A78" s="62">
        <v>2005</v>
      </c>
      <c r="B78" s="62">
        <v>4</v>
      </c>
      <c r="C78" s="62">
        <v>3</v>
      </c>
      <c r="D78" s="62">
        <v>900</v>
      </c>
      <c r="E78" s="62" t="s">
        <v>54</v>
      </c>
      <c r="F78" s="62">
        <v>900</v>
      </c>
      <c r="G78" s="62" t="s">
        <v>55</v>
      </c>
      <c r="H78" s="62">
        <v>6</v>
      </c>
      <c r="I78" s="62" t="s">
        <v>27</v>
      </c>
      <c r="J78" s="62">
        <v>15</v>
      </c>
      <c r="K78" s="62" t="s">
        <v>151</v>
      </c>
      <c r="L78" s="62">
        <v>35936102</v>
      </c>
      <c r="M78" s="62" t="s">
        <v>152</v>
      </c>
      <c r="N78" s="62" t="s">
        <v>28</v>
      </c>
      <c r="O78" s="62" t="s">
        <v>28</v>
      </c>
      <c r="P78" s="62" t="s">
        <v>28</v>
      </c>
      <c r="Q78" s="62" t="s">
        <v>28</v>
      </c>
      <c r="R78" s="62">
        <v>111</v>
      </c>
      <c r="S78" s="62" t="s">
        <v>43</v>
      </c>
      <c r="T78" s="62">
        <v>1</v>
      </c>
      <c r="U78" s="4">
        <v>50</v>
      </c>
      <c r="V78" s="4">
        <v>0</v>
      </c>
      <c r="W78" s="4">
        <v>0</v>
      </c>
      <c r="X78" s="4">
        <v>0</v>
      </c>
      <c r="Y78" s="4">
        <v>0</v>
      </c>
    </row>
    <row r="79" spans="1:25" ht="12">
      <c r="A79" s="62">
        <v>2005</v>
      </c>
      <c r="B79" s="62">
        <v>4</v>
      </c>
      <c r="C79" s="62">
        <v>5</v>
      </c>
      <c r="D79" s="62">
        <v>900</v>
      </c>
      <c r="E79" s="62" t="s">
        <v>54</v>
      </c>
      <c r="F79" s="62">
        <v>900</v>
      </c>
      <c r="G79" s="62" t="s">
        <v>55</v>
      </c>
      <c r="H79" s="62">
        <v>6</v>
      </c>
      <c r="I79" s="62" t="s">
        <v>27</v>
      </c>
      <c r="J79" s="62">
        <v>15</v>
      </c>
      <c r="K79" s="62" t="s">
        <v>151</v>
      </c>
      <c r="L79" s="62">
        <v>35936102</v>
      </c>
      <c r="M79" s="62" t="s">
        <v>152</v>
      </c>
      <c r="N79" s="62" t="s">
        <v>28</v>
      </c>
      <c r="O79" s="62" t="s">
        <v>28</v>
      </c>
      <c r="P79" s="62" t="s">
        <v>28</v>
      </c>
      <c r="Q79" s="62" t="s">
        <v>28</v>
      </c>
      <c r="R79" s="62">
        <v>111</v>
      </c>
      <c r="S79" s="62" t="s">
        <v>43</v>
      </c>
      <c r="T79" s="62">
        <v>2</v>
      </c>
      <c r="U79" s="4">
        <v>115</v>
      </c>
      <c r="V79" s="4">
        <v>0</v>
      </c>
      <c r="W79" s="4">
        <v>0</v>
      </c>
      <c r="X79" s="4">
        <v>0</v>
      </c>
      <c r="Y79" s="4">
        <v>0</v>
      </c>
    </row>
    <row r="80" spans="1:25" ht="12">
      <c r="A80" s="62">
        <v>2005</v>
      </c>
      <c r="B80" s="62">
        <v>4</v>
      </c>
      <c r="C80" s="62">
        <v>2</v>
      </c>
      <c r="D80" s="62">
        <v>200</v>
      </c>
      <c r="E80" s="62" t="s">
        <v>33</v>
      </c>
      <c r="F80" s="62">
        <v>0</v>
      </c>
      <c r="G80" s="62" t="s">
        <v>26</v>
      </c>
      <c r="H80" s="62">
        <v>6</v>
      </c>
      <c r="I80" s="62" t="s">
        <v>27</v>
      </c>
      <c r="J80" s="62">
        <v>15</v>
      </c>
      <c r="K80" s="62" t="s">
        <v>151</v>
      </c>
      <c r="L80" s="62">
        <v>35936102</v>
      </c>
      <c r="M80" s="62" t="s">
        <v>152</v>
      </c>
      <c r="N80" s="62" t="s">
        <v>28</v>
      </c>
      <c r="O80" s="62" t="s">
        <v>28</v>
      </c>
      <c r="P80" s="62" t="s">
        <v>28</v>
      </c>
      <c r="Q80" s="62" t="s">
        <v>28</v>
      </c>
      <c r="R80" s="62">
        <v>114</v>
      </c>
      <c r="S80" s="62" t="s">
        <v>29</v>
      </c>
      <c r="T80" s="62">
        <v>3</v>
      </c>
      <c r="U80" s="4">
        <v>78000</v>
      </c>
      <c r="V80" s="4">
        <v>0</v>
      </c>
      <c r="W80" s="4">
        <v>0</v>
      </c>
      <c r="X80" s="4">
        <v>0</v>
      </c>
      <c r="Y80" s="4">
        <v>0</v>
      </c>
    </row>
    <row r="81" spans="1:25" ht="12">
      <c r="A81" s="62">
        <v>2005</v>
      </c>
      <c r="B81" s="62">
        <v>4</v>
      </c>
      <c r="C81" s="62">
        <v>2</v>
      </c>
      <c r="D81" s="62">
        <v>250</v>
      </c>
      <c r="E81" s="62" t="s">
        <v>34</v>
      </c>
      <c r="F81" s="62">
        <v>250</v>
      </c>
      <c r="G81" s="62" t="s">
        <v>67</v>
      </c>
      <c r="H81" s="62">
        <v>6</v>
      </c>
      <c r="I81" s="62" t="s">
        <v>27</v>
      </c>
      <c r="J81" s="62">
        <v>15</v>
      </c>
      <c r="K81" s="62" t="s">
        <v>151</v>
      </c>
      <c r="L81" s="62">
        <v>35936102</v>
      </c>
      <c r="M81" s="62" t="s">
        <v>152</v>
      </c>
      <c r="N81" s="62" t="s">
        <v>28</v>
      </c>
      <c r="O81" s="62" t="s">
        <v>28</v>
      </c>
      <c r="P81" s="62" t="s">
        <v>28</v>
      </c>
      <c r="Q81" s="62" t="s">
        <v>28</v>
      </c>
      <c r="R81" s="62">
        <v>114</v>
      </c>
      <c r="S81" s="62" t="s">
        <v>29</v>
      </c>
      <c r="T81" s="62">
        <v>1</v>
      </c>
      <c r="U81" s="4">
        <v>1674</v>
      </c>
      <c r="V81" s="4">
        <v>0</v>
      </c>
      <c r="W81" s="4">
        <v>0</v>
      </c>
      <c r="X81" s="4">
        <v>0</v>
      </c>
      <c r="Y81" s="4">
        <v>0</v>
      </c>
    </row>
    <row r="82" spans="1:25" ht="12">
      <c r="A82" s="62">
        <v>2005</v>
      </c>
      <c r="B82" s="62">
        <v>4</v>
      </c>
      <c r="C82" s="62">
        <v>2</v>
      </c>
      <c r="D82" s="62">
        <v>300</v>
      </c>
      <c r="E82" s="62" t="s">
        <v>35</v>
      </c>
      <c r="F82" s="62">
        <v>300</v>
      </c>
      <c r="G82" s="62" t="s">
        <v>36</v>
      </c>
      <c r="H82" s="62">
        <v>6</v>
      </c>
      <c r="I82" s="62" t="s">
        <v>27</v>
      </c>
      <c r="J82" s="62">
        <v>15</v>
      </c>
      <c r="K82" s="62" t="s">
        <v>151</v>
      </c>
      <c r="L82" s="62">
        <v>35936102</v>
      </c>
      <c r="M82" s="62" t="s">
        <v>152</v>
      </c>
      <c r="N82" s="62" t="s">
        <v>28</v>
      </c>
      <c r="O82" s="62" t="s">
        <v>28</v>
      </c>
      <c r="P82" s="62" t="s">
        <v>28</v>
      </c>
      <c r="Q82" s="62" t="s">
        <v>28</v>
      </c>
      <c r="R82" s="62">
        <v>114</v>
      </c>
      <c r="S82" s="62" t="s">
        <v>29</v>
      </c>
      <c r="T82" s="62">
        <v>3</v>
      </c>
      <c r="U82" s="4">
        <v>48000</v>
      </c>
      <c r="V82" s="4">
        <v>0</v>
      </c>
      <c r="W82" s="4">
        <v>0</v>
      </c>
      <c r="X82" s="4">
        <v>0</v>
      </c>
      <c r="Y82" s="4">
        <v>0</v>
      </c>
    </row>
    <row r="83" spans="1:25" ht="12">
      <c r="A83" s="62">
        <v>2005</v>
      </c>
      <c r="B83" s="62">
        <v>4</v>
      </c>
      <c r="C83" s="62">
        <v>2</v>
      </c>
      <c r="D83" s="62">
        <v>550</v>
      </c>
      <c r="E83" s="62" t="s">
        <v>39</v>
      </c>
      <c r="F83" s="62">
        <v>550</v>
      </c>
      <c r="G83" s="62" t="s">
        <v>40</v>
      </c>
      <c r="H83" s="62">
        <v>6</v>
      </c>
      <c r="I83" s="62" t="s">
        <v>27</v>
      </c>
      <c r="J83" s="62">
        <v>15</v>
      </c>
      <c r="K83" s="62" t="s">
        <v>151</v>
      </c>
      <c r="L83" s="62">
        <v>35936102</v>
      </c>
      <c r="M83" s="62" t="s">
        <v>152</v>
      </c>
      <c r="N83" s="62" t="s">
        <v>28</v>
      </c>
      <c r="O83" s="62" t="s">
        <v>28</v>
      </c>
      <c r="P83" s="62" t="s">
        <v>28</v>
      </c>
      <c r="Q83" s="62" t="s">
        <v>28</v>
      </c>
      <c r="R83" s="62">
        <v>114</v>
      </c>
      <c r="S83" s="62" t="s">
        <v>29</v>
      </c>
      <c r="T83" s="62">
        <v>1</v>
      </c>
      <c r="U83" s="4">
        <v>4000</v>
      </c>
      <c r="V83" s="4">
        <v>0</v>
      </c>
      <c r="W83" s="4">
        <v>0</v>
      </c>
      <c r="X83" s="4">
        <v>0</v>
      </c>
      <c r="Y83" s="4">
        <v>0</v>
      </c>
    </row>
    <row r="84" spans="1:25" ht="12">
      <c r="A84" s="62">
        <v>2005</v>
      </c>
      <c r="B84" s="62">
        <v>4</v>
      </c>
      <c r="C84" s="62">
        <v>2</v>
      </c>
      <c r="D84" s="62">
        <v>750</v>
      </c>
      <c r="E84" s="62" t="s">
        <v>51</v>
      </c>
      <c r="F84" s="62">
        <v>750</v>
      </c>
      <c r="G84" s="62" t="s">
        <v>52</v>
      </c>
      <c r="H84" s="62">
        <v>6</v>
      </c>
      <c r="I84" s="62" t="s">
        <v>27</v>
      </c>
      <c r="J84" s="62">
        <v>15</v>
      </c>
      <c r="K84" s="62" t="s">
        <v>151</v>
      </c>
      <c r="L84" s="62">
        <v>35936102</v>
      </c>
      <c r="M84" s="62" t="s">
        <v>152</v>
      </c>
      <c r="N84" s="62" t="s">
        <v>28</v>
      </c>
      <c r="O84" s="62" t="s">
        <v>28</v>
      </c>
      <c r="P84" s="62" t="s">
        <v>28</v>
      </c>
      <c r="Q84" s="62" t="s">
        <v>28</v>
      </c>
      <c r="R84" s="62">
        <v>114</v>
      </c>
      <c r="S84" s="62" t="s">
        <v>29</v>
      </c>
      <c r="T84" s="62">
        <v>1</v>
      </c>
      <c r="U84" s="4">
        <v>60</v>
      </c>
      <c r="V84" s="4">
        <v>0</v>
      </c>
      <c r="W84" s="4">
        <v>0</v>
      </c>
      <c r="X84" s="4">
        <v>0</v>
      </c>
      <c r="Y84" s="4">
        <v>0</v>
      </c>
    </row>
    <row r="85" spans="1:25" ht="12">
      <c r="A85" s="62">
        <v>2005</v>
      </c>
      <c r="B85" s="62">
        <v>4</v>
      </c>
      <c r="C85" s="62">
        <v>3</v>
      </c>
      <c r="D85" s="62">
        <v>0</v>
      </c>
      <c r="E85" s="62" t="s">
        <v>25</v>
      </c>
      <c r="F85" s="62">
        <v>0</v>
      </c>
      <c r="G85" s="62" t="s">
        <v>26</v>
      </c>
      <c r="H85" s="62">
        <v>6</v>
      </c>
      <c r="I85" s="62" t="s">
        <v>27</v>
      </c>
      <c r="J85" s="62">
        <v>15</v>
      </c>
      <c r="K85" s="62" t="s">
        <v>151</v>
      </c>
      <c r="L85" s="62">
        <v>35936102</v>
      </c>
      <c r="M85" s="62" t="s">
        <v>152</v>
      </c>
      <c r="N85" s="62" t="s">
        <v>28</v>
      </c>
      <c r="O85" s="62" t="s">
        <v>28</v>
      </c>
      <c r="P85" s="62" t="s">
        <v>28</v>
      </c>
      <c r="Q85" s="62" t="s">
        <v>28</v>
      </c>
      <c r="R85" s="62">
        <v>114</v>
      </c>
      <c r="S85" s="62" t="s">
        <v>29</v>
      </c>
      <c r="T85" s="62">
        <v>2</v>
      </c>
      <c r="U85" s="4">
        <v>25292</v>
      </c>
      <c r="V85" s="4">
        <v>0</v>
      </c>
      <c r="W85" s="4">
        <v>0</v>
      </c>
      <c r="X85" s="4">
        <v>0</v>
      </c>
      <c r="Y85" s="4">
        <v>0</v>
      </c>
    </row>
    <row r="86" spans="1:25" ht="12">
      <c r="A86" s="62">
        <v>2005</v>
      </c>
      <c r="B86" s="62">
        <v>4</v>
      </c>
      <c r="C86" s="62">
        <v>3</v>
      </c>
      <c r="D86" s="62">
        <v>70</v>
      </c>
      <c r="E86" s="62" t="s">
        <v>46</v>
      </c>
      <c r="F86" s="62">
        <v>70</v>
      </c>
      <c r="G86" s="62" t="s">
        <v>47</v>
      </c>
      <c r="H86" s="62">
        <v>6</v>
      </c>
      <c r="I86" s="62" t="s">
        <v>27</v>
      </c>
      <c r="J86" s="62">
        <v>15</v>
      </c>
      <c r="K86" s="62" t="s">
        <v>151</v>
      </c>
      <c r="L86" s="62">
        <v>35936102</v>
      </c>
      <c r="M86" s="62" t="s">
        <v>152</v>
      </c>
      <c r="N86" s="62" t="s">
        <v>28</v>
      </c>
      <c r="O86" s="62" t="s">
        <v>28</v>
      </c>
      <c r="P86" s="62" t="s">
        <v>28</v>
      </c>
      <c r="Q86" s="62" t="s">
        <v>28</v>
      </c>
      <c r="R86" s="62">
        <v>114</v>
      </c>
      <c r="S86" s="62" t="s">
        <v>29</v>
      </c>
      <c r="T86" s="62">
        <v>1</v>
      </c>
      <c r="U86" s="4">
        <v>25000</v>
      </c>
      <c r="V86" s="4">
        <v>0</v>
      </c>
      <c r="W86" s="4">
        <v>0</v>
      </c>
      <c r="X86" s="4">
        <v>0</v>
      </c>
      <c r="Y86" s="4">
        <v>0</v>
      </c>
    </row>
    <row r="87" spans="1:25" ht="12">
      <c r="A87" s="62">
        <v>2005</v>
      </c>
      <c r="B87" s="62">
        <v>4</v>
      </c>
      <c r="C87" s="62">
        <v>3</v>
      </c>
      <c r="D87" s="62">
        <v>200</v>
      </c>
      <c r="E87" s="62" t="s">
        <v>33</v>
      </c>
      <c r="F87" s="62">
        <v>0</v>
      </c>
      <c r="G87" s="62" t="s">
        <v>26</v>
      </c>
      <c r="H87" s="62">
        <v>6</v>
      </c>
      <c r="I87" s="62" t="s">
        <v>27</v>
      </c>
      <c r="J87" s="62">
        <v>15</v>
      </c>
      <c r="K87" s="62" t="s">
        <v>151</v>
      </c>
      <c r="L87" s="62">
        <v>35936102</v>
      </c>
      <c r="M87" s="62" t="s">
        <v>152</v>
      </c>
      <c r="N87" s="62" t="s">
        <v>28</v>
      </c>
      <c r="O87" s="62" t="s">
        <v>28</v>
      </c>
      <c r="P87" s="62" t="s">
        <v>28</v>
      </c>
      <c r="Q87" s="62" t="s">
        <v>28</v>
      </c>
      <c r="R87" s="62">
        <v>114</v>
      </c>
      <c r="S87" s="62" t="s">
        <v>29</v>
      </c>
      <c r="T87" s="62">
        <v>7</v>
      </c>
      <c r="U87" s="4">
        <v>111000</v>
      </c>
      <c r="V87" s="4">
        <v>0</v>
      </c>
      <c r="W87" s="4">
        <v>0</v>
      </c>
      <c r="X87" s="4">
        <v>0</v>
      </c>
      <c r="Y87" s="4">
        <v>0</v>
      </c>
    </row>
    <row r="88" spans="1:25" ht="12">
      <c r="A88" s="62">
        <v>2005</v>
      </c>
      <c r="B88" s="62">
        <v>4</v>
      </c>
      <c r="C88" s="62">
        <v>3</v>
      </c>
      <c r="D88" s="62">
        <v>250</v>
      </c>
      <c r="E88" s="62" t="s">
        <v>34</v>
      </c>
      <c r="F88" s="62">
        <v>250</v>
      </c>
      <c r="G88" s="62" t="s">
        <v>67</v>
      </c>
      <c r="H88" s="62">
        <v>6</v>
      </c>
      <c r="I88" s="62" t="s">
        <v>27</v>
      </c>
      <c r="J88" s="62">
        <v>15</v>
      </c>
      <c r="K88" s="62" t="s">
        <v>151</v>
      </c>
      <c r="L88" s="62">
        <v>35936102</v>
      </c>
      <c r="M88" s="62" t="s">
        <v>152</v>
      </c>
      <c r="N88" s="62" t="s">
        <v>28</v>
      </c>
      <c r="O88" s="62" t="s">
        <v>28</v>
      </c>
      <c r="P88" s="62" t="s">
        <v>28</v>
      </c>
      <c r="Q88" s="62" t="s">
        <v>28</v>
      </c>
      <c r="R88" s="62">
        <v>114</v>
      </c>
      <c r="S88" s="62" t="s">
        <v>29</v>
      </c>
      <c r="T88" s="62">
        <v>1</v>
      </c>
      <c r="U88" s="4">
        <v>1620</v>
      </c>
      <c r="V88" s="4">
        <v>0</v>
      </c>
      <c r="W88" s="4">
        <v>0</v>
      </c>
      <c r="X88" s="4">
        <v>0</v>
      </c>
      <c r="Y88" s="4">
        <v>0</v>
      </c>
    </row>
    <row r="89" spans="1:25" ht="12">
      <c r="A89" s="62">
        <v>2005</v>
      </c>
      <c r="B89" s="62">
        <v>4</v>
      </c>
      <c r="C89" s="62">
        <v>3</v>
      </c>
      <c r="D89" s="62">
        <v>300</v>
      </c>
      <c r="E89" s="62" t="s">
        <v>35</v>
      </c>
      <c r="F89" s="62">
        <v>300</v>
      </c>
      <c r="G89" s="62" t="s">
        <v>36</v>
      </c>
      <c r="H89" s="62">
        <v>6</v>
      </c>
      <c r="I89" s="62" t="s">
        <v>27</v>
      </c>
      <c r="J89" s="62">
        <v>15</v>
      </c>
      <c r="K89" s="62" t="s">
        <v>151</v>
      </c>
      <c r="L89" s="62">
        <v>35936102</v>
      </c>
      <c r="M89" s="62" t="s">
        <v>152</v>
      </c>
      <c r="N89" s="62" t="s">
        <v>28</v>
      </c>
      <c r="O89" s="62" t="s">
        <v>28</v>
      </c>
      <c r="P89" s="62" t="s">
        <v>28</v>
      </c>
      <c r="Q89" s="62" t="s">
        <v>28</v>
      </c>
      <c r="R89" s="62">
        <v>114</v>
      </c>
      <c r="S89" s="62" t="s">
        <v>29</v>
      </c>
      <c r="T89" s="62">
        <v>2</v>
      </c>
      <c r="U89" s="4">
        <v>21720</v>
      </c>
      <c r="V89" s="4">
        <v>0</v>
      </c>
      <c r="W89" s="4">
        <v>0</v>
      </c>
      <c r="X89" s="4">
        <v>0</v>
      </c>
      <c r="Y89" s="4">
        <v>0</v>
      </c>
    </row>
    <row r="90" spans="1:25" ht="12">
      <c r="A90" s="62">
        <v>2005</v>
      </c>
      <c r="B90" s="62">
        <v>4</v>
      </c>
      <c r="C90" s="62">
        <v>3</v>
      </c>
      <c r="D90" s="62">
        <v>500</v>
      </c>
      <c r="E90" s="62" t="s">
        <v>37</v>
      </c>
      <c r="F90" s="62">
        <v>500</v>
      </c>
      <c r="G90" s="62" t="s">
        <v>38</v>
      </c>
      <c r="H90" s="62">
        <v>6</v>
      </c>
      <c r="I90" s="62" t="s">
        <v>27</v>
      </c>
      <c r="J90" s="62">
        <v>15</v>
      </c>
      <c r="K90" s="62" t="s">
        <v>151</v>
      </c>
      <c r="L90" s="62">
        <v>35936102</v>
      </c>
      <c r="M90" s="62" t="s">
        <v>152</v>
      </c>
      <c r="N90" s="62" t="s">
        <v>28</v>
      </c>
      <c r="O90" s="62" t="s">
        <v>28</v>
      </c>
      <c r="P90" s="62" t="s">
        <v>28</v>
      </c>
      <c r="Q90" s="62" t="s">
        <v>28</v>
      </c>
      <c r="R90" s="62">
        <v>114</v>
      </c>
      <c r="S90" s="62" t="s">
        <v>29</v>
      </c>
      <c r="T90" s="62">
        <v>1</v>
      </c>
      <c r="U90" s="4">
        <v>1000</v>
      </c>
      <c r="V90" s="4">
        <v>0</v>
      </c>
      <c r="W90" s="4">
        <v>0</v>
      </c>
      <c r="X90" s="4">
        <v>0</v>
      </c>
      <c r="Y90" s="4">
        <v>0</v>
      </c>
    </row>
    <row r="91" spans="1:25" ht="12">
      <c r="A91" s="62">
        <v>2005</v>
      </c>
      <c r="B91" s="62">
        <v>4</v>
      </c>
      <c r="C91" s="62">
        <v>3</v>
      </c>
      <c r="D91" s="62">
        <v>550</v>
      </c>
      <c r="E91" s="62" t="s">
        <v>39</v>
      </c>
      <c r="F91" s="62">
        <v>550</v>
      </c>
      <c r="G91" s="62" t="s">
        <v>40</v>
      </c>
      <c r="H91" s="62">
        <v>6</v>
      </c>
      <c r="I91" s="62" t="s">
        <v>27</v>
      </c>
      <c r="J91" s="62">
        <v>15</v>
      </c>
      <c r="K91" s="62" t="s">
        <v>151</v>
      </c>
      <c r="L91" s="62">
        <v>35936102</v>
      </c>
      <c r="M91" s="62" t="s">
        <v>152</v>
      </c>
      <c r="N91" s="62" t="s">
        <v>28</v>
      </c>
      <c r="O91" s="62" t="s">
        <v>28</v>
      </c>
      <c r="P91" s="62" t="s">
        <v>28</v>
      </c>
      <c r="Q91" s="62" t="s">
        <v>28</v>
      </c>
      <c r="R91" s="62">
        <v>114</v>
      </c>
      <c r="S91" s="62" t="s">
        <v>29</v>
      </c>
      <c r="T91" s="62">
        <v>1</v>
      </c>
      <c r="U91" s="4">
        <v>4690</v>
      </c>
      <c r="V91" s="4">
        <v>0</v>
      </c>
      <c r="W91" s="4">
        <v>0</v>
      </c>
      <c r="X91" s="4">
        <v>0</v>
      </c>
      <c r="Y91" s="4">
        <v>0</v>
      </c>
    </row>
    <row r="92" spans="1:25" ht="12">
      <c r="A92" s="62">
        <v>2005</v>
      </c>
      <c r="B92" s="62">
        <v>4</v>
      </c>
      <c r="C92" s="62">
        <v>3</v>
      </c>
      <c r="D92" s="62">
        <v>750</v>
      </c>
      <c r="E92" s="62" t="s">
        <v>51</v>
      </c>
      <c r="F92" s="62">
        <v>750</v>
      </c>
      <c r="G92" s="62" t="s">
        <v>52</v>
      </c>
      <c r="H92" s="62">
        <v>6</v>
      </c>
      <c r="I92" s="62" t="s">
        <v>27</v>
      </c>
      <c r="J92" s="62">
        <v>15</v>
      </c>
      <c r="K92" s="62" t="s">
        <v>151</v>
      </c>
      <c r="L92" s="62">
        <v>35936102</v>
      </c>
      <c r="M92" s="62" t="s">
        <v>152</v>
      </c>
      <c r="N92" s="62" t="s">
        <v>28</v>
      </c>
      <c r="O92" s="62" t="s">
        <v>28</v>
      </c>
      <c r="P92" s="62" t="s">
        <v>28</v>
      </c>
      <c r="Q92" s="62" t="s">
        <v>28</v>
      </c>
      <c r="R92" s="62">
        <v>114</v>
      </c>
      <c r="S92" s="62" t="s">
        <v>29</v>
      </c>
      <c r="T92" s="62">
        <v>2</v>
      </c>
      <c r="U92" s="4">
        <v>13980</v>
      </c>
      <c r="V92" s="4">
        <v>0</v>
      </c>
      <c r="W92" s="4">
        <v>0</v>
      </c>
      <c r="X92" s="4">
        <v>0</v>
      </c>
      <c r="Y92" s="4">
        <v>0</v>
      </c>
    </row>
    <row r="93" spans="1:25" ht="12">
      <c r="A93" s="62">
        <v>2005</v>
      </c>
      <c r="B93" s="62">
        <v>4</v>
      </c>
      <c r="C93" s="62">
        <v>4</v>
      </c>
      <c r="D93" s="62">
        <v>0</v>
      </c>
      <c r="E93" s="62" t="s">
        <v>25</v>
      </c>
      <c r="F93" s="62">
        <v>0</v>
      </c>
      <c r="G93" s="62" t="s">
        <v>26</v>
      </c>
      <c r="H93" s="62">
        <v>6</v>
      </c>
      <c r="I93" s="62" t="s">
        <v>27</v>
      </c>
      <c r="J93" s="62">
        <v>15</v>
      </c>
      <c r="K93" s="62" t="s">
        <v>151</v>
      </c>
      <c r="L93" s="62">
        <v>35936102</v>
      </c>
      <c r="M93" s="62" t="s">
        <v>152</v>
      </c>
      <c r="N93" s="62" t="s">
        <v>28</v>
      </c>
      <c r="O93" s="62" t="s">
        <v>28</v>
      </c>
      <c r="P93" s="62" t="s">
        <v>28</v>
      </c>
      <c r="Q93" s="62" t="s">
        <v>28</v>
      </c>
      <c r="R93" s="62">
        <v>114</v>
      </c>
      <c r="S93" s="62" t="s">
        <v>29</v>
      </c>
      <c r="T93" s="62">
        <v>3</v>
      </c>
      <c r="U93" s="4">
        <v>40543</v>
      </c>
      <c r="V93" s="4">
        <v>0</v>
      </c>
      <c r="W93" s="4">
        <v>0</v>
      </c>
      <c r="X93" s="4">
        <v>0</v>
      </c>
      <c r="Y93" s="4">
        <v>0</v>
      </c>
    </row>
    <row r="94" spans="1:25" ht="12">
      <c r="A94" s="62">
        <v>2005</v>
      </c>
      <c r="B94" s="62">
        <v>4</v>
      </c>
      <c r="C94" s="62">
        <v>4</v>
      </c>
      <c r="D94" s="62">
        <v>70</v>
      </c>
      <c r="E94" s="62" t="s">
        <v>46</v>
      </c>
      <c r="F94" s="62">
        <v>70</v>
      </c>
      <c r="G94" s="62" t="s">
        <v>47</v>
      </c>
      <c r="H94" s="62">
        <v>6</v>
      </c>
      <c r="I94" s="62" t="s">
        <v>27</v>
      </c>
      <c r="J94" s="62">
        <v>15</v>
      </c>
      <c r="K94" s="62" t="s">
        <v>151</v>
      </c>
      <c r="L94" s="62">
        <v>35936102</v>
      </c>
      <c r="M94" s="62" t="s">
        <v>152</v>
      </c>
      <c r="N94" s="62" t="s">
        <v>28</v>
      </c>
      <c r="O94" s="62" t="s">
        <v>28</v>
      </c>
      <c r="P94" s="62" t="s">
        <v>28</v>
      </c>
      <c r="Q94" s="62" t="s">
        <v>28</v>
      </c>
      <c r="R94" s="62">
        <v>114</v>
      </c>
      <c r="S94" s="62" t="s">
        <v>29</v>
      </c>
      <c r="T94" s="62">
        <v>1</v>
      </c>
      <c r="U94" s="4">
        <v>25000</v>
      </c>
      <c r="V94" s="4">
        <v>0</v>
      </c>
      <c r="W94" s="4">
        <v>0</v>
      </c>
      <c r="X94" s="4">
        <v>0</v>
      </c>
      <c r="Y94" s="4">
        <v>0</v>
      </c>
    </row>
    <row r="95" spans="1:25" ht="12">
      <c r="A95" s="62">
        <v>2005</v>
      </c>
      <c r="B95" s="62">
        <v>4</v>
      </c>
      <c r="C95" s="62">
        <v>4</v>
      </c>
      <c r="D95" s="62">
        <v>200</v>
      </c>
      <c r="E95" s="62" t="s">
        <v>33</v>
      </c>
      <c r="F95" s="62">
        <v>0</v>
      </c>
      <c r="G95" s="62" t="s">
        <v>26</v>
      </c>
      <c r="H95" s="62">
        <v>6</v>
      </c>
      <c r="I95" s="62" t="s">
        <v>27</v>
      </c>
      <c r="J95" s="62">
        <v>15</v>
      </c>
      <c r="K95" s="62" t="s">
        <v>151</v>
      </c>
      <c r="L95" s="62">
        <v>35936102</v>
      </c>
      <c r="M95" s="62" t="s">
        <v>152</v>
      </c>
      <c r="N95" s="62" t="s">
        <v>28</v>
      </c>
      <c r="O95" s="62" t="s">
        <v>28</v>
      </c>
      <c r="P95" s="62" t="s">
        <v>28</v>
      </c>
      <c r="Q95" s="62" t="s">
        <v>28</v>
      </c>
      <c r="R95" s="62">
        <v>114</v>
      </c>
      <c r="S95" s="62" t="s">
        <v>29</v>
      </c>
      <c r="T95" s="62">
        <v>9</v>
      </c>
      <c r="U95" s="4">
        <v>140180</v>
      </c>
      <c r="V95" s="4">
        <v>0</v>
      </c>
      <c r="W95" s="4">
        <v>0</v>
      </c>
      <c r="X95" s="4">
        <v>0</v>
      </c>
      <c r="Y95" s="4">
        <v>0</v>
      </c>
    </row>
    <row r="96" spans="1:25" ht="12">
      <c r="A96" s="62">
        <v>2005</v>
      </c>
      <c r="B96" s="62">
        <v>4</v>
      </c>
      <c r="C96" s="62">
        <v>4</v>
      </c>
      <c r="D96" s="62">
        <v>250</v>
      </c>
      <c r="E96" s="62" t="s">
        <v>34</v>
      </c>
      <c r="F96" s="62">
        <v>250</v>
      </c>
      <c r="G96" s="62" t="s">
        <v>67</v>
      </c>
      <c r="H96" s="62">
        <v>6</v>
      </c>
      <c r="I96" s="62" t="s">
        <v>27</v>
      </c>
      <c r="J96" s="62">
        <v>15</v>
      </c>
      <c r="K96" s="62" t="s">
        <v>151</v>
      </c>
      <c r="L96" s="62">
        <v>35936102</v>
      </c>
      <c r="M96" s="62" t="s">
        <v>152</v>
      </c>
      <c r="N96" s="62" t="s">
        <v>28</v>
      </c>
      <c r="O96" s="62" t="s">
        <v>28</v>
      </c>
      <c r="P96" s="62" t="s">
        <v>28</v>
      </c>
      <c r="Q96" s="62" t="s">
        <v>28</v>
      </c>
      <c r="R96" s="62">
        <v>114</v>
      </c>
      <c r="S96" s="62" t="s">
        <v>29</v>
      </c>
      <c r="T96" s="62">
        <v>1</v>
      </c>
      <c r="U96" s="4">
        <v>810</v>
      </c>
      <c r="V96" s="4">
        <v>0</v>
      </c>
      <c r="W96" s="4">
        <v>0</v>
      </c>
      <c r="X96" s="4">
        <v>0</v>
      </c>
      <c r="Y96" s="4">
        <v>0</v>
      </c>
    </row>
    <row r="97" spans="1:25" ht="12">
      <c r="A97" s="62">
        <v>2005</v>
      </c>
      <c r="B97" s="62">
        <v>4</v>
      </c>
      <c r="C97" s="62">
        <v>4</v>
      </c>
      <c r="D97" s="62">
        <v>300</v>
      </c>
      <c r="E97" s="62" t="s">
        <v>35</v>
      </c>
      <c r="F97" s="62">
        <v>300</v>
      </c>
      <c r="G97" s="62" t="s">
        <v>36</v>
      </c>
      <c r="H97" s="62">
        <v>6</v>
      </c>
      <c r="I97" s="62" t="s">
        <v>27</v>
      </c>
      <c r="J97" s="62">
        <v>15</v>
      </c>
      <c r="K97" s="62" t="s">
        <v>151</v>
      </c>
      <c r="L97" s="62">
        <v>35936102</v>
      </c>
      <c r="M97" s="62" t="s">
        <v>152</v>
      </c>
      <c r="N97" s="62" t="s">
        <v>28</v>
      </c>
      <c r="O97" s="62" t="s">
        <v>28</v>
      </c>
      <c r="P97" s="62" t="s">
        <v>28</v>
      </c>
      <c r="Q97" s="62" t="s">
        <v>28</v>
      </c>
      <c r="R97" s="62">
        <v>114</v>
      </c>
      <c r="S97" s="62" t="s">
        <v>29</v>
      </c>
      <c r="T97" s="62">
        <v>2</v>
      </c>
      <c r="U97" s="4">
        <v>36000</v>
      </c>
      <c r="V97" s="4">
        <v>0</v>
      </c>
      <c r="W97" s="4">
        <v>0</v>
      </c>
      <c r="X97" s="4">
        <v>0</v>
      </c>
      <c r="Y97" s="4">
        <v>0</v>
      </c>
    </row>
    <row r="98" spans="1:25" ht="12">
      <c r="A98" s="62">
        <v>2005</v>
      </c>
      <c r="B98" s="62">
        <v>4</v>
      </c>
      <c r="C98" s="62">
        <v>4</v>
      </c>
      <c r="D98" s="62">
        <v>500</v>
      </c>
      <c r="E98" s="62" t="s">
        <v>37</v>
      </c>
      <c r="F98" s="62">
        <v>500</v>
      </c>
      <c r="G98" s="62" t="s">
        <v>38</v>
      </c>
      <c r="H98" s="62">
        <v>6</v>
      </c>
      <c r="I98" s="62" t="s">
        <v>27</v>
      </c>
      <c r="J98" s="62">
        <v>15</v>
      </c>
      <c r="K98" s="62" t="s">
        <v>151</v>
      </c>
      <c r="L98" s="62">
        <v>35936102</v>
      </c>
      <c r="M98" s="62" t="s">
        <v>152</v>
      </c>
      <c r="N98" s="62" t="s">
        <v>28</v>
      </c>
      <c r="O98" s="62" t="s">
        <v>28</v>
      </c>
      <c r="P98" s="62" t="s">
        <v>28</v>
      </c>
      <c r="Q98" s="62" t="s">
        <v>28</v>
      </c>
      <c r="R98" s="62">
        <v>114</v>
      </c>
      <c r="S98" s="62" t="s">
        <v>29</v>
      </c>
      <c r="T98" s="62">
        <v>1</v>
      </c>
      <c r="U98" s="4">
        <v>25000</v>
      </c>
      <c r="V98" s="4">
        <v>0</v>
      </c>
      <c r="W98" s="4">
        <v>0</v>
      </c>
      <c r="X98" s="4">
        <v>0</v>
      </c>
      <c r="Y98" s="4">
        <v>0</v>
      </c>
    </row>
    <row r="99" spans="1:25" ht="12">
      <c r="A99" s="62">
        <v>2005</v>
      </c>
      <c r="B99" s="62">
        <v>4</v>
      </c>
      <c r="C99" s="62">
        <v>5</v>
      </c>
      <c r="D99" s="62">
        <v>0</v>
      </c>
      <c r="E99" s="62" t="s">
        <v>25</v>
      </c>
      <c r="F99" s="62">
        <v>0</v>
      </c>
      <c r="G99" s="62" t="s">
        <v>26</v>
      </c>
      <c r="H99" s="62">
        <v>6</v>
      </c>
      <c r="I99" s="62" t="s">
        <v>27</v>
      </c>
      <c r="J99" s="62">
        <v>15</v>
      </c>
      <c r="K99" s="62" t="s">
        <v>151</v>
      </c>
      <c r="L99" s="62">
        <v>35936102</v>
      </c>
      <c r="M99" s="62" t="s">
        <v>152</v>
      </c>
      <c r="N99" s="62" t="s">
        <v>28</v>
      </c>
      <c r="O99" s="62" t="s">
        <v>28</v>
      </c>
      <c r="P99" s="62" t="s">
        <v>28</v>
      </c>
      <c r="Q99" s="62" t="s">
        <v>28</v>
      </c>
      <c r="R99" s="62">
        <v>114</v>
      </c>
      <c r="S99" s="62" t="s">
        <v>29</v>
      </c>
      <c r="T99" s="62">
        <v>2</v>
      </c>
      <c r="U99" s="4">
        <v>35000</v>
      </c>
      <c r="V99" s="4">
        <v>0</v>
      </c>
      <c r="W99" s="4">
        <v>0</v>
      </c>
      <c r="X99" s="4">
        <v>0</v>
      </c>
      <c r="Y99" s="4">
        <v>0</v>
      </c>
    </row>
    <row r="100" spans="1:25" ht="12">
      <c r="A100" s="62">
        <v>2005</v>
      </c>
      <c r="B100" s="62">
        <v>4</v>
      </c>
      <c r="C100" s="62">
        <v>5</v>
      </c>
      <c r="D100" s="62">
        <v>200</v>
      </c>
      <c r="E100" s="62" t="s">
        <v>33</v>
      </c>
      <c r="F100" s="62">
        <v>0</v>
      </c>
      <c r="G100" s="62" t="s">
        <v>26</v>
      </c>
      <c r="H100" s="62">
        <v>6</v>
      </c>
      <c r="I100" s="62" t="s">
        <v>27</v>
      </c>
      <c r="J100" s="62">
        <v>15</v>
      </c>
      <c r="K100" s="62" t="s">
        <v>151</v>
      </c>
      <c r="L100" s="62">
        <v>35936102</v>
      </c>
      <c r="M100" s="62" t="s">
        <v>152</v>
      </c>
      <c r="N100" s="62" t="s">
        <v>28</v>
      </c>
      <c r="O100" s="62" t="s">
        <v>28</v>
      </c>
      <c r="P100" s="62" t="s">
        <v>28</v>
      </c>
      <c r="Q100" s="62" t="s">
        <v>28</v>
      </c>
      <c r="R100" s="62">
        <v>114</v>
      </c>
      <c r="S100" s="62" t="s">
        <v>29</v>
      </c>
      <c r="T100" s="62">
        <v>11</v>
      </c>
      <c r="U100" s="4">
        <v>188360</v>
      </c>
      <c r="V100" s="4">
        <v>0</v>
      </c>
      <c r="W100" s="4">
        <v>0</v>
      </c>
      <c r="X100" s="4">
        <v>0</v>
      </c>
      <c r="Y100" s="4">
        <v>0</v>
      </c>
    </row>
    <row r="101" spans="1:25" ht="12">
      <c r="A101" s="62">
        <v>2005</v>
      </c>
      <c r="B101" s="62">
        <v>4</v>
      </c>
      <c r="C101" s="62">
        <v>5</v>
      </c>
      <c r="D101" s="62">
        <v>250</v>
      </c>
      <c r="E101" s="62" t="s">
        <v>34</v>
      </c>
      <c r="F101" s="62">
        <v>250</v>
      </c>
      <c r="G101" s="62" t="s">
        <v>67</v>
      </c>
      <c r="H101" s="62">
        <v>6</v>
      </c>
      <c r="I101" s="62" t="s">
        <v>27</v>
      </c>
      <c r="J101" s="62">
        <v>15</v>
      </c>
      <c r="K101" s="62" t="s">
        <v>151</v>
      </c>
      <c r="L101" s="62">
        <v>35936102</v>
      </c>
      <c r="M101" s="62" t="s">
        <v>152</v>
      </c>
      <c r="N101" s="62" t="s">
        <v>28</v>
      </c>
      <c r="O101" s="62" t="s">
        <v>28</v>
      </c>
      <c r="P101" s="62" t="s">
        <v>28</v>
      </c>
      <c r="Q101" s="62" t="s">
        <v>28</v>
      </c>
      <c r="R101" s="62">
        <v>114</v>
      </c>
      <c r="S101" s="62" t="s">
        <v>29</v>
      </c>
      <c r="T101" s="62">
        <v>2</v>
      </c>
      <c r="U101" s="4">
        <v>2332</v>
      </c>
      <c r="V101" s="4">
        <v>0</v>
      </c>
      <c r="W101" s="4">
        <v>0</v>
      </c>
      <c r="X101" s="4">
        <v>0</v>
      </c>
      <c r="Y101" s="4">
        <v>0</v>
      </c>
    </row>
    <row r="102" spans="1:25" ht="12">
      <c r="A102" s="62">
        <v>2005</v>
      </c>
      <c r="B102" s="62">
        <v>4</v>
      </c>
      <c r="C102" s="62">
        <v>5</v>
      </c>
      <c r="D102" s="62">
        <v>300</v>
      </c>
      <c r="E102" s="62" t="s">
        <v>35</v>
      </c>
      <c r="F102" s="62">
        <v>300</v>
      </c>
      <c r="G102" s="62" t="s">
        <v>36</v>
      </c>
      <c r="H102" s="62">
        <v>6</v>
      </c>
      <c r="I102" s="62" t="s">
        <v>27</v>
      </c>
      <c r="J102" s="62">
        <v>15</v>
      </c>
      <c r="K102" s="62" t="s">
        <v>151</v>
      </c>
      <c r="L102" s="62">
        <v>35936102</v>
      </c>
      <c r="M102" s="62" t="s">
        <v>152</v>
      </c>
      <c r="N102" s="62" t="s">
        <v>28</v>
      </c>
      <c r="O102" s="62" t="s">
        <v>28</v>
      </c>
      <c r="P102" s="62" t="s">
        <v>28</v>
      </c>
      <c r="Q102" s="62" t="s">
        <v>28</v>
      </c>
      <c r="R102" s="62">
        <v>114</v>
      </c>
      <c r="S102" s="62" t="s">
        <v>29</v>
      </c>
      <c r="T102" s="62">
        <v>2</v>
      </c>
      <c r="U102" s="4">
        <v>21160</v>
      </c>
      <c r="V102" s="4">
        <v>0</v>
      </c>
      <c r="W102" s="4">
        <v>0</v>
      </c>
      <c r="X102" s="4">
        <v>0</v>
      </c>
      <c r="Y102" s="4">
        <v>0</v>
      </c>
    </row>
    <row r="103" spans="1:25" ht="12">
      <c r="A103" s="62">
        <v>2005</v>
      </c>
      <c r="B103" s="62">
        <v>4</v>
      </c>
      <c r="C103" s="62">
        <v>5</v>
      </c>
      <c r="D103" s="62">
        <v>550</v>
      </c>
      <c r="E103" s="62" t="s">
        <v>39</v>
      </c>
      <c r="F103" s="62">
        <v>550</v>
      </c>
      <c r="G103" s="62" t="s">
        <v>40</v>
      </c>
      <c r="H103" s="62">
        <v>6</v>
      </c>
      <c r="I103" s="62" t="s">
        <v>27</v>
      </c>
      <c r="J103" s="62">
        <v>15</v>
      </c>
      <c r="K103" s="62" t="s">
        <v>151</v>
      </c>
      <c r="L103" s="62">
        <v>35936102</v>
      </c>
      <c r="M103" s="62" t="s">
        <v>152</v>
      </c>
      <c r="N103" s="62" t="s">
        <v>28</v>
      </c>
      <c r="O103" s="62" t="s">
        <v>28</v>
      </c>
      <c r="P103" s="62" t="s">
        <v>28</v>
      </c>
      <c r="Q103" s="62" t="s">
        <v>28</v>
      </c>
      <c r="R103" s="62">
        <v>114</v>
      </c>
      <c r="S103" s="62" t="s">
        <v>29</v>
      </c>
      <c r="T103" s="62">
        <v>1</v>
      </c>
      <c r="U103" s="4">
        <v>10000</v>
      </c>
      <c r="V103" s="4">
        <v>0</v>
      </c>
      <c r="W103" s="4">
        <v>0</v>
      </c>
      <c r="X103" s="4">
        <v>0</v>
      </c>
      <c r="Y103" s="4">
        <v>0</v>
      </c>
    </row>
    <row r="104" spans="1:25" ht="12">
      <c r="A104" s="62">
        <v>2005</v>
      </c>
      <c r="B104" s="62">
        <v>4</v>
      </c>
      <c r="C104" s="62">
        <v>5</v>
      </c>
      <c r="D104" s="62">
        <v>750</v>
      </c>
      <c r="E104" s="62" t="s">
        <v>51</v>
      </c>
      <c r="F104" s="62">
        <v>750</v>
      </c>
      <c r="G104" s="62" t="s">
        <v>52</v>
      </c>
      <c r="H104" s="62">
        <v>6</v>
      </c>
      <c r="I104" s="62" t="s">
        <v>27</v>
      </c>
      <c r="J104" s="62">
        <v>15</v>
      </c>
      <c r="K104" s="62" t="s">
        <v>151</v>
      </c>
      <c r="L104" s="62">
        <v>35936102</v>
      </c>
      <c r="M104" s="62" t="s">
        <v>152</v>
      </c>
      <c r="N104" s="62" t="s">
        <v>28</v>
      </c>
      <c r="O104" s="62" t="s">
        <v>28</v>
      </c>
      <c r="P104" s="62" t="s">
        <v>28</v>
      </c>
      <c r="Q104" s="62" t="s">
        <v>28</v>
      </c>
      <c r="R104" s="62">
        <v>114</v>
      </c>
      <c r="S104" s="62" t="s">
        <v>29</v>
      </c>
      <c r="T104" s="62">
        <v>2</v>
      </c>
      <c r="U104" s="4">
        <v>8600</v>
      </c>
      <c r="V104" s="4">
        <v>0</v>
      </c>
      <c r="W104" s="4">
        <v>0</v>
      </c>
      <c r="X104" s="4">
        <v>0</v>
      </c>
      <c r="Y104" s="4">
        <v>0</v>
      </c>
    </row>
    <row r="105" spans="1:25" ht="12">
      <c r="A105" s="62">
        <v>2005</v>
      </c>
      <c r="B105" s="62">
        <v>4</v>
      </c>
      <c r="C105" s="62">
        <v>2</v>
      </c>
      <c r="D105" s="62">
        <v>300</v>
      </c>
      <c r="E105" s="62" t="s">
        <v>35</v>
      </c>
      <c r="F105" s="62">
        <v>300</v>
      </c>
      <c r="G105" s="62" t="s">
        <v>36</v>
      </c>
      <c r="H105" s="62">
        <v>6</v>
      </c>
      <c r="I105" s="62" t="s">
        <v>27</v>
      </c>
      <c r="J105" s="62">
        <v>15</v>
      </c>
      <c r="K105" s="62" t="s">
        <v>151</v>
      </c>
      <c r="L105" s="62">
        <v>35936102</v>
      </c>
      <c r="M105" s="62" t="s">
        <v>152</v>
      </c>
      <c r="N105" s="62" t="s">
        <v>28</v>
      </c>
      <c r="O105" s="62" t="s">
        <v>28</v>
      </c>
      <c r="P105" s="62" t="s">
        <v>28</v>
      </c>
      <c r="Q105" s="62" t="s">
        <v>28</v>
      </c>
      <c r="R105" s="62">
        <v>113</v>
      </c>
      <c r="S105" s="62" t="s">
        <v>50</v>
      </c>
      <c r="T105" s="62">
        <v>1</v>
      </c>
      <c r="U105" s="4">
        <v>600</v>
      </c>
      <c r="V105" s="4">
        <v>0</v>
      </c>
      <c r="W105" s="4">
        <v>0</v>
      </c>
      <c r="X105" s="4">
        <v>1</v>
      </c>
      <c r="Y105" s="4">
        <v>600</v>
      </c>
    </row>
    <row r="106" spans="1:25" ht="12">
      <c r="A106" s="62">
        <v>2005</v>
      </c>
      <c r="B106" s="62">
        <v>4</v>
      </c>
      <c r="C106" s="62">
        <v>3</v>
      </c>
      <c r="D106" s="62">
        <v>300</v>
      </c>
      <c r="E106" s="62" t="s">
        <v>35</v>
      </c>
      <c r="F106" s="62">
        <v>300</v>
      </c>
      <c r="G106" s="62" t="s">
        <v>36</v>
      </c>
      <c r="H106" s="62">
        <v>6</v>
      </c>
      <c r="I106" s="62" t="s">
        <v>27</v>
      </c>
      <c r="J106" s="62">
        <v>15</v>
      </c>
      <c r="K106" s="62" t="s">
        <v>151</v>
      </c>
      <c r="L106" s="62">
        <v>35936102</v>
      </c>
      <c r="M106" s="62" t="s">
        <v>152</v>
      </c>
      <c r="N106" s="62" t="s">
        <v>28</v>
      </c>
      <c r="O106" s="62" t="s">
        <v>28</v>
      </c>
      <c r="P106" s="62" t="s">
        <v>28</v>
      </c>
      <c r="Q106" s="62" t="s">
        <v>28</v>
      </c>
      <c r="R106" s="62">
        <v>113</v>
      </c>
      <c r="S106" s="62" t="s">
        <v>50</v>
      </c>
      <c r="T106" s="62">
        <v>1</v>
      </c>
      <c r="U106" s="4">
        <v>800</v>
      </c>
      <c r="V106" s="4">
        <v>0</v>
      </c>
      <c r="W106" s="4">
        <v>0</v>
      </c>
      <c r="X106" s="4">
        <v>0</v>
      </c>
      <c r="Y106" s="4">
        <v>0</v>
      </c>
    </row>
    <row r="107" spans="1:25" ht="12">
      <c r="A107" s="62">
        <v>2005</v>
      </c>
      <c r="B107" s="62">
        <v>4</v>
      </c>
      <c r="C107" s="62">
        <v>2</v>
      </c>
      <c r="D107" s="62">
        <v>250</v>
      </c>
      <c r="E107" s="62" t="s">
        <v>34</v>
      </c>
      <c r="F107" s="62">
        <v>250</v>
      </c>
      <c r="G107" s="62" t="s">
        <v>67</v>
      </c>
      <c r="H107" s="62">
        <v>6</v>
      </c>
      <c r="I107" s="62" t="s">
        <v>27</v>
      </c>
      <c r="J107" s="62">
        <v>15</v>
      </c>
      <c r="K107" s="62" t="s">
        <v>151</v>
      </c>
      <c r="L107" s="62">
        <v>35936102</v>
      </c>
      <c r="M107" s="62" t="s">
        <v>152</v>
      </c>
      <c r="N107" s="62" t="s">
        <v>28</v>
      </c>
      <c r="O107" s="62" t="s">
        <v>28</v>
      </c>
      <c r="P107" s="62" t="s">
        <v>28</v>
      </c>
      <c r="Q107" s="62" t="s">
        <v>28</v>
      </c>
      <c r="R107" s="62">
        <v>218</v>
      </c>
      <c r="S107" s="62" t="s">
        <v>93</v>
      </c>
      <c r="T107" s="62">
        <v>1</v>
      </c>
      <c r="U107" s="4">
        <v>100</v>
      </c>
      <c r="V107" s="4">
        <v>0</v>
      </c>
      <c r="W107" s="4">
        <v>0</v>
      </c>
      <c r="X107" s="4">
        <v>0</v>
      </c>
      <c r="Y107" s="4">
        <v>0</v>
      </c>
    </row>
    <row r="108" spans="1:25" ht="12">
      <c r="A108" s="62">
        <v>2005</v>
      </c>
      <c r="B108" s="62">
        <v>4</v>
      </c>
      <c r="C108" s="62">
        <v>5</v>
      </c>
      <c r="D108" s="62">
        <v>250</v>
      </c>
      <c r="E108" s="62" t="s">
        <v>34</v>
      </c>
      <c r="F108" s="62">
        <v>250</v>
      </c>
      <c r="G108" s="62" t="s">
        <v>67</v>
      </c>
      <c r="H108" s="62">
        <v>6</v>
      </c>
      <c r="I108" s="62" t="s">
        <v>27</v>
      </c>
      <c r="J108" s="62">
        <v>15</v>
      </c>
      <c r="K108" s="62" t="s">
        <v>151</v>
      </c>
      <c r="L108" s="62">
        <v>35936102</v>
      </c>
      <c r="M108" s="62" t="s">
        <v>152</v>
      </c>
      <c r="N108" s="62" t="s">
        <v>28</v>
      </c>
      <c r="O108" s="62" t="s">
        <v>28</v>
      </c>
      <c r="P108" s="62" t="s">
        <v>28</v>
      </c>
      <c r="Q108" s="62" t="s">
        <v>28</v>
      </c>
      <c r="R108" s="62">
        <v>218</v>
      </c>
      <c r="S108" s="62" t="s">
        <v>93</v>
      </c>
      <c r="T108" s="62">
        <v>1</v>
      </c>
      <c r="U108" s="4">
        <v>200</v>
      </c>
      <c r="V108" s="4">
        <v>0</v>
      </c>
      <c r="W108" s="4">
        <v>0</v>
      </c>
      <c r="X108" s="4">
        <v>0</v>
      </c>
      <c r="Y108" s="4">
        <v>0</v>
      </c>
    </row>
    <row r="109" spans="1:28" ht="12">
      <c r="A109" s="62">
        <v>2005</v>
      </c>
      <c r="B109" s="62">
        <v>4</v>
      </c>
      <c r="Z109" s="4">
        <f>SUM(U80:U104)</f>
        <v>869021</v>
      </c>
      <c r="AA109" s="4">
        <f>SUM(U78:U79)</f>
        <v>165</v>
      </c>
      <c r="AB109" s="4">
        <f>SUM(U105:U108)</f>
        <v>1700</v>
      </c>
    </row>
    <row r="110" spans="1:25" ht="12">
      <c r="A110" s="62">
        <v>2005</v>
      </c>
      <c r="B110" s="62">
        <v>5</v>
      </c>
      <c r="C110" s="62">
        <v>2</v>
      </c>
      <c r="D110" s="62">
        <v>900</v>
      </c>
      <c r="E110" s="62" t="s">
        <v>54</v>
      </c>
      <c r="F110" s="62">
        <v>900</v>
      </c>
      <c r="G110" s="62" t="s">
        <v>55</v>
      </c>
      <c r="H110" s="62">
        <v>6</v>
      </c>
      <c r="I110" s="62" t="s">
        <v>27</v>
      </c>
      <c r="J110" s="62">
        <v>15</v>
      </c>
      <c r="K110" s="62" t="s">
        <v>151</v>
      </c>
      <c r="L110" s="62">
        <v>35936102</v>
      </c>
      <c r="M110" s="62" t="s">
        <v>152</v>
      </c>
      <c r="N110" s="62" t="s">
        <v>28</v>
      </c>
      <c r="O110" s="62" t="s">
        <v>28</v>
      </c>
      <c r="P110" s="62" t="s">
        <v>28</v>
      </c>
      <c r="Q110" s="62" t="s">
        <v>28</v>
      </c>
      <c r="R110" s="62">
        <v>111</v>
      </c>
      <c r="S110" s="62" t="s">
        <v>43</v>
      </c>
      <c r="T110" s="62">
        <v>1</v>
      </c>
      <c r="U110" s="4">
        <v>50</v>
      </c>
      <c r="V110" s="4">
        <v>0</v>
      </c>
      <c r="W110" s="4">
        <v>0</v>
      </c>
      <c r="X110" s="4">
        <v>0</v>
      </c>
      <c r="Y110" s="4">
        <v>0</v>
      </c>
    </row>
    <row r="111" spans="1:25" ht="12">
      <c r="A111" s="62">
        <v>2005</v>
      </c>
      <c r="B111" s="62">
        <v>5</v>
      </c>
      <c r="C111" s="62">
        <v>4</v>
      </c>
      <c r="D111" s="62">
        <v>900</v>
      </c>
      <c r="E111" s="62" t="s">
        <v>54</v>
      </c>
      <c r="F111" s="62">
        <v>900</v>
      </c>
      <c r="G111" s="62" t="s">
        <v>55</v>
      </c>
      <c r="H111" s="62">
        <v>6</v>
      </c>
      <c r="I111" s="62" t="s">
        <v>27</v>
      </c>
      <c r="J111" s="62">
        <v>15</v>
      </c>
      <c r="K111" s="62" t="s">
        <v>151</v>
      </c>
      <c r="L111" s="62">
        <v>35936102</v>
      </c>
      <c r="M111" s="62" t="s">
        <v>152</v>
      </c>
      <c r="N111" s="62" t="s">
        <v>28</v>
      </c>
      <c r="O111" s="62" t="s">
        <v>28</v>
      </c>
      <c r="P111" s="62" t="s">
        <v>28</v>
      </c>
      <c r="Q111" s="62" t="s">
        <v>28</v>
      </c>
      <c r="R111" s="62">
        <v>111</v>
      </c>
      <c r="S111" s="62" t="s">
        <v>43</v>
      </c>
      <c r="T111" s="62">
        <v>1</v>
      </c>
      <c r="U111" s="4">
        <v>50</v>
      </c>
      <c r="V111" s="4">
        <v>0</v>
      </c>
      <c r="W111" s="4">
        <v>0</v>
      </c>
      <c r="X111" s="4">
        <v>0</v>
      </c>
      <c r="Y111" s="4">
        <v>0</v>
      </c>
    </row>
    <row r="112" spans="1:25" ht="12">
      <c r="A112" s="62">
        <v>2005</v>
      </c>
      <c r="B112" s="62">
        <v>5</v>
      </c>
      <c r="C112" s="62">
        <v>1</v>
      </c>
      <c r="D112" s="62">
        <v>200</v>
      </c>
      <c r="E112" s="62" t="s">
        <v>33</v>
      </c>
      <c r="F112" s="62">
        <v>0</v>
      </c>
      <c r="G112" s="62" t="s">
        <v>26</v>
      </c>
      <c r="H112" s="62">
        <v>6</v>
      </c>
      <c r="I112" s="62" t="s">
        <v>27</v>
      </c>
      <c r="J112" s="62">
        <v>15</v>
      </c>
      <c r="K112" s="62" t="s">
        <v>151</v>
      </c>
      <c r="L112" s="62">
        <v>35936102</v>
      </c>
      <c r="M112" s="62" t="s">
        <v>152</v>
      </c>
      <c r="N112" s="62" t="s">
        <v>28</v>
      </c>
      <c r="O112" s="62" t="s">
        <v>28</v>
      </c>
      <c r="P112" s="62" t="s">
        <v>28</v>
      </c>
      <c r="Q112" s="62" t="s">
        <v>28</v>
      </c>
      <c r="R112" s="62">
        <v>114</v>
      </c>
      <c r="S112" s="62" t="s">
        <v>29</v>
      </c>
      <c r="T112" s="62">
        <v>5</v>
      </c>
      <c r="U112" s="4">
        <v>71000</v>
      </c>
      <c r="V112" s="4">
        <v>0</v>
      </c>
      <c r="W112" s="4">
        <v>0</v>
      </c>
      <c r="X112" s="4">
        <v>0</v>
      </c>
      <c r="Y112" s="4">
        <v>0</v>
      </c>
    </row>
    <row r="113" spans="1:25" ht="12">
      <c r="A113" s="62">
        <v>2005</v>
      </c>
      <c r="B113" s="62">
        <v>5</v>
      </c>
      <c r="C113" s="62">
        <v>1</v>
      </c>
      <c r="D113" s="62">
        <v>300</v>
      </c>
      <c r="E113" s="62" t="s">
        <v>35</v>
      </c>
      <c r="F113" s="62">
        <v>300</v>
      </c>
      <c r="G113" s="62" t="s">
        <v>36</v>
      </c>
      <c r="H113" s="62">
        <v>6</v>
      </c>
      <c r="I113" s="62" t="s">
        <v>27</v>
      </c>
      <c r="J113" s="62">
        <v>15</v>
      </c>
      <c r="K113" s="62" t="s">
        <v>151</v>
      </c>
      <c r="L113" s="62">
        <v>35936102</v>
      </c>
      <c r="M113" s="62" t="s">
        <v>152</v>
      </c>
      <c r="N113" s="62" t="s">
        <v>28</v>
      </c>
      <c r="O113" s="62" t="s">
        <v>28</v>
      </c>
      <c r="P113" s="62" t="s">
        <v>28</v>
      </c>
      <c r="Q113" s="62" t="s">
        <v>28</v>
      </c>
      <c r="R113" s="62">
        <v>114</v>
      </c>
      <c r="S113" s="62" t="s">
        <v>29</v>
      </c>
      <c r="T113" s="62">
        <v>1</v>
      </c>
      <c r="U113" s="4">
        <v>5000</v>
      </c>
      <c r="V113" s="4">
        <v>0</v>
      </c>
      <c r="W113" s="4">
        <v>0</v>
      </c>
      <c r="X113" s="4">
        <v>0</v>
      </c>
      <c r="Y113" s="4">
        <v>0</v>
      </c>
    </row>
    <row r="114" spans="1:25" ht="12">
      <c r="A114" s="62">
        <v>2005</v>
      </c>
      <c r="B114" s="62">
        <v>5</v>
      </c>
      <c r="C114" s="62">
        <v>1</v>
      </c>
      <c r="D114" s="62">
        <v>550</v>
      </c>
      <c r="E114" s="62" t="s">
        <v>39</v>
      </c>
      <c r="F114" s="62">
        <v>550</v>
      </c>
      <c r="G114" s="62" t="s">
        <v>40</v>
      </c>
      <c r="H114" s="62">
        <v>6</v>
      </c>
      <c r="I114" s="62" t="s">
        <v>27</v>
      </c>
      <c r="J114" s="62">
        <v>15</v>
      </c>
      <c r="K114" s="62" t="s">
        <v>151</v>
      </c>
      <c r="L114" s="62">
        <v>35936102</v>
      </c>
      <c r="M114" s="62" t="s">
        <v>152</v>
      </c>
      <c r="N114" s="62" t="s">
        <v>28</v>
      </c>
      <c r="O114" s="62" t="s">
        <v>28</v>
      </c>
      <c r="P114" s="62" t="s">
        <v>28</v>
      </c>
      <c r="Q114" s="62" t="s">
        <v>28</v>
      </c>
      <c r="R114" s="62">
        <v>114</v>
      </c>
      <c r="S114" s="62" t="s">
        <v>29</v>
      </c>
      <c r="T114" s="62">
        <v>1</v>
      </c>
      <c r="U114" s="4">
        <v>10000</v>
      </c>
      <c r="V114" s="4">
        <v>0</v>
      </c>
      <c r="W114" s="4">
        <v>0</v>
      </c>
      <c r="X114" s="4">
        <v>0</v>
      </c>
      <c r="Y114" s="4">
        <v>0</v>
      </c>
    </row>
    <row r="115" spans="1:25" ht="12">
      <c r="A115" s="62">
        <v>2005</v>
      </c>
      <c r="B115" s="62">
        <v>5</v>
      </c>
      <c r="C115" s="62">
        <v>2</v>
      </c>
      <c r="D115" s="62">
        <v>0</v>
      </c>
      <c r="E115" s="62" t="s">
        <v>25</v>
      </c>
      <c r="F115" s="62">
        <v>0</v>
      </c>
      <c r="G115" s="62" t="s">
        <v>26</v>
      </c>
      <c r="H115" s="62">
        <v>6</v>
      </c>
      <c r="I115" s="62" t="s">
        <v>27</v>
      </c>
      <c r="J115" s="62">
        <v>15</v>
      </c>
      <c r="K115" s="62" t="s">
        <v>151</v>
      </c>
      <c r="L115" s="62">
        <v>35936102</v>
      </c>
      <c r="M115" s="62" t="s">
        <v>152</v>
      </c>
      <c r="N115" s="62" t="s">
        <v>28</v>
      </c>
      <c r="O115" s="62" t="s">
        <v>28</v>
      </c>
      <c r="P115" s="62" t="s">
        <v>28</v>
      </c>
      <c r="Q115" s="62" t="s">
        <v>28</v>
      </c>
      <c r="R115" s="62">
        <v>114</v>
      </c>
      <c r="S115" s="62" t="s">
        <v>29</v>
      </c>
      <c r="T115" s="62">
        <v>1</v>
      </c>
      <c r="U115" s="4">
        <v>10</v>
      </c>
      <c r="V115" s="4">
        <v>0</v>
      </c>
      <c r="W115" s="4">
        <v>0</v>
      </c>
      <c r="X115" s="4">
        <v>1</v>
      </c>
      <c r="Y115" s="4">
        <v>10</v>
      </c>
    </row>
    <row r="116" spans="1:25" ht="12">
      <c r="A116" s="62">
        <v>2005</v>
      </c>
      <c r="B116" s="62">
        <v>5</v>
      </c>
      <c r="C116" s="62">
        <v>2</v>
      </c>
      <c r="D116" s="62">
        <v>200</v>
      </c>
      <c r="E116" s="62" t="s">
        <v>33</v>
      </c>
      <c r="F116" s="62">
        <v>0</v>
      </c>
      <c r="G116" s="62" t="s">
        <v>26</v>
      </c>
      <c r="H116" s="62">
        <v>6</v>
      </c>
      <c r="I116" s="62" t="s">
        <v>27</v>
      </c>
      <c r="J116" s="62">
        <v>15</v>
      </c>
      <c r="K116" s="62" t="s">
        <v>151</v>
      </c>
      <c r="L116" s="62">
        <v>35936102</v>
      </c>
      <c r="M116" s="62" t="s">
        <v>152</v>
      </c>
      <c r="N116" s="62" t="s">
        <v>28</v>
      </c>
      <c r="O116" s="62" t="s">
        <v>28</v>
      </c>
      <c r="P116" s="62" t="s">
        <v>28</v>
      </c>
      <c r="Q116" s="62" t="s">
        <v>28</v>
      </c>
      <c r="R116" s="62">
        <v>114</v>
      </c>
      <c r="S116" s="62" t="s">
        <v>29</v>
      </c>
      <c r="T116" s="62">
        <v>8</v>
      </c>
      <c r="U116" s="4">
        <v>105210</v>
      </c>
      <c r="V116" s="4">
        <v>0</v>
      </c>
      <c r="W116" s="4">
        <v>0</v>
      </c>
      <c r="X116" s="4">
        <v>0</v>
      </c>
      <c r="Y116" s="4">
        <v>0</v>
      </c>
    </row>
    <row r="117" spans="1:25" ht="12">
      <c r="A117" s="62">
        <v>2005</v>
      </c>
      <c r="B117" s="62">
        <v>5</v>
      </c>
      <c r="C117" s="62">
        <v>2</v>
      </c>
      <c r="D117" s="62">
        <v>250</v>
      </c>
      <c r="E117" s="62" t="s">
        <v>34</v>
      </c>
      <c r="F117" s="62">
        <v>250</v>
      </c>
      <c r="G117" s="62" t="s">
        <v>67</v>
      </c>
      <c r="H117" s="62">
        <v>6</v>
      </c>
      <c r="I117" s="62" t="s">
        <v>27</v>
      </c>
      <c r="J117" s="62">
        <v>15</v>
      </c>
      <c r="K117" s="62" t="s">
        <v>151</v>
      </c>
      <c r="L117" s="62">
        <v>35936102</v>
      </c>
      <c r="M117" s="62" t="s">
        <v>152</v>
      </c>
      <c r="N117" s="62" t="s">
        <v>28</v>
      </c>
      <c r="O117" s="62" t="s">
        <v>28</v>
      </c>
      <c r="P117" s="62" t="s">
        <v>28</v>
      </c>
      <c r="Q117" s="62" t="s">
        <v>28</v>
      </c>
      <c r="R117" s="62">
        <v>114</v>
      </c>
      <c r="S117" s="62" t="s">
        <v>29</v>
      </c>
      <c r="T117" s="62">
        <v>2</v>
      </c>
      <c r="U117" s="4">
        <v>1314</v>
      </c>
      <c r="V117" s="4">
        <v>0</v>
      </c>
      <c r="W117" s="4">
        <v>0</v>
      </c>
      <c r="X117" s="4">
        <v>0</v>
      </c>
      <c r="Y117" s="4">
        <v>0</v>
      </c>
    </row>
    <row r="118" spans="1:25" ht="12">
      <c r="A118" s="62">
        <v>2005</v>
      </c>
      <c r="B118" s="62">
        <v>5</v>
      </c>
      <c r="C118" s="62">
        <v>2</v>
      </c>
      <c r="D118" s="62">
        <v>300</v>
      </c>
      <c r="E118" s="62" t="s">
        <v>35</v>
      </c>
      <c r="F118" s="62">
        <v>300</v>
      </c>
      <c r="G118" s="62" t="s">
        <v>36</v>
      </c>
      <c r="H118" s="62">
        <v>6</v>
      </c>
      <c r="I118" s="62" t="s">
        <v>27</v>
      </c>
      <c r="J118" s="62">
        <v>15</v>
      </c>
      <c r="K118" s="62" t="s">
        <v>151</v>
      </c>
      <c r="L118" s="62">
        <v>35936102</v>
      </c>
      <c r="M118" s="62" t="s">
        <v>152</v>
      </c>
      <c r="N118" s="62" t="s">
        <v>28</v>
      </c>
      <c r="O118" s="62" t="s">
        <v>28</v>
      </c>
      <c r="P118" s="62" t="s">
        <v>28</v>
      </c>
      <c r="Q118" s="62" t="s">
        <v>28</v>
      </c>
      <c r="R118" s="62">
        <v>114</v>
      </c>
      <c r="S118" s="62" t="s">
        <v>29</v>
      </c>
      <c r="T118" s="62">
        <v>2</v>
      </c>
      <c r="U118" s="4">
        <v>35000</v>
      </c>
      <c r="V118" s="4">
        <v>0</v>
      </c>
      <c r="W118" s="4">
        <v>0</v>
      </c>
      <c r="X118" s="4">
        <v>0</v>
      </c>
      <c r="Y118" s="4">
        <v>0</v>
      </c>
    </row>
    <row r="119" spans="1:25" ht="12">
      <c r="A119" s="62">
        <v>2005</v>
      </c>
      <c r="B119" s="62">
        <v>5</v>
      </c>
      <c r="C119" s="62">
        <v>3</v>
      </c>
      <c r="D119" s="62">
        <v>200</v>
      </c>
      <c r="E119" s="62" t="s">
        <v>33</v>
      </c>
      <c r="F119" s="62">
        <v>0</v>
      </c>
      <c r="G119" s="62" t="s">
        <v>26</v>
      </c>
      <c r="H119" s="62">
        <v>6</v>
      </c>
      <c r="I119" s="62" t="s">
        <v>27</v>
      </c>
      <c r="J119" s="62">
        <v>15</v>
      </c>
      <c r="K119" s="62" t="s">
        <v>151</v>
      </c>
      <c r="L119" s="62">
        <v>35936102</v>
      </c>
      <c r="M119" s="62" t="s">
        <v>152</v>
      </c>
      <c r="N119" s="62" t="s">
        <v>28</v>
      </c>
      <c r="O119" s="62" t="s">
        <v>28</v>
      </c>
      <c r="P119" s="62" t="s">
        <v>28</v>
      </c>
      <c r="Q119" s="62" t="s">
        <v>28</v>
      </c>
      <c r="R119" s="62">
        <v>114</v>
      </c>
      <c r="S119" s="62" t="s">
        <v>29</v>
      </c>
      <c r="T119" s="62">
        <v>7</v>
      </c>
      <c r="U119" s="4">
        <v>125620</v>
      </c>
      <c r="V119" s="4">
        <v>0</v>
      </c>
      <c r="W119" s="4">
        <v>0</v>
      </c>
      <c r="X119" s="4">
        <v>0</v>
      </c>
      <c r="Y119" s="4">
        <v>0</v>
      </c>
    </row>
    <row r="120" spans="1:25" ht="12">
      <c r="A120" s="62">
        <v>2005</v>
      </c>
      <c r="B120" s="62">
        <v>5</v>
      </c>
      <c r="C120" s="62">
        <v>3</v>
      </c>
      <c r="D120" s="62">
        <v>250</v>
      </c>
      <c r="E120" s="62" t="s">
        <v>34</v>
      </c>
      <c r="F120" s="62">
        <v>250</v>
      </c>
      <c r="G120" s="62" t="s">
        <v>67</v>
      </c>
      <c r="H120" s="62">
        <v>6</v>
      </c>
      <c r="I120" s="62" t="s">
        <v>27</v>
      </c>
      <c r="J120" s="62">
        <v>15</v>
      </c>
      <c r="K120" s="62" t="s">
        <v>151</v>
      </c>
      <c r="L120" s="62">
        <v>35936102</v>
      </c>
      <c r="M120" s="62" t="s">
        <v>152</v>
      </c>
      <c r="N120" s="62" t="s">
        <v>28</v>
      </c>
      <c r="O120" s="62" t="s">
        <v>28</v>
      </c>
      <c r="P120" s="62" t="s">
        <v>28</v>
      </c>
      <c r="Q120" s="62" t="s">
        <v>28</v>
      </c>
      <c r="R120" s="62">
        <v>114</v>
      </c>
      <c r="S120" s="62" t="s">
        <v>29</v>
      </c>
      <c r="T120" s="62">
        <v>1</v>
      </c>
      <c r="U120" s="4">
        <v>1620</v>
      </c>
      <c r="V120" s="4">
        <v>0</v>
      </c>
      <c r="W120" s="4">
        <v>0</v>
      </c>
      <c r="X120" s="4">
        <v>0</v>
      </c>
      <c r="Y120" s="4">
        <v>0</v>
      </c>
    </row>
    <row r="121" spans="1:25" ht="12">
      <c r="A121" s="62">
        <v>2005</v>
      </c>
      <c r="B121" s="62">
        <v>5</v>
      </c>
      <c r="C121" s="62">
        <v>3</v>
      </c>
      <c r="D121" s="62">
        <v>300</v>
      </c>
      <c r="E121" s="62" t="s">
        <v>35</v>
      </c>
      <c r="F121" s="62">
        <v>300</v>
      </c>
      <c r="G121" s="62" t="s">
        <v>36</v>
      </c>
      <c r="H121" s="62">
        <v>6</v>
      </c>
      <c r="I121" s="62" t="s">
        <v>27</v>
      </c>
      <c r="J121" s="62">
        <v>15</v>
      </c>
      <c r="K121" s="62" t="s">
        <v>151</v>
      </c>
      <c r="L121" s="62">
        <v>35936102</v>
      </c>
      <c r="M121" s="62" t="s">
        <v>152</v>
      </c>
      <c r="N121" s="62" t="s">
        <v>28</v>
      </c>
      <c r="O121" s="62" t="s">
        <v>28</v>
      </c>
      <c r="P121" s="62" t="s">
        <v>28</v>
      </c>
      <c r="Q121" s="62" t="s">
        <v>28</v>
      </c>
      <c r="R121" s="62">
        <v>114</v>
      </c>
      <c r="S121" s="62" t="s">
        <v>29</v>
      </c>
      <c r="T121" s="62">
        <v>2</v>
      </c>
      <c r="U121" s="4">
        <v>29220</v>
      </c>
      <c r="V121" s="4">
        <v>0</v>
      </c>
      <c r="W121" s="4">
        <v>0</v>
      </c>
      <c r="X121" s="4">
        <v>0</v>
      </c>
      <c r="Y121" s="4">
        <v>0</v>
      </c>
    </row>
    <row r="122" spans="1:25" ht="12">
      <c r="A122" s="62">
        <v>2005</v>
      </c>
      <c r="B122" s="62">
        <v>5</v>
      </c>
      <c r="C122" s="62">
        <v>4</v>
      </c>
      <c r="D122" s="62">
        <v>200</v>
      </c>
      <c r="E122" s="62" t="s">
        <v>33</v>
      </c>
      <c r="F122" s="62">
        <v>0</v>
      </c>
      <c r="G122" s="62" t="s">
        <v>26</v>
      </c>
      <c r="H122" s="62">
        <v>6</v>
      </c>
      <c r="I122" s="62" t="s">
        <v>27</v>
      </c>
      <c r="J122" s="62">
        <v>15</v>
      </c>
      <c r="K122" s="62" t="s">
        <v>151</v>
      </c>
      <c r="L122" s="62">
        <v>35936102</v>
      </c>
      <c r="M122" s="62" t="s">
        <v>152</v>
      </c>
      <c r="N122" s="62" t="s">
        <v>28</v>
      </c>
      <c r="O122" s="62" t="s">
        <v>28</v>
      </c>
      <c r="P122" s="62" t="s">
        <v>28</v>
      </c>
      <c r="Q122" s="62" t="s">
        <v>28</v>
      </c>
      <c r="R122" s="62">
        <v>114</v>
      </c>
      <c r="S122" s="62" t="s">
        <v>29</v>
      </c>
      <c r="T122" s="62">
        <v>6</v>
      </c>
      <c r="U122" s="4">
        <v>48960</v>
      </c>
      <c r="V122" s="4">
        <v>0</v>
      </c>
      <c r="W122" s="4">
        <v>0</v>
      </c>
      <c r="X122" s="4">
        <v>0</v>
      </c>
      <c r="Y122" s="4">
        <v>0</v>
      </c>
    </row>
    <row r="123" spans="1:25" ht="12">
      <c r="A123" s="62">
        <v>2005</v>
      </c>
      <c r="B123" s="62">
        <v>5</v>
      </c>
      <c r="C123" s="62">
        <v>4</v>
      </c>
      <c r="D123" s="62">
        <v>250</v>
      </c>
      <c r="E123" s="62" t="s">
        <v>34</v>
      </c>
      <c r="F123" s="62">
        <v>250</v>
      </c>
      <c r="G123" s="62" t="s">
        <v>67</v>
      </c>
      <c r="H123" s="62">
        <v>6</v>
      </c>
      <c r="I123" s="62" t="s">
        <v>27</v>
      </c>
      <c r="J123" s="62">
        <v>15</v>
      </c>
      <c r="K123" s="62" t="s">
        <v>151</v>
      </c>
      <c r="L123" s="62">
        <v>35936102</v>
      </c>
      <c r="M123" s="62" t="s">
        <v>152</v>
      </c>
      <c r="N123" s="62" t="s">
        <v>28</v>
      </c>
      <c r="O123" s="62" t="s">
        <v>28</v>
      </c>
      <c r="P123" s="62" t="s">
        <v>28</v>
      </c>
      <c r="Q123" s="62" t="s">
        <v>28</v>
      </c>
      <c r="R123" s="62">
        <v>114</v>
      </c>
      <c r="S123" s="62" t="s">
        <v>29</v>
      </c>
      <c r="T123" s="62">
        <v>1</v>
      </c>
      <c r="U123" s="4">
        <v>900</v>
      </c>
      <c r="V123" s="4">
        <v>0</v>
      </c>
      <c r="W123" s="4">
        <v>0</v>
      </c>
      <c r="X123" s="4">
        <v>0</v>
      </c>
      <c r="Y123" s="4">
        <v>0</v>
      </c>
    </row>
    <row r="124" spans="1:25" ht="12">
      <c r="A124" s="62">
        <v>2005</v>
      </c>
      <c r="B124" s="62">
        <v>5</v>
      </c>
      <c r="C124" s="62">
        <v>4</v>
      </c>
      <c r="D124" s="62">
        <v>500</v>
      </c>
      <c r="E124" s="62" t="s">
        <v>37</v>
      </c>
      <c r="F124" s="62">
        <v>500</v>
      </c>
      <c r="G124" s="62" t="s">
        <v>38</v>
      </c>
      <c r="H124" s="62">
        <v>6</v>
      </c>
      <c r="I124" s="62" t="s">
        <v>27</v>
      </c>
      <c r="J124" s="62">
        <v>15</v>
      </c>
      <c r="K124" s="62" t="s">
        <v>151</v>
      </c>
      <c r="L124" s="62">
        <v>35936102</v>
      </c>
      <c r="M124" s="62" t="s">
        <v>152</v>
      </c>
      <c r="N124" s="62" t="s">
        <v>28</v>
      </c>
      <c r="O124" s="62" t="s">
        <v>28</v>
      </c>
      <c r="P124" s="62" t="s">
        <v>28</v>
      </c>
      <c r="Q124" s="62" t="s">
        <v>28</v>
      </c>
      <c r="R124" s="62">
        <v>114</v>
      </c>
      <c r="S124" s="62" t="s">
        <v>29</v>
      </c>
      <c r="T124" s="62">
        <v>1</v>
      </c>
      <c r="U124" s="4">
        <v>1000</v>
      </c>
      <c r="V124" s="4">
        <v>0</v>
      </c>
      <c r="W124" s="4">
        <v>0</v>
      </c>
      <c r="X124" s="4">
        <v>0</v>
      </c>
      <c r="Y124" s="4">
        <v>0</v>
      </c>
    </row>
    <row r="125" spans="1:25" ht="12">
      <c r="A125" s="62">
        <v>2005</v>
      </c>
      <c r="B125" s="62">
        <v>5</v>
      </c>
      <c r="C125" s="62">
        <v>5</v>
      </c>
      <c r="D125" s="62">
        <v>300</v>
      </c>
      <c r="E125" s="62" t="s">
        <v>35</v>
      </c>
      <c r="F125" s="62">
        <v>300</v>
      </c>
      <c r="G125" s="62" t="s">
        <v>36</v>
      </c>
      <c r="H125" s="62">
        <v>6</v>
      </c>
      <c r="I125" s="62" t="s">
        <v>27</v>
      </c>
      <c r="J125" s="62">
        <v>15</v>
      </c>
      <c r="K125" s="62" t="s">
        <v>151</v>
      </c>
      <c r="L125" s="62">
        <v>35936102</v>
      </c>
      <c r="M125" s="62" t="s">
        <v>152</v>
      </c>
      <c r="N125" s="62" t="s">
        <v>28</v>
      </c>
      <c r="O125" s="62" t="s">
        <v>28</v>
      </c>
      <c r="P125" s="62" t="s">
        <v>28</v>
      </c>
      <c r="Q125" s="62" t="s">
        <v>28</v>
      </c>
      <c r="R125" s="62">
        <v>114</v>
      </c>
      <c r="S125" s="62" t="s">
        <v>29</v>
      </c>
      <c r="T125" s="62">
        <v>1</v>
      </c>
      <c r="U125" s="4">
        <v>25000</v>
      </c>
      <c r="V125" s="4">
        <v>0</v>
      </c>
      <c r="W125" s="4">
        <v>0</v>
      </c>
      <c r="X125" s="4">
        <v>0</v>
      </c>
      <c r="Y125" s="4">
        <v>0</v>
      </c>
    </row>
    <row r="126" spans="1:25" ht="12">
      <c r="A126" s="62">
        <v>2005</v>
      </c>
      <c r="B126" s="62">
        <v>5</v>
      </c>
      <c r="C126" s="62">
        <v>5</v>
      </c>
      <c r="D126" s="62">
        <v>550</v>
      </c>
      <c r="E126" s="62" t="s">
        <v>39</v>
      </c>
      <c r="F126" s="62">
        <v>550</v>
      </c>
      <c r="G126" s="62" t="s">
        <v>40</v>
      </c>
      <c r="H126" s="62">
        <v>6</v>
      </c>
      <c r="I126" s="62" t="s">
        <v>27</v>
      </c>
      <c r="J126" s="62">
        <v>15</v>
      </c>
      <c r="K126" s="62" t="s">
        <v>151</v>
      </c>
      <c r="L126" s="62">
        <v>35936102</v>
      </c>
      <c r="M126" s="62" t="s">
        <v>152</v>
      </c>
      <c r="N126" s="62" t="s">
        <v>28</v>
      </c>
      <c r="O126" s="62" t="s">
        <v>28</v>
      </c>
      <c r="P126" s="62" t="s">
        <v>28</v>
      </c>
      <c r="Q126" s="62" t="s">
        <v>28</v>
      </c>
      <c r="R126" s="62">
        <v>114</v>
      </c>
      <c r="S126" s="62" t="s">
        <v>29</v>
      </c>
      <c r="T126" s="62">
        <v>1</v>
      </c>
      <c r="U126" s="4">
        <v>3990</v>
      </c>
      <c r="V126" s="4">
        <v>0</v>
      </c>
      <c r="W126" s="4">
        <v>0</v>
      </c>
      <c r="X126" s="4">
        <v>0</v>
      </c>
      <c r="Y126" s="4">
        <v>0</v>
      </c>
    </row>
    <row r="127" spans="1:27" ht="12">
      <c r="A127" s="62">
        <v>2005</v>
      </c>
      <c r="B127" s="62">
        <v>5</v>
      </c>
      <c r="Z127" s="4">
        <f>SUM(U112:U126)</f>
        <v>463844</v>
      </c>
      <c r="AA127" s="4">
        <f>SUM(U110:U111)</f>
        <v>100</v>
      </c>
    </row>
    <row r="128" spans="1:25" ht="12">
      <c r="A128" s="62">
        <v>2005</v>
      </c>
      <c r="B128" s="62">
        <v>6</v>
      </c>
      <c r="C128" s="62">
        <v>2</v>
      </c>
      <c r="D128" s="62">
        <v>900</v>
      </c>
      <c r="E128" s="62" t="s">
        <v>54</v>
      </c>
      <c r="F128" s="62">
        <v>900</v>
      </c>
      <c r="G128" s="62" t="s">
        <v>55</v>
      </c>
      <c r="H128" s="62">
        <v>6</v>
      </c>
      <c r="I128" s="62" t="s">
        <v>27</v>
      </c>
      <c r="J128" s="62">
        <v>15</v>
      </c>
      <c r="K128" s="62" t="s">
        <v>151</v>
      </c>
      <c r="L128" s="62">
        <v>35936102</v>
      </c>
      <c r="M128" s="62" t="s">
        <v>152</v>
      </c>
      <c r="N128" s="62" t="s">
        <v>28</v>
      </c>
      <c r="O128" s="62" t="s">
        <v>28</v>
      </c>
      <c r="P128" s="62" t="s">
        <v>28</v>
      </c>
      <c r="Q128" s="62" t="s">
        <v>28</v>
      </c>
      <c r="R128" s="62">
        <v>111</v>
      </c>
      <c r="S128" s="62" t="s">
        <v>43</v>
      </c>
      <c r="T128" s="62">
        <v>1</v>
      </c>
      <c r="U128" s="4">
        <v>70</v>
      </c>
      <c r="V128" s="4">
        <v>0</v>
      </c>
      <c r="W128" s="4">
        <v>0</v>
      </c>
      <c r="X128" s="4">
        <v>0</v>
      </c>
      <c r="Y128" s="4">
        <v>0</v>
      </c>
    </row>
    <row r="129" spans="1:25" ht="12">
      <c r="A129" s="62">
        <v>2005</v>
      </c>
      <c r="B129" s="62">
        <v>6</v>
      </c>
      <c r="C129" s="62">
        <v>1</v>
      </c>
      <c r="D129" s="62">
        <v>200</v>
      </c>
      <c r="E129" s="62" t="s">
        <v>33</v>
      </c>
      <c r="F129" s="62">
        <v>0</v>
      </c>
      <c r="G129" s="62" t="s">
        <v>26</v>
      </c>
      <c r="H129" s="62">
        <v>6</v>
      </c>
      <c r="I129" s="62" t="s">
        <v>27</v>
      </c>
      <c r="J129" s="62">
        <v>15</v>
      </c>
      <c r="K129" s="62" t="s">
        <v>151</v>
      </c>
      <c r="L129" s="62">
        <v>35936102</v>
      </c>
      <c r="M129" s="62" t="s">
        <v>152</v>
      </c>
      <c r="N129" s="62" t="s">
        <v>28</v>
      </c>
      <c r="O129" s="62" t="s">
        <v>28</v>
      </c>
      <c r="P129" s="62" t="s">
        <v>28</v>
      </c>
      <c r="Q129" s="62" t="s">
        <v>28</v>
      </c>
      <c r="R129" s="62">
        <v>114</v>
      </c>
      <c r="S129" s="62" t="s">
        <v>29</v>
      </c>
      <c r="T129" s="62">
        <v>2</v>
      </c>
      <c r="U129" s="4">
        <v>5000</v>
      </c>
      <c r="V129" s="4">
        <v>0</v>
      </c>
      <c r="W129" s="4">
        <v>0</v>
      </c>
      <c r="X129" s="4">
        <v>0</v>
      </c>
      <c r="Y129" s="4">
        <v>0</v>
      </c>
    </row>
    <row r="130" spans="1:25" ht="12">
      <c r="A130" s="62">
        <v>2005</v>
      </c>
      <c r="B130" s="62">
        <v>6</v>
      </c>
      <c r="C130" s="62">
        <v>1</v>
      </c>
      <c r="D130" s="62">
        <v>550</v>
      </c>
      <c r="E130" s="62" t="s">
        <v>39</v>
      </c>
      <c r="F130" s="62">
        <v>550</v>
      </c>
      <c r="G130" s="62" t="s">
        <v>40</v>
      </c>
      <c r="H130" s="62">
        <v>6</v>
      </c>
      <c r="I130" s="62" t="s">
        <v>27</v>
      </c>
      <c r="J130" s="62">
        <v>15</v>
      </c>
      <c r="K130" s="62" t="s">
        <v>151</v>
      </c>
      <c r="L130" s="62">
        <v>35936102</v>
      </c>
      <c r="M130" s="62" t="s">
        <v>152</v>
      </c>
      <c r="N130" s="62" t="s">
        <v>28</v>
      </c>
      <c r="O130" s="62" t="s">
        <v>28</v>
      </c>
      <c r="P130" s="62" t="s">
        <v>28</v>
      </c>
      <c r="Q130" s="62" t="s">
        <v>28</v>
      </c>
      <c r="R130" s="62">
        <v>114</v>
      </c>
      <c r="S130" s="62" t="s">
        <v>29</v>
      </c>
      <c r="T130" s="62">
        <v>1</v>
      </c>
      <c r="U130" s="4">
        <v>23940</v>
      </c>
      <c r="V130" s="4">
        <v>0</v>
      </c>
      <c r="W130" s="4">
        <v>0</v>
      </c>
      <c r="X130" s="4">
        <v>0</v>
      </c>
      <c r="Y130" s="4">
        <v>0</v>
      </c>
    </row>
    <row r="131" spans="1:25" ht="12">
      <c r="A131" s="62">
        <v>2005</v>
      </c>
      <c r="B131" s="62">
        <v>6</v>
      </c>
      <c r="C131" s="62">
        <v>2</v>
      </c>
      <c r="D131" s="62">
        <v>200</v>
      </c>
      <c r="E131" s="62" t="s">
        <v>33</v>
      </c>
      <c r="F131" s="62">
        <v>0</v>
      </c>
      <c r="G131" s="62" t="s">
        <v>26</v>
      </c>
      <c r="H131" s="62">
        <v>6</v>
      </c>
      <c r="I131" s="62" t="s">
        <v>27</v>
      </c>
      <c r="J131" s="62">
        <v>15</v>
      </c>
      <c r="K131" s="62" t="s">
        <v>151</v>
      </c>
      <c r="L131" s="62">
        <v>35936102</v>
      </c>
      <c r="M131" s="62" t="s">
        <v>152</v>
      </c>
      <c r="N131" s="62" t="s">
        <v>28</v>
      </c>
      <c r="O131" s="62" t="s">
        <v>28</v>
      </c>
      <c r="P131" s="62" t="s">
        <v>28</v>
      </c>
      <c r="Q131" s="62" t="s">
        <v>28</v>
      </c>
      <c r="R131" s="62">
        <v>114</v>
      </c>
      <c r="S131" s="62" t="s">
        <v>29</v>
      </c>
      <c r="T131" s="62">
        <v>2</v>
      </c>
      <c r="U131" s="4">
        <v>58500</v>
      </c>
      <c r="V131" s="4">
        <v>0</v>
      </c>
      <c r="W131" s="4">
        <v>0</v>
      </c>
      <c r="X131" s="4">
        <v>0</v>
      </c>
      <c r="Y131" s="4">
        <v>0</v>
      </c>
    </row>
    <row r="132" spans="1:25" ht="12">
      <c r="A132" s="62">
        <v>2005</v>
      </c>
      <c r="B132" s="62">
        <v>6</v>
      </c>
      <c r="C132" s="62">
        <v>2</v>
      </c>
      <c r="D132" s="62">
        <v>250</v>
      </c>
      <c r="E132" s="62" t="s">
        <v>34</v>
      </c>
      <c r="F132" s="62">
        <v>250</v>
      </c>
      <c r="G132" s="62" t="s">
        <v>67</v>
      </c>
      <c r="H132" s="62">
        <v>6</v>
      </c>
      <c r="I132" s="62" t="s">
        <v>27</v>
      </c>
      <c r="J132" s="62">
        <v>15</v>
      </c>
      <c r="K132" s="62" t="s">
        <v>151</v>
      </c>
      <c r="L132" s="62">
        <v>35936102</v>
      </c>
      <c r="M132" s="62" t="s">
        <v>152</v>
      </c>
      <c r="N132" s="62" t="s">
        <v>28</v>
      </c>
      <c r="O132" s="62" t="s">
        <v>28</v>
      </c>
      <c r="P132" s="62" t="s">
        <v>28</v>
      </c>
      <c r="Q132" s="62" t="s">
        <v>28</v>
      </c>
      <c r="R132" s="62">
        <v>114</v>
      </c>
      <c r="S132" s="62" t="s">
        <v>29</v>
      </c>
      <c r="T132" s="62">
        <v>1</v>
      </c>
      <c r="U132" s="4">
        <v>1368</v>
      </c>
      <c r="V132" s="4">
        <v>0</v>
      </c>
      <c r="W132" s="4">
        <v>0</v>
      </c>
      <c r="X132" s="4">
        <v>0</v>
      </c>
      <c r="Y132" s="4">
        <v>0</v>
      </c>
    </row>
    <row r="133" spans="1:25" ht="12">
      <c r="A133" s="62">
        <v>2005</v>
      </c>
      <c r="B133" s="62">
        <v>6</v>
      </c>
      <c r="C133" s="62">
        <v>2</v>
      </c>
      <c r="D133" s="62">
        <v>300</v>
      </c>
      <c r="E133" s="62" t="s">
        <v>35</v>
      </c>
      <c r="F133" s="62">
        <v>300</v>
      </c>
      <c r="G133" s="62" t="s">
        <v>36</v>
      </c>
      <c r="H133" s="62">
        <v>6</v>
      </c>
      <c r="I133" s="62" t="s">
        <v>27</v>
      </c>
      <c r="J133" s="62">
        <v>15</v>
      </c>
      <c r="K133" s="62" t="s">
        <v>151</v>
      </c>
      <c r="L133" s="62">
        <v>35936102</v>
      </c>
      <c r="M133" s="62" t="s">
        <v>152</v>
      </c>
      <c r="N133" s="62" t="s">
        <v>28</v>
      </c>
      <c r="O133" s="62" t="s">
        <v>28</v>
      </c>
      <c r="P133" s="62" t="s">
        <v>28</v>
      </c>
      <c r="Q133" s="62" t="s">
        <v>28</v>
      </c>
      <c r="R133" s="62">
        <v>114</v>
      </c>
      <c r="S133" s="62" t="s">
        <v>29</v>
      </c>
      <c r="T133" s="62">
        <v>3</v>
      </c>
      <c r="U133" s="4">
        <v>86140</v>
      </c>
      <c r="V133" s="4">
        <v>0</v>
      </c>
      <c r="W133" s="4">
        <v>0</v>
      </c>
      <c r="X133" s="4">
        <v>0</v>
      </c>
      <c r="Y133" s="4">
        <v>0</v>
      </c>
    </row>
    <row r="134" spans="1:25" ht="12">
      <c r="A134" s="62">
        <v>2005</v>
      </c>
      <c r="B134" s="62">
        <v>6</v>
      </c>
      <c r="C134" s="62">
        <v>2</v>
      </c>
      <c r="D134" s="62">
        <v>500</v>
      </c>
      <c r="E134" s="62" t="s">
        <v>37</v>
      </c>
      <c r="F134" s="62">
        <v>500</v>
      </c>
      <c r="G134" s="62" t="s">
        <v>38</v>
      </c>
      <c r="H134" s="62">
        <v>6</v>
      </c>
      <c r="I134" s="62" t="s">
        <v>27</v>
      </c>
      <c r="J134" s="62">
        <v>15</v>
      </c>
      <c r="K134" s="62" t="s">
        <v>151</v>
      </c>
      <c r="L134" s="62">
        <v>35936102</v>
      </c>
      <c r="M134" s="62" t="s">
        <v>152</v>
      </c>
      <c r="N134" s="62" t="s">
        <v>28</v>
      </c>
      <c r="O134" s="62" t="s">
        <v>28</v>
      </c>
      <c r="P134" s="62" t="s">
        <v>28</v>
      </c>
      <c r="Q134" s="62" t="s">
        <v>28</v>
      </c>
      <c r="R134" s="62">
        <v>114</v>
      </c>
      <c r="S134" s="62" t="s">
        <v>29</v>
      </c>
      <c r="T134" s="62">
        <v>2</v>
      </c>
      <c r="U134" s="4">
        <v>35000</v>
      </c>
      <c r="V134" s="4">
        <v>0</v>
      </c>
      <c r="W134" s="4">
        <v>0</v>
      </c>
      <c r="X134" s="4">
        <v>0</v>
      </c>
      <c r="Y134" s="4">
        <v>0</v>
      </c>
    </row>
    <row r="135" spans="1:25" ht="12">
      <c r="A135" s="62">
        <v>2005</v>
      </c>
      <c r="B135" s="62">
        <v>6</v>
      </c>
      <c r="C135" s="62">
        <v>3</v>
      </c>
      <c r="D135" s="62">
        <v>0</v>
      </c>
      <c r="E135" s="62" t="s">
        <v>25</v>
      </c>
      <c r="F135" s="62">
        <v>0</v>
      </c>
      <c r="G135" s="62" t="s">
        <v>26</v>
      </c>
      <c r="H135" s="62">
        <v>6</v>
      </c>
      <c r="I135" s="62" t="s">
        <v>27</v>
      </c>
      <c r="J135" s="62">
        <v>15</v>
      </c>
      <c r="K135" s="62" t="s">
        <v>151</v>
      </c>
      <c r="L135" s="62">
        <v>35936102</v>
      </c>
      <c r="M135" s="62" t="s">
        <v>152</v>
      </c>
      <c r="N135" s="62" t="s">
        <v>28</v>
      </c>
      <c r="O135" s="62" t="s">
        <v>28</v>
      </c>
      <c r="P135" s="62" t="s">
        <v>28</v>
      </c>
      <c r="Q135" s="62" t="s">
        <v>28</v>
      </c>
      <c r="R135" s="62">
        <v>114</v>
      </c>
      <c r="S135" s="62" t="s">
        <v>29</v>
      </c>
      <c r="T135" s="62">
        <v>1</v>
      </c>
      <c r="U135" s="4">
        <v>20</v>
      </c>
      <c r="V135" s="4">
        <v>0</v>
      </c>
      <c r="W135" s="4">
        <v>0</v>
      </c>
      <c r="X135" s="4">
        <v>0</v>
      </c>
      <c r="Y135" s="4">
        <v>0</v>
      </c>
    </row>
    <row r="136" spans="1:25" ht="12">
      <c r="A136" s="62">
        <v>2005</v>
      </c>
      <c r="B136" s="62">
        <v>6</v>
      </c>
      <c r="C136" s="62">
        <v>3</v>
      </c>
      <c r="D136" s="62">
        <v>200</v>
      </c>
      <c r="E136" s="62" t="s">
        <v>33</v>
      </c>
      <c r="F136" s="62">
        <v>0</v>
      </c>
      <c r="G136" s="62" t="s">
        <v>26</v>
      </c>
      <c r="H136" s="62">
        <v>6</v>
      </c>
      <c r="I136" s="62" t="s">
        <v>27</v>
      </c>
      <c r="J136" s="62">
        <v>15</v>
      </c>
      <c r="K136" s="62" t="s">
        <v>151</v>
      </c>
      <c r="L136" s="62">
        <v>35936102</v>
      </c>
      <c r="M136" s="62" t="s">
        <v>152</v>
      </c>
      <c r="N136" s="62" t="s">
        <v>28</v>
      </c>
      <c r="O136" s="62" t="s">
        <v>28</v>
      </c>
      <c r="P136" s="62" t="s">
        <v>28</v>
      </c>
      <c r="Q136" s="62" t="s">
        <v>28</v>
      </c>
      <c r="R136" s="62">
        <v>114</v>
      </c>
      <c r="S136" s="62" t="s">
        <v>29</v>
      </c>
      <c r="T136" s="62">
        <v>3</v>
      </c>
      <c r="U136" s="4">
        <v>44780</v>
      </c>
      <c r="V136" s="4">
        <v>0</v>
      </c>
      <c r="W136" s="4">
        <v>0</v>
      </c>
      <c r="X136" s="4">
        <v>0</v>
      </c>
      <c r="Y136" s="4">
        <v>0</v>
      </c>
    </row>
    <row r="137" spans="1:25" ht="12">
      <c r="A137" s="62">
        <v>2005</v>
      </c>
      <c r="B137" s="62">
        <v>6</v>
      </c>
      <c r="C137" s="62">
        <v>3</v>
      </c>
      <c r="D137" s="62">
        <v>250</v>
      </c>
      <c r="E137" s="62" t="s">
        <v>34</v>
      </c>
      <c r="F137" s="62">
        <v>250</v>
      </c>
      <c r="G137" s="62" t="s">
        <v>67</v>
      </c>
      <c r="H137" s="62">
        <v>6</v>
      </c>
      <c r="I137" s="62" t="s">
        <v>27</v>
      </c>
      <c r="J137" s="62">
        <v>15</v>
      </c>
      <c r="K137" s="62" t="s">
        <v>151</v>
      </c>
      <c r="L137" s="62">
        <v>35936102</v>
      </c>
      <c r="M137" s="62" t="s">
        <v>152</v>
      </c>
      <c r="N137" s="62" t="s">
        <v>28</v>
      </c>
      <c r="O137" s="62" t="s">
        <v>28</v>
      </c>
      <c r="P137" s="62" t="s">
        <v>28</v>
      </c>
      <c r="Q137" s="62" t="s">
        <v>28</v>
      </c>
      <c r="R137" s="62">
        <v>114</v>
      </c>
      <c r="S137" s="62" t="s">
        <v>29</v>
      </c>
      <c r="T137" s="62">
        <v>1</v>
      </c>
      <c r="U137" s="4">
        <v>918</v>
      </c>
      <c r="V137" s="4">
        <v>0</v>
      </c>
      <c r="W137" s="4">
        <v>0</v>
      </c>
      <c r="X137" s="4">
        <v>0</v>
      </c>
      <c r="Y137" s="4">
        <v>0</v>
      </c>
    </row>
    <row r="138" spans="1:25" ht="12">
      <c r="A138" s="62">
        <v>2005</v>
      </c>
      <c r="B138" s="62">
        <v>6</v>
      </c>
      <c r="C138" s="62">
        <v>3</v>
      </c>
      <c r="D138" s="62">
        <v>300</v>
      </c>
      <c r="E138" s="62" t="s">
        <v>35</v>
      </c>
      <c r="F138" s="62">
        <v>300</v>
      </c>
      <c r="G138" s="62" t="s">
        <v>36</v>
      </c>
      <c r="H138" s="62">
        <v>6</v>
      </c>
      <c r="I138" s="62" t="s">
        <v>27</v>
      </c>
      <c r="J138" s="62">
        <v>15</v>
      </c>
      <c r="K138" s="62" t="s">
        <v>151</v>
      </c>
      <c r="L138" s="62">
        <v>35936102</v>
      </c>
      <c r="M138" s="62" t="s">
        <v>152</v>
      </c>
      <c r="N138" s="62" t="s">
        <v>28</v>
      </c>
      <c r="O138" s="62" t="s">
        <v>28</v>
      </c>
      <c r="P138" s="62" t="s">
        <v>28</v>
      </c>
      <c r="Q138" s="62" t="s">
        <v>28</v>
      </c>
      <c r="R138" s="62">
        <v>114</v>
      </c>
      <c r="S138" s="62" t="s">
        <v>29</v>
      </c>
      <c r="T138" s="62">
        <v>3</v>
      </c>
      <c r="U138" s="4">
        <v>77140</v>
      </c>
      <c r="V138" s="4">
        <v>0</v>
      </c>
      <c r="W138" s="4">
        <v>0</v>
      </c>
      <c r="X138" s="4">
        <v>0</v>
      </c>
      <c r="Y138" s="4">
        <v>0</v>
      </c>
    </row>
    <row r="139" spans="1:25" ht="12">
      <c r="A139" s="62">
        <v>2005</v>
      </c>
      <c r="B139" s="62">
        <v>6</v>
      </c>
      <c r="C139" s="62">
        <v>3</v>
      </c>
      <c r="D139" s="62">
        <v>750</v>
      </c>
      <c r="E139" s="62" t="s">
        <v>51</v>
      </c>
      <c r="F139" s="62">
        <v>750</v>
      </c>
      <c r="G139" s="62" t="s">
        <v>52</v>
      </c>
      <c r="H139" s="62">
        <v>6</v>
      </c>
      <c r="I139" s="62" t="s">
        <v>27</v>
      </c>
      <c r="J139" s="62">
        <v>15</v>
      </c>
      <c r="K139" s="62" t="s">
        <v>151</v>
      </c>
      <c r="L139" s="62">
        <v>35936102</v>
      </c>
      <c r="M139" s="62" t="s">
        <v>152</v>
      </c>
      <c r="N139" s="62" t="s">
        <v>28</v>
      </c>
      <c r="O139" s="62" t="s">
        <v>28</v>
      </c>
      <c r="P139" s="62" t="s">
        <v>28</v>
      </c>
      <c r="Q139" s="62" t="s">
        <v>28</v>
      </c>
      <c r="R139" s="62">
        <v>114</v>
      </c>
      <c r="S139" s="62" t="s">
        <v>29</v>
      </c>
      <c r="T139" s="62">
        <v>1</v>
      </c>
      <c r="U139" s="4">
        <v>930</v>
      </c>
      <c r="V139" s="4">
        <v>0</v>
      </c>
      <c r="W139" s="4">
        <v>0</v>
      </c>
      <c r="X139" s="4">
        <v>0</v>
      </c>
      <c r="Y139" s="4">
        <v>0</v>
      </c>
    </row>
    <row r="140" spans="1:25" ht="12">
      <c r="A140" s="62">
        <v>2005</v>
      </c>
      <c r="B140" s="62">
        <v>6</v>
      </c>
      <c r="C140" s="62">
        <v>4</v>
      </c>
      <c r="D140" s="62">
        <v>200</v>
      </c>
      <c r="E140" s="62" t="s">
        <v>33</v>
      </c>
      <c r="F140" s="62">
        <v>0</v>
      </c>
      <c r="G140" s="62" t="s">
        <v>26</v>
      </c>
      <c r="H140" s="62">
        <v>6</v>
      </c>
      <c r="I140" s="62" t="s">
        <v>27</v>
      </c>
      <c r="J140" s="62">
        <v>15</v>
      </c>
      <c r="K140" s="62" t="s">
        <v>151</v>
      </c>
      <c r="L140" s="62">
        <v>35936102</v>
      </c>
      <c r="M140" s="62" t="s">
        <v>152</v>
      </c>
      <c r="N140" s="62" t="s">
        <v>28</v>
      </c>
      <c r="O140" s="62" t="s">
        <v>28</v>
      </c>
      <c r="P140" s="62" t="s">
        <v>28</v>
      </c>
      <c r="Q140" s="62" t="s">
        <v>28</v>
      </c>
      <c r="R140" s="62">
        <v>114</v>
      </c>
      <c r="S140" s="62" t="s">
        <v>29</v>
      </c>
      <c r="T140" s="62">
        <v>1</v>
      </c>
      <c r="U140" s="4">
        <v>25000</v>
      </c>
      <c r="V140" s="4">
        <v>0</v>
      </c>
      <c r="W140" s="4">
        <v>0</v>
      </c>
      <c r="X140" s="4">
        <v>0</v>
      </c>
      <c r="Y140" s="4">
        <v>0</v>
      </c>
    </row>
    <row r="141" spans="1:25" ht="12">
      <c r="A141" s="62">
        <v>2005</v>
      </c>
      <c r="B141" s="62">
        <v>6</v>
      </c>
      <c r="C141" s="62">
        <v>4</v>
      </c>
      <c r="D141" s="62">
        <v>250</v>
      </c>
      <c r="E141" s="62" t="s">
        <v>34</v>
      </c>
      <c r="F141" s="62">
        <v>250</v>
      </c>
      <c r="G141" s="62" t="s">
        <v>67</v>
      </c>
      <c r="H141" s="62">
        <v>6</v>
      </c>
      <c r="I141" s="62" t="s">
        <v>27</v>
      </c>
      <c r="J141" s="62">
        <v>15</v>
      </c>
      <c r="K141" s="62" t="s">
        <v>151</v>
      </c>
      <c r="L141" s="62">
        <v>35936102</v>
      </c>
      <c r="M141" s="62" t="s">
        <v>152</v>
      </c>
      <c r="N141" s="62" t="s">
        <v>28</v>
      </c>
      <c r="O141" s="62" t="s">
        <v>28</v>
      </c>
      <c r="P141" s="62" t="s">
        <v>28</v>
      </c>
      <c r="Q141" s="62" t="s">
        <v>28</v>
      </c>
      <c r="R141" s="62">
        <v>114</v>
      </c>
      <c r="S141" s="62" t="s">
        <v>29</v>
      </c>
      <c r="T141" s="62">
        <v>1</v>
      </c>
      <c r="U141" s="4">
        <v>396</v>
      </c>
      <c r="V141" s="4">
        <v>0</v>
      </c>
      <c r="W141" s="4">
        <v>0</v>
      </c>
      <c r="X141" s="4">
        <v>0</v>
      </c>
      <c r="Y141" s="4">
        <v>0</v>
      </c>
    </row>
    <row r="142" spans="1:25" ht="12">
      <c r="A142" s="62">
        <v>2005</v>
      </c>
      <c r="B142" s="62">
        <v>6</v>
      </c>
      <c r="C142" s="62">
        <v>4</v>
      </c>
      <c r="D142" s="62">
        <v>300</v>
      </c>
      <c r="E142" s="62" t="s">
        <v>35</v>
      </c>
      <c r="F142" s="62">
        <v>300</v>
      </c>
      <c r="G142" s="62" t="s">
        <v>36</v>
      </c>
      <c r="H142" s="62">
        <v>6</v>
      </c>
      <c r="I142" s="62" t="s">
        <v>27</v>
      </c>
      <c r="J142" s="62">
        <v>15</v>
      </c>
      <c r="K142" s="62" t="s">
        <v>151</v>
      </c>
      <c r="L142" s="62">
        <v>35936102</v>
      </c>
      <c r="M142" s="62" t="s">
        <v>152</v>
      </c>
      <c r="N142" s="62" t="s">
        <v>28</v>
      </c>
      <c r="O142" s="62" t="s">
        <v>28</v>
      </c>
      <c r="P142" s="62" t="s">
        <v>28</v>
      </c>
      <c r="Q142" s="62" t="s">
        <v>28</v>
      </c>
      <c r="R142" s="62">
        <v>114</v>
      </c>
      <c r="S142" s="62" t="s">
        <v>29</v>
      </c>
      <c r="T142" s="62">
        <v>1</v>
      </c>
      <c r="U142" s="4">
        <v>20</v>
      </c>
      <c r="V142" s="4">
        <v>0</v>
      </c>
      <c r="W142" s="4">
        <v>0</v>
      </c>
      <c r="X142" s="4">
        <v>0</v>
      </c>
      <c r="Y142" s="4">
        <v>0</v>
      </c>
    </row>
    <row r="143" spans="1:25" ht="12">
      <c r="A143" s="62">
        <v>2005</v>
      </c>
      <c r="B143" s="62">
        <v>6</v>
      </c>
      <c r="C143" s="62">
        <v>5</v>
      </c>
      <c r="D143" s="62">
        <v>200</v>
      </c>
      <c r="E143" s="62" t="s">
        <v>33</v>
      </c>
      <c r="F143" s="62">
        <v>0</v>
      </c>
      <c r="G143" s="62" t="s">
        <v>26</v>
      </c>
      <c r="H143" s="62">
        <v>6</v>
      </c>
      <c r="I143" s="62" t="s">
        <v>27</v>
      </c>
      <c r="J143" s="62">
        <v>15</v>
      </c>
      <c r="K143" s="62" t="s">
        <v>151</v>
      </c>
      <c r="L143" s="62">
        <v>35936102</v>
      </c>
      <c r="M143" s="62" t="s">
        <v>152</v>
      </c>
      <c r="N143" s="62" t="s">
        <v>28</v>
      </c>
      <c r="O143" s="62" t="s">
        <v>28</v>
      </c>
      <c r="P143" s="62" t="s">
        <v>28</v>
      </c>
      <c r="Q143" s="62" t="s">
        <v>28</v>
      </c>
      <c r="R143" s="62">
        <v>114</v>
      </c>
      <c r="S143" s="62" t="s">
        <v>29</v>
      </c>
      <c r="T143" s="62">
        <v>2</v>
      </c>
      <c r="U143" s="4">
        <v>28000</v>
      </c>
      <c r="V143" s="4">
        <v>0</v>
      </c>
      <c r="W143" s="4">
        <v>0</v>
      </c>
      <c r="X143" s="4">
        <v>0</v>
      </c>
      <c r="Y143" s="4">
        <v>0</v>
      </c>
    </row>
    <row r="144" spans="1:25" ht="12">
      <c r="A144" s="62">
        <v>2005</v>
      </c>
      <c r="B144" s="62">
        <v>6</v>
      </c>
      <c r="C144" s="62">
        <v>5</v>
      </c>
      <c r="D144" s="62">
        <v>250</v>
      </c>
      <c r="E144" s="62" t="s">
        <v>34</v>
      </c>
      <c r="F144" s="62">
        <v>250</v>
      </c>
      <c r="G144" s="62" t="s">
        <v>67</v>
      </c>
      <c r="H144" s="62">
        <v>6</v>
      </c>
      <c r="I144" s="62" t="s">
        <v>27</v>
      </c>
      <c r="J144" s="62">
        <v>15</v>
      </c>
      <c r="K144" s="62" t="s">
        <v>151</v>
      </c>
      <c r="L144" s="62">
        <v>35936102</v>
      </c>
      <c r="M144" s="62" t="s">
        <v>152</v>
      </c>
      <c r="N144" s="62" t="s">
        <v>28</v>
      </c>
      <c r="O144" s="62" t="s">
        <v>28</v>
      </c>
      <c r="P144" s="62" t="s">
        <v>28</v>
      </c>
      <c r="Q144" s="62" t="s">
        <v>28</v>
      </c>
      <c r="R144" s="62">
        <v>114</v>
      </c>
      <c r="S144" s="62" t="s">
        <v>29</v>
      </c>
      <c r="T144" s="62">
        <v>1</v>
      </c>
      <c r="U144" s="4">
        <v>900</v>
      </c>
      <c r="V144" s="4">
        <v>0</v>
      </c>
      <c r="W144" s="4">
        <v>0</v>
      </c>
      <c r="X144" s="4">
        <v>0</v>
      </c>
      <c r="Y144" s="4">
        <v>0</v>
      </c>
    </row>
    <row r="145" spans="1:25" ht="12">
      <c r="A145" s="62">
        <v>2005</v>
      </c>
      <c r="B145" s="62">
        <v>6</v>
      </c>
      <c r="C145" s="62">
        <v>5</v>
      </c>
      <c r="D145" s="62">
        <v>550</v>
      </c>
      <c r="E145" s="62" t="s">
        <v>39</v>
      </c>
      <c r="F145" s="62">
        <v>550</v>
      </c>
      <c r="G145" s="62" t="s">
        <v>40</v>
      </c>
      <c r="H145" s="62">
        <v>6</v>
      </c>
      <c r="I145" s="62" t="s">
        <v>27</v>
      </c>
      <c r="J145" s="62">
        <v>15</v>
      </c>
      <c r="K145" s="62" t="s">
        <v>151</v>
      </c>
      <c r="L145" s="62">
        <v>35936102</v>
      </c>
      <c r="M145" s="62" t="s">
        <v>152</v>
      </c>
      <c r="N145" s="62" t="s">
        <v>28</v>
      </c>
      <c r="O145" s="62" t="s">
        <v>28</v>
      </c>
      <c r="P145" s="62" t="s">
        <v>28</v>
      </c>
      <c r="Q145" s="62" t="s">
        <v>28</v>
      </c>
      <c r="R145" s="62">
        <v>114</v>
      </c>
      <c r="S145" s="62" t="s">
        <v>29</v>
      </c>
      <c r="T145" s="62">
        <v>1</v>
      </c>
      <c r="U145" s="4">
        <v>23940</v>
      </c>
      <c r="V145" s="4">
        <v>0</v>
      </c>
      <c r="W145" s="4">
        <v>0</v>
      </c>
      <c r="X145" s="4">
        <v>0</v>
      </c>
      <c r="Y145" s="4">
        <v>0</v>
      </c>
    </row>
    <row r="146" spans="1:25" ht="12">
      <c r="A146" s="62">
        <v>2005</v>
      </c>
      <c r="B146" s="62">
        <v>6</v>
      </c>
      <c r="C146" s="62">
        <v>5</v>
      </c>
      <c r="D146" s="62">
        <v>750</v>
      </c>
      <c r="E146" s="62" t="s">
        <v>51</v>
      </c>
      <c r="F146" s="62">
        <v>750</v>
      </c>
      <c r="G146" s="62" t="s">
        <v>52</v>
      </c>
      <c r="H146" s="62">
        <v>6</v>
      </c>
      <c r="I146" s="62" t="s">
        <v>27</v>
      </c>
      <c r="J146" s="62">
        <v>15</v>
      </c>
      <c r="K146" s="62" t="s">
        <v>151</v>
      </c>
      <c r="L146" s="62">
        <v>35936102</v>
      </c>
      <c r="M146" s="62" t="s">
        <v>152</v>
      </c>
      <c r="N146" s="62" t="s">
        <v>28</v>
      </c>
      <c r="O146" s="62" t="s">
        <v>28</v>
      </c>
      <c r="P146" s="62" t="s">
        <v>28</v>
      </c>
      <c r="Q146" s="62" t="s">
        <v>28</v>
      </c>
      <c r="R146" s="62">
        <v>114</v>
      </c>
      <c r="S146" s="62" t="s">
        <v>29</v>
      </c>
      <c r="T146" s="62">
        <v>1</v>
      </c>
      <c r="U146" s="4">
        <v>3000</v>
      </c>
      <c r="V146" s="4">
        <v>0</v>
      </c>
      <c r="W146" s="4">
        <v>0</v>
      </c>
      <c r="X146" s="4">
        <v>0</v>
      </c>
      <c r="Y146" s="4">
        <v>0</v>
      </c>
    </row>
    <row r="147" spans="1:25" ht="12">
      <c r="A147" s="62">
        <v>2005</v>
      </c>
      <c r="B147" s="62">
        <v>6</v>
      </c>
      <c r="C147" s="62">
        <v>5</v>
      </c>
      <c r="D147" s="62">
        <v>250</v>
      </c>
      <c r="E147" s="62" t="s">
        <v>34</v>
      </c>
      <c r="F147" s="62">
        <v>250</v>
      </c>
      <c r="G147" s="62" t="s">
        <v>67</v>
      </c>
      <c r="H147" s="62">
        <v>6</v>
      </c>
      <c r="I147" s="62" t="s">
        <v>27</v>
      </c>
      <c r="J147" s="62">
        <v>15</v>
      </c>
      <c r="K147" s="62" t="s">
        <v>151</v>
      </c>
      <c r="L147" s="62">
        <v>35936102</v>
      </c>
      <c r="M147" s="62" t="s">
        <v>152</v>
      </c>
      <c r="N147" s="62" t="s">
        <v>28</v>
      </c>
      <c r="O147" s="62" t="s">
        <v>28</v>
      </c>
      <c r="P147" s="62" t="s">
        <v>28</v>
      </c>
      <c r="Q147" s="62" t="s">
        <v>28</v>
      </c>
      <c r="R147" s="62">
        <v>218</v>
      </c>
      <c r="S147" s="62" t="s">
        <v>93</v>
      </c>
      <c r="T147" s="62">
        <v>1</v>
      </c>
      <c r="U147" s="4">
        <v>100</v>
      </c>
      <c r="V147" s="4">
        <v>0</v>
      </c>
      <c r="W147" s="4">
        <v>0</v>
      </c>
      <c r="X147" s="4">
        <v>0</v>
      </c>
      <c r="Y147" s="4">
        <v>0</v>
      </c>
    </row>
    <row r="148" spans="1:28" ht="12">
      <c r="A148" s="62">
        <v>2005</v>
      </c>
      <c r="B148" s="62">
        <v>6</v>
      </c>
      <c r="Z148" s="4">
        <f>SUM(U129:U146)</f>
        <v>414992</v>
      </c>
      <c r="AA148" s="4">
        <f>SUM(U128)</f>
        <v>70</v>
      </c>
      <c r="AB148" s="4">
        <f>SUM(U147)</f>
        <v>100</v>
      </c>
    </row>
    <row r="149" spans="1:25" ht="12">
      <c r="A149" s="62">
        <v>2005</v>
      </c>
      <c r="B149" s="62">
        <v>7</v>
      </c>
      <c r="C149" s="62">
        <v>3</v>
      </c>
      <c r="D149" s="62">
        <v>900</v>
      </c>
      <c r="E149" s="62" t="s">
        <v>54</v>
      </c>
      <c r="F149" s="62">
        <v>900</v>
      </c>
      <c r="G149" s="62" t="s">
        <v>55</v>
      </c>
      <c r="H149" s="62">
        <v>6</v>
      </c>
      <c r="I149" s="62" t="s">
        <v>27</v>
      </c>
      <c r="J149" s="62">
        <v>15</v>
      </c>
      <c r="K149" s="62" t="s">
        <v>151</v>
      </c>
      <c r="L149" s="62">
        <v>35936102</v>
      </c>
      <c r="M149" s="62" t="s">
        <v>152</v>
      </c>
      <c r="N149" s="62" t="s">
        <v>28</v>
      </c>
      <c r="O149" s="62" t="s">
        <v>28</v>
      </c>
      <c r="P149" s="62" t="s">
        <v>28</v>
      </c>
      <c r="Q149" s="62" t="s">
        <v>28</v>
      </c>
      <c r="R149" s="62">
        <v>111</v>
      </c>
      <c r="S149" s="62" t="s">
        <v>43</v>
      </c>
      <c r="T149" s="62">
        <v>1</v>
      </c>
      <c r="U149" s="4">
        <v>30</v>
      </c>
      <c r="V149" s="4">
        <v>0</v>
      </c>
      <c r="W149" s="4">
        <v>0</v>
      </c>
      <c r="X149" s="4">
        <v>0</v>
      </c>
      <c r="Y149" s="4">
        <v>0</v>
      </c>
    </row>
    <row r="150" spans="1:25" ht="12">
      <c r="A150" s="62">
        <v>2005</v>
      </c>
      <c r="B150" s="62">
        <v>7</v>
      </c>
      <c r="C150" s="62">
        <v>5</v>
      </c>
      <c r="D150" s="62">
        <v>900</v>
      </c>
      <c r="E150" s="62" t="s">
        <v>54</v>
      </c>
      <c r="F150" s="62">
        <v>900</v>
      </c>
      <c r="G150" s="62" t="s">
        <v>55</v>
      </c>
      <c r="H150" s="62">
        <v>6</v>
      </c>
      <c r="I150" s="62" t="s">
        <v>27</v>
      </c>
      <c r="J150" s="62">
        <v>15</v>
      </c>
      <c r="K150" s="62" t="s">
        <v>151</v>
      </c>
      <c r="L150" s="62">
        <v>35936102</v>
      </c>
      <c r="M150" s="62" t="s">
        <v>152</v>
      </c>
      <c r="N150" s="62" t="s">
        <v>28</v>
      </c>
      <c r="O150" s="62" t="s">
        <v>28</v>
      </c>
      <c r="P150" s="62" t="s">
        <v>28</v>
      </c>
      <c r="Q150" s="62" t="s">
        <v>28</v>
      </c>
      <c r="R150" s="62">
        <v>111</v>
      </c>
      <c r="S150" s="62" t="s">
        <v>43</v>
      </c>
      <c r="T150" s="62">
        <v>1</v>
      </c>
      <c r="U150" s="4">
        <v>20</v>
      </c>
      <c r="V150" s="4">
        <v>0</v>
      </c>
      <c r="W150" s="4">
        <v>0</v>
      </c>
      <c r="X150" s="4">
        <v>0</v>
      </c>
      <c r="Y150" s="4">
        <v>0</v>
      </c>
    </row>
    <row r="151" spans="1:25" ht="12">
      <c r="A151" s="62">
        <v>2005</v>
      </c>
      <c r="B151" s="62">
        <v>7</v>
      </c>
      <c r="C151" s="62">
        <v>2</v>
      </c>
      <c r="D151" s="62">
        <v>250</v>
      </c>
      <c r="E151" s="62" t="s">
        <v>34</v>
      </c>
      <c r="F151" s="62">
        <v>250</v>
      </c>
      <c r="G151" s="62" t="s">
        <v>67</v>
      </c>
      <c r="H151" s="62">
        <v>6</v>
      </c>
      <c r="I151" s="62" t="s">
        <v>27</v>
      </c>
      <c r="J151" s="62">
        <v>15</v>
      </c>
      <c r="K151" s="62" t="s">
        <v>151</v>
      </c>
      <c r="L151" s="62">
        <v>35936102</v>
      </c>
      <c r="M151" s="62" t="s">
        <v>152</v>
      </c>
      <c r="N151" s="62" t="s">
        <v>28</v>
      </c>
      <c r="O151" s="62" t="s">
        <v>28</v>
      </c>
      <c r="P151" s="62" t="s">
        <v>28</v>
      </c>
      <c r="Q151" s="62" t="s">
        <v>28</v>
      </c>
      <c r="R151" s="62">
        <v>114</v>
      </c>
      <c r="S151" s="62" t="s">
        <v>29</v>
      </c>
      <c r="T151" s="62">
        <v>1</v>
      </c>
      <c r="U151" s="4">
        <v>1080</v>
      </c>
      <c r="V151" s="4">
        <v>0</v>
      </c>
      <c r="W151" s="4">
        <v>0</v>
      </c>
      <c r="X151" s="4">
        <v>0</v>
      </c>
      <c r="Y151" s="4">
        <v>0</v>
      </c>
    </row>
    <row r="152" spans="1:25" ht="12">
      <c r="A152" s="62">
        <v>2005</v>
      </c>
      <c r="B152" s="62">
        <v>7</v>
      </c>
      <c r="C152" s="62">
        <v>2</v>
      </c>
      <c r="D152" s="62">
        <v>300</v>
      </c>
      <c r="E152" s="62" t="s">
        <v>35</v>
      </c>
      <c r="F152" s="62">
        <v>300</v>
      </c>
      <c r="G152" s="62" t="s">
        <v>36</v>
      </c>
      <c r="H152" s="62">
        <v>6</v>
      </c>
      <c r="I152" s="62" t="s">
        <v>27</v>
      </c>
      <c r="J152" s="62">
        <v>15</v>
      </c>
      <c r="K152" s="62" t="s">
        <v>151</v>
      </c>
      <c r="L152" s="62">
        <v>35936102</v>
      </c>
      <c r="M152" s="62" t="s">
        <v>152</v>
      </c>
      <c r="N152" s="62" t="s">
        <v>28</v>
      </c>
      <c r="O152" s="62" t="s">
        <v>28</v>
      </c>
      <c r="P152" s="62" t="s">
        <v>28</v>
      </c>
      <c r="Q152" s="62" t="s">
        <v>28</v>
      </c>
      <c r="R152" s="62">
        <v>114</v>
      </c>
      <c r="S152" s="62" t="s">
        <v>29</v>
      </c>
      <c r="T152" s="62">
        <v>1</v>
      </c>
      <c r="U152" s="4">
        <v>15000</v>
      </c>
      <c r="V152" s="4">
        <v>0</v>
      </c>
      <c r="W152" s="4">
        <v>0</v>
      </c>
      <c r="X152" s="4">
        <v>0</v>
      </c>
      <c r="Y152" s="4">
        <v>0</v>
      </c>
    </row>
    <row r="153" spans="1:25" ht="12">
      <c r="A153" s="62">
        <v>2005</v>
      </c>
      <c r="B153" s="62">
        <v>7</v>
      </c>
      <c r="C153" s="62">
        <v>2</v>
      </c>
      <c r="D153" s="62">
        <v>500</v>
      </c>
      <c r="E153" s="62" t="s">
        <v>37</v>
      </c>
      <c r="F153" s="62">
        <v>500</v>
      </c>
      <c r="G153" s="62" t="s">
        <v>38</v>
      </c>
      <c r="H153" s="62">
        <v>6</v>
      </c>
      <c r="I153" s="62" t="s">
        <v>27</v>
      </c>
      <c r="J153" s="62">
        <v>15</v>
      </c>
      <c r="K153" s="62" t="s">
        <v>151</v>
      </c>
      <c r="L153" s="62">
        <v>35936102</v>
      </c>
      <c r="M153" s="62" t="s">
        <v>152</v>
      </c>
      <c r="N153" s="62" t="s">
        <v>28</v>
      </c>
      <c r="O153" s="62" t="s">
        <v>28</v>
      </c>
      <c r="P153" s="62" t="s">
        <v>28</v>
      </c>
      <c r="Q153" s="62" t="s">
        <v>28</v>
      </c>
      <c r="R153" s="62">
        <v>114</v>
      </c>
      <c r="S153" s="62" t="s">
        <v>29</v>
      </c>
      <c r="T153" s="62">
        <v>1</v>
      </c>
      <c r="U153" s="4">
        <v>860</v>
      </c>
      <c r="V153" s="4">
        <v>0</v>
      </c>
      <c r="W153" s="4">
        <v>0</v>
      </c>
      <c r="X153" s="4">
        <v>0</v>
      </c>
      <c r="Y153" s="4">
        <v>0</v>
      </c>
    </row>
    <row r="154" spans="1:25" ht="12">
      <c r="A154" s="62">
        <v>2005</v>
      </c>
      <c r="B154" s="62">
        <v>7</v>
      </c>
      <c r="C154" s="62">
        <v>2</v>
      </c>
      <c r="D154" s="62">
        <v>750</v>
      </c>
      <c r="E154" s="62" t="s">
        <v>51</v>
      </c>
      <c r="F154" s="62">
        <v>750</v>
      </c>
      <c r="G154" s="62" t="s">
        <v>52</v>
      </c>
      <c r="H154" s="62">
        <v>6</v>
      </c>
      <c r="I154" s="62" t="s">
        <v>27</v>
      </c>
      <c r="J154" s="62">
        <v>15</v>
      </c>
      <c r="K154" s="62" t="s">
        <v>151</v>
      </c>
      <c r="L154" s="62">
        <v>35936102</v>
      </c>
      <c r="M154" s="62" t="s">
        <v>152</v>
      </c>
      <c r="N154" s="62" t="s">
        <v>28</v>
      </c>
      <c r="O154" s="62" t="s">
        <v>28</v>
      </c>
      <c r="P154" s="62" t="s">
        <v>28</v>
      </c>
      <c r="Q154" s="62" t="s">
        <v>28</v>
      </c>
      <c r="R154" s="62">
        <v>114</v>
      </c>
      <c r="S154" s="62" t="s">
        <v>29</v>
      </c>
      <c r="T154" s="62">
        <v>1</v>
      </c>
      <c r="U154" s="4">
        <v>3000</v>
      </c>
      <c r="V154" s="4">
        <v>0</v>
      </c>
      <c r="W154" s="4">
        <v>0</v>
      </c>
      <c r="X154" s="4">
        <v>0</v>
      </c>
      <c r="Y154" s="4">
        <v>0</v>
      </c>
    </row>
    <row r="155" spans="1:25" ht="12">
      <c r="A155" s="62">
        <v>2005</v>
      </c>
      <c r="B155" s="62">
        <v>7</v>
      </c>
      <c r="C155" s="62">
        <v>3</v>
      </c>
      <c r="D155" s="62">
        <v>250</v>
      </c>
      <c r="E155" s="62" t="s">
        <v>34</v>
      </c>
      <c r="F155" s="62">
        <v>250</v>
      </c>
      <c r="G155" s="62" t="s">
        <v>67</v>
      </c>
      <c r="H155" s="62">
        <v>6</v>
      </c>
      <c r="I155" s="62" t="s">
        <v>27</v>
      </c>
      <c r="J155" s="62">
        <v>15</v>
      </c>
      <c r="K155" s="62" t="s">
        <v>151</v>
      </c>
      <c r="L155" s="62">
        <v>35936102</v>
      </c>
      <c r="M155" s="62" t="s">
        <v>152</v>
      </c>
      <c r="N155" s="62" t="s">
        <v>28</v>
      </c>
      <c r="O155" s="62" t="s">
        <v>28</v>
      </c>
      <c r="P155" s="62" t="s">
        <v>28</v>
      </c>
      <c r="Q155" s="62" t="s">
        <v>28</v>
      </c>
      <c r="R155" s="62">
        <v>114</v>
      </c>
      <c r="S155" s="62" t="s">
        <v>29</v>
      </c>
      <c r="T155" s="62">
        <v>2</v>
      </c>
      <c r="U155" s="4">
        <v>1260</v>
      </c>
      <c r="V155" s="4">
        <v>0</v>
      </c>
      <c r="W155" s="4">
        <v>0</v>
      </c>
      <c r="X155" s="4">
        <v>0</v>
      </c>
      <c r="Y155" s="4">
        <v>0</v>
      </c>
    </row>
    <row r="156" spans="1:25" ht="12">
      <c r="A156" s="62">
        <v>2005</v>
      </c>
      <c r="B156" s="62">
        <v>7</v>
      </c>
      <c r="C156" s="62">
        <v>3</v>
      </c>
      <c r="D156" s="62">
        <v>500</v>
      </c>
      <c r="E156" s="62" t="s">
        <v>37</v>
      </c>
      <c r="F156" s="62">
        <v>500</v>
      </c>
      <c r="G156" s="62" t="s">
        <v>38</v>
      </c>
      <c r="H156" s="62">
        <v>6</v>
      </c>
      <c r="I156" s="62" t="s">
        <v>27</v>
      </c>
      <c r="J156" s="62">
        <v>15</v>
      </c>
      <c r="K156" s="62" t="s">
        <v>151</v>
      </c>
      <c r="L156" s="62">
        <v>35936102</v>
      </c>
      <c r="M156" s="62" t="s">
        <v>152</v>
      </c>
      <c r="N156" s="62" t="s">
        <v>28</v>
      </c>
      <c r="O156" s="62" t="s">
        <v>28</v>
      </c>
      <c r="P156" s="62" t="s">
        <v>28</v>
      </c>
      <c r="Q156" s="62" t="s">
        <v>28</v>
      </c>
      <c r="R156" s="62">
        <v>114</v>
      </c>
      <c r="S156" s="62" t="s">
        <v>29</v>
      </c>
      <c r="T156" s="62">
        <v>1</v>
      </c>
      <c r="U156" s="4">
        <v>1500</v>
      </c>
      <c r="V156" s="4">
        <v>0</v>
      </c>
      <c r="W156" s="4">
        <v>0</v>
      </c>
      <c r="X156" s="4">
        <v>0</v>
      </c>
      <c r="Y156" s="4">
        <v>0</v>
      </c>
    </row>
    <row r="157" spans="1:25" ht="12">
      <c r="A157" s="62">
        <v>2005</v>
      </c>
      <c r="B157" s="62">
        <v>7</v>
      </c>
      <c r="C157" s="62">
        <v>3</v>
      </c>
      <c r="D157" s="62">
        <v>550</v>
      </c>
      <c r="E157" s="62" t="s">
        <v>39</v>
      </c>
      <c r="F157" s="62">
        <v>550</v>
      </c>
      <c r="G157" s="62" t="s">
        <v>40</v>
      </c>
      <c r="H157" s="62">
        <v>6</v>
      </c>
      <c r="I157" s="62" t="s">
        <v>27</v>
      </c>
      <c r="J157" s="62">
        <v>15</v>
      </c>
      <c r="K157" s="62" t="s">
        <v>151</v>
      </c>
      <c r="L157" s="62">
        <v>35936102</v>
      </c>
      <c r="M157" s="62" t="s">
        <v>152</v>
      </c>
      <c r="N157" s="62" t="s">
        <v>28</v>
      </c>
      <c r="O157" s="62" t="s">
        <v>28</v>
      </c>
      <c r="P157" s="62" t="s">
        <v>28</v>
      </c>
      <c r="Q157" s="62" t="s">
        <v>28</v>
      </c>
      <c r="R157" s="62">
        <v>114</v>
      </c>
      <c r="S157" s="62" t="s">
        <v>29</v>
      </c>
      <c r="T157" s="62">
        <v>2</v>
      </c>
      <c r="U157" s="4">
        <v>26810</v>
      </c>
      <c r="V157" s="4">
        <v>0</v>
      </c>
      <c r="W157" s="4">
        <v>0</v>
      </c>
      <c r="X157" s="4">
        <v>1</v>
      </c>
      <c r="Y157" s="4">
        <v>5000</v>
      </c>
    </row>
    <row r="158" spans="1:25" ht="12">
      <c r="A158" s="62">
        <v>2005</v>
      </c>
      <c r="B158" s="62">
        <v>7</v>
      </c>
      <c r="C158" s="62">
        <v>4</v>
      </c>
      <c r="D158" s="62">
        <v>200</v>
      </c>
      <c r="E158" s="62" t="s">
        <v>33</v>
      </c>
      <c r="F158" s="62">
        <v>0</v>
      </c>
      <c r="G158" s="62" t="s">
        <v>26</v>
      </c>
      <c r="H158" s="62">
        <v>6</v>
      </c>
      <c r="I158" s="62" t="s">
        <v>27</v>
      </c>
      <c r="J158" s="62">
        <v>15</v>
      </c>
      <c r="K158" s="62" t="s">
        <v>151</v>
      </c>
      <c r="L158" s="62">
        <v>35936102</v>
      </c>
      <c r="M158" s="62" t="s">
        <v>152</v>
      </c>
      <c r="N158" s="62" t="s">
        <v>28</v>
      </c>
      <c r="O158" s="62" t="s">
        <v>28</v>
      </c>
      <c r="P158" s="62" t="s">
        <v>28</v>
      </c>
      <c r="Q158" s="62" t="s">
        <v>28</v>
      </c>
      <c r="R158" s="62">
        <v>114</v>
      </c>
      <c r="S158" s="62" t="s">
        <v>29</v>
      </c>
      <c r="T158" s="62">
        <v>2</v>
      </c>
      <c r="U158" s="4">
        <v>47450</v>
      </c>
      <c r="V158" s="4">
        <v>0</v>
      </c>
      <c r="W158" s="4">
        <v>0</v>
      </c>
      <c r="X158" s="4">
        <v>0</v>
      </c>
      <c r="Y158" s="4">
        <v>0</v>
      </c>
    </row>
    <row r="159" spans="1:25" ht="12">
      <c r="A159" s="62">
        <v>2005</v>
      </c>
      <c r="B159" s="62">
        <v>7</v>
      </c>
      <c r="C159" s="62">
        <v>4</v>
      </c>
      <c r="D159" s="62">
        <v>250</v>
      </c>
      <c r="E159" s="62" t="s">
        <v>34</v>
      </c>
      <c r="F159" s="62">
        <v>250</v>
      </c>
      <c r="G159" s="62" t="s">
        <v>67</v>
      </c>
      <c r="H159" s="62">
        <v>6</v>
      </c>
      <c r="I159" s="62" t="s">
        <v>27</v>
      </c>
      <c r="J159" s="62">
        <v>15</v>
      </c>
      <c r="K159" s="62" t="s">
        <v>151</v>
      </c>
      <c r="L159" s="62">
        <v>35936102</v>
      </c>
      <c r="M159" s="62" t="s">
        <v>152</v>
      </c>
      <c r="N159" s="62" t="s">
        <v>28</v>
      </c>
      <c r="O159" s="62" t="s">
        <v>28</v>
      </c>
      <c r="P159" s="62" t="s">
        <v>28</v>
      </c>
      <c r="Q159" s="62" t="s">
        <v>28</v>
      </c>
      <c r="R159" s="62">
        <v>114</v>
      </c>
      <c r="S159" s="62" t="s">
        <v>29</v>
      </c>
      <c r="T159" s="62">
        <v>1</v>
      </c>
      <c r="U159" s="4">
        <v>1116</v>
      </c>
      <c r="V159" s="4">
        <v>0</v>
      </c>
      <c r="W159" s="4">
        <v>0</v>
      </c>
      <c r="X159" s="4">
        <v>0</v>
      </c>
      <c r="Y159" s="4">
        <v>0</v>
      </c>
    </row>
    <row r="160" spans="1:25" ht="12">
      <c r="A160" s="62">
        <v>2005</v>
      </c>
      <c r="B160" s="62">
        <v>7</v>
      </c>
      <c r="C160" s="62">
        <v>4</v>
      </c>
      <c r="D160" s="62">
        <v>550</v>
      </c>
      <c r="E160" s="62" t="s">
        <v>39</v>
      </c>
      <c r="F160" s="62">
        <v>550</v>
      </c>
      <c r="G160" s="62" t="s">
        <v>40</v>
      </c>
      <c r="H160" s="62">
        <v>6</v>
      </c>
      <c r="I160" s="62" t="s">
        <v>27</v>
      </c>
      <c r="J160" s="62">
        <v>15</v>
      </c>
      <c r="K160" s="62" t="s">
        <v>151</v>
      </c>
      <c r="L160" s="62">
        <v>35936102</v>
      </c>
      <c r="M160" s="62" t="s">
        <v>152</v>
      </c>
      <c r="N160" s="62" t="s">
        <v>28</v>
      </c>
      <c r="O160" s="62" t="s">
        <v>28</v>
      </c>
      <c r="P160" s="62" t="s">
        <v>28</v>
      </c>
      <c r="Q160" s="62" t="s">
        <v>28</v>
      </c>
      <c r="R160" s="62">
        <v>114</v>
      </c>
      <c r="S160" s="62" t="s">
        <v>29</v>
      </c>
      <c r="T160" s="62">
        <v>1</v>
      </c>
      <c r="U160" s="4">
        <v>1500</v>
      </c>
      <c r="V160" s="4">
        <v>0</v>
      </c>
      <c r="W160" s="4">
        <v>0</v>
      </c>
      <c r="X160" s="4">
        <v>0</v>
      </c>
      <c r="Y160" s="4">
        <v>0</v>
      </c>
    </row>
    <row r="161" spans="1:25" ht="12">
      <c r="A161" s="62">
        <v>2005</v>
      </c>
      <c r="B161" s="62">
        <v>7</v>
      </c>
      <c r="C161" s="62">
        <v>5</v>
      </c>
      <c r="D161" s="62">
        <v>300</v>
      </c>
      <c r="E161" s="62" t="s">
        <v>35</v>
      </c>
      <c r="F161" s="62">
        <v>300</v>
      </c>
      <c r="G161" s="62" t="s">
        <v>36</v>
      </c>
      <c r="H161" s="62">
        <v>6</v>
      </c>
      <c r="I161" s="62" t="s">
        <v>27</v>
      </c>
      <c r="J161" s="62">
        <v>15</v>
      </c>
      <c r="K161" s="62" t="s">
        <v>151</v>
      </c>
      <c r="L161" s="62">
        <v>35936102</v>
      </c>
      <c r="M161" s="62" t="s">
        <v>152</v>
      </c>
      <c r="N161" s="62" t="s">
        <v>28</v>
      </c>
      <c r="O161" s="62" t="s">
        <v>28</v>
      </c>
      <c r="P161" s="62" t="s">
        <v>28</v>
      </c>
      <c r="Q161" s="62" t="s">
        <v>28</v>
      </c>
      <c r="R161" s="62">
        <v>114</v>
      </c>
      <c r="S161" s="62" t="s">
        <v>29</v>
      </c>
      <c r="T161" s="62">
        <v>1</v>
      </c>
      <c r="U161" s="4">
        <v>18000</v>
      </c>
      <c r="V161" s="4">
        <v>0</v>
      </c>
      <c r="W161" s="4">
        <v>0</v>
      </c>
      <c r="X161" s="4">
        <v>0</v>
      </c>
      <c r="Y161" s="4">
        <v>0</v>
      </c>
    </row>
    <row r="162" spans="1:25" ht="12">
      <c r="A162" s="62">
        <v>2005</v>
      </c>
      <c r="B162" s="62">
        <v>7</v>
      </c>
      <c r="C162" s="62">
        <v>3</v>
      </c>
      <c r="D162" s="62">
        <v>250</v>
      </c>
      <c r="E162" s="62" t="s">
        <v>34</v>
      </c>
      <c r="F162" s="62">
        <v>250</v>
      </c>
      <c r="G162" s="62" t="s">
        <v>67</v>
      </c>
      <c r="H162" s="62">
        <v>6</v>
      </c>
      <c r="I162" s="62" t="s">
        <v>27</v>
      </c>
      <c r="J162" s="62">
        <v>15</v>
      </c>
      <c r="K162" s="62" t="s">
        <v>151</v>
      </c>
      <c r="L162" s="62">
        <v>35936102</v>
      </c>
      <c r="M162" s="62" t="s">
        <v>152</v>
      </c>
      <c r="N162" s="62" t="s">
        <v>28</v>
      </c>
      <c r="O162" s="62" t="s">
        <v>28</v>
      </c>
      <c r="P162" s="62" t="s">
        <v>28</v>
      </c>
      <c r="Q162" s="62" t="s">
        <v>28</v>
      </c>
      <c r="R162" s="62">
        <v>218</v>
      </c>
      <c r="S162" s="62" t="s">
        <v>93</v>
      </c>
      <c r="T162" s="62">
        <v>1</v>
      </c>
      <c r="U162" s="4">
        <v>500</v>
      </c>
      <c r="V162" s="4">
        <v>0</v>
      </c>
      <c r="W162" s="4">
        <v>0</v>
      </c>
      <c r="X162" s="4">
        <v>0</v>
      </c>
      <c r="Y162" s="4">
        <v>0</v>
      </c>
    </row>
    <row r="163" spans="1:25" ht="12">
      <c r="A163" s="62">
        <v>2005</v>
      </c>
      <c r="B163" s="62">
        <v>7</v>
      </c>
      <c r="C163" s="62">
        <v>4</v>
      </c>
      <c r="D163" s="62">
        <v>250</v>
      </c>
      <c r="E163" s="62" t="s">
        <v>34</v>
      </c>
      <c r="F163" s="62">
        <v>250</v>
      </c>
      <c r="G163" s="62" t="s">
        <v>67</v>
      </c>
      <c r="H163" s="62">
        <v>6</v>
      </c>
      <c r="I163" s="62" t="s">
        <v>27</v>
      </c>
      <c r="J163" s="62">
        <v>15</v>
      </c>
      <c r="K163" s="62" t="s">
        <v>151</v>
      </c>
      <c r="L163" s="62">
        <v>35936102</v>
      </c>
      <c r="M163" s="62" t="s">
        <v>152</v>
      </c>
      <c r="N163" s="62" t="s">
        <v>28</v>
      </c>
      <c r="O163" s="62" t="s">
        <v>28</v>
      </c>
      <c r="P163" s="62" t="s">
        <v>28</v>
      </c>
      <c r="Q163" s="62" t="s">
        <v>28</v>
      </c>
      <c r="R163" s="62">
        <v>614</v>
      </c>
      <c r="S163" s="62" t="s">
        <v>30</v>
      </c>
      <c r="T163" s="62">
        <v>1</v>
      </c>
      <c r="U163" s="4">
        <v>10</v>
      </c>
      <c r="V163" s="4">
        <v>0</v>
      </c>
      <c r="W163" s="4">
        <v>0</v>
      </c>
      <c r="X163" s="4">
        <v>0</v>
      </c>
      <c r="Y163" s="4">
        <v>0</v>
      </c>
    </row>
    <row r="164" spans="1:28" ht="12">
      <c r="A164" s="62">
        <v>2005</v>
      </c>
      <c r="B164" s="62">
        <v>7</v>
      </c>
      <c r="Z164" s="4">
        <f>SUM(U151:U161)</f>
        <v>117576</v>
      </c>
      <c r="AA164" s="4">
        <f>SUM(U149:U150)</f>
        <v>50</v>
      </c>
      <c r="AB164" s="4">
        <f>SUM(U162:U163)</f>
        <v>510</v>
      </c>
    </row>
    <row r="165" spans="1:25" ht="12">
      <c r="A165" s="62">
        <v>2005</v>
      </c>
      <c r="B165" s="62">
        <v>8</v>
      </c>
      <c r="C165" s="62">
        <v>1</v>
      </c>
      <c r="D165" s="62">
        <v>200</v>
      </c>
      <c r="E165" s="62" t="s">
        <v>33</v>
      </c>
      <c r="F165" s="62">
        <v>0</v>
      </c>
      <c r="G165" s="62" t="s">
        <v>26</v>
      </c>
      <c r="H165" s="62">
        <v>6</v>
      </c>
      <c r="I165" s="62" t="s">
        <v>27</v>
      </c>
      <c r="J165" s="62">
        <v>15</v>
      </c>
      <c r="K165" s="62" t="s">
        <v>151</v>
      </c>
      <c r="L165" s="62">
        <v>35936102</v>
      </c>
      <c r="M165" s="62" t="s">
        <v>152</v>
      </c>
      <c r="N165" s="62" t="s">
        <v>28</v>
      </c>
      <c r="O165" s="62" t="s">
        <v>28</v>
      </c>
      <c r="P165" s="62" t="s">
        <v>28</v>
      </c>
      <c r="Q165" s="62" t="s">
        <v>28</v>
      </c>
      <c r="R165" s="62">
        <v>114</v>
      </c>
      <c r="S165" s="62" t="s">
        <v>29</v>
      </c>
      <c r="T165" s="62">
        <v>1</v>
      </c>
      <c r="U165" s="4">
        <v>19200</v>
      </c>
      <c r="V165" s="4">
        <v>0</v>
      </c>
      <c r="W165" s="4">
        <v>0</v>
      </c>
      <c r="X165" s="4">
        <v>0</v>
      </c>
      <c r="Y165" s="4">
        <v>0</v>
      </c>
    </row>
    <row r="166" spans="1:25" ht="12">
      <c r="A166" s="62">
        <v>2005</v>
      </c>
      <c r="B166" s="62">
        <v>8</v>
      </c>
      <c r="C166" s="62">
        <v>1</v>
      </c>
      <c r="D166" s="62">
        <v>250</v>
      </c>
      <c r="E166" s="62" t="s">
        <v>34</v>
      </c>
      <c r="F166" s="62">
        <v>250</v>
      </c>
      <c r="G166" s="62" t="s">
        <v>67</v>
      </c>
      <c r="H166" s="62">
        <v>6</v>
      </c>
      <c r="I166" s="62" t="s">
        <v>27</v>
      </c>
      <c r="J166" s="62">
        <v>15</v>
      </c>
      <c r="K166" s="62" t="s">
        <v>151</v>
      </c>
      <c r="L166" s="62">
        <v>35936102</v>
      </c>
      <c r="M166" s="62" t="s">
        <v>152</v>
      </c>
      <c r="N166" s="62" t="s">
        <v>28</v>
      </c>
      <c r="O166" s="62" t="s">
        <v>28</v>
      </c>
      <c r="P166" s="62" t="s">
        <v>28</v>
      </c>
      <c r="Q166" s="62" t="s">
        <v>28</v>
      </c>
      <c r="R166" s="62">
        <v>114</v>
      </c>
      <c r="S166" s="62" t="s">
        <v>29</v>
      </c>
      <c r="T166" s="62">
        <v>2</v>
      </c>
      <c r="U166" s="4">
        <v>1530</v>
      </c>
      <c r="V166" s="4">
        <v>0</v>
      </c>
      <c r="W166" s="4">
        <v>0</v>
      </c>
      <c r="X166" s="4">
        <v>0</v>
      </c>
      <c r="Y166" s="4">
        <v>0</v>
      </c>
    </row>
    <row r="167" spans="1:25" ht="12">
      <c r="A167" s="62">
        <v>2005</v>
      </c>
      <c r="B167" s="62">
        <v>8</v>
      </c>
      <c r="C167" s="62">
        <v>2</v>
      </c>
      <c r="D167" s="62">
        <v>250</v>
      </c>
      <c r="E167" s="62" t="s">
        <v>34</v>
      </c>
      <c r="F167" s="62">
        <v>250</v>
      </c>
      <c r="G167" s="62" t="s">
        <v>67</v>
      </c>
      <c r="H167" s="62">
        <v>6</v>
      </c>
      <c r="I167" s="62" t="s">
        <v>27</v>
      </c>
      <c r="J167" s="62">
        <v>15</v>
      </c>
      <c r="K167" s="62" t="s">
        <v>151</v>
      </c>
      <c r="L167" s="62">
        <v>35936102</v>
      </c>
      <c r="M167" s="62" t="s">
        <v>152</v>
      </c>
      <c r="N167" s="62" t="s">
        <v>28</v>
      </c>
      <c r="O167" s="62" t="s">
        <v>28</v>
      </c>
      <c r="P167" s="62" t="s">
        <v>28</v>
      </c>
      <c r="Q167" s="62" t="s">
        <v>28</v>
      </c>
      <c r="R167" s="62">
        <v>114</v>
      </c>
      <c r="S167" s="62" t="s">
        <v>29</v>
      </c>
      <c r="T167" s="62">
        <v>1</v>
      </c>
      <c r="U167" s="4">
        <v>720</v>
      </c>
      <c r="V167" s="4">
        <v>0</v>
      </c>
      <c r="W167" s="4">
        <v>0</v>
      </c>
      <c r="X167" s="4">
        <v>0</v>
      </c>
      <c r="Y167" s="4">
        <v>0</v>
      </c>
    </row>
    <row r="168" spans="1:25" ht="12">
      <c r="A168" s="62">
        <v>2005</v>
      </c>
      <c r="B168" s="62">
        <v>8</v>
      </c>
      <c r="C168" s="62">
        <v>2</v>
      </c>
      <c r="D168" s="62">
        <v>500</v>
      </c>
      <c r="E168" s="62" t="s">
        <v>37</v>
      </c>
      <c r="F168" s="62">
        <v>500</v>
      </c>
      <c r="G168" s="62" t="s">
        <v>38</v>
      </c>
      <c r="H168" s="62">
        <v>6</v>
      </c>
      <c r="I168" s="62" t="s">
        <v>27</v>
      </c>
      <c r="J168" s="62">
        <v>15</v>
      </c>
      <c r="K168" s="62" t="s">
        <v>151</v>
      </c>
      <c r="L168" s="62">
        <v>35936102</v>
      </c>
      <c r="M168" s="62" t="s">
        <v>152</v>
      </c>
      <c r="N168" s="62" t="s">
        <v>28</v>
      </c>
      <c r="O168" s="62" t="s">
        <v>28</v>
      </c>
      <c r="P168" s="62" t="s">
        <v>28</v>
      </c>
      <c r="Q168" s="62" t="s">
        <v>28</v>
      </c>
      <c r="R168" s="62">
        <v>114</v>
      </c>
      <c r="S168" s="62" t="s">
        <v>29</v>
      </c>
      <c r="T168" s="62">
        <v>1</v>
      </c>
      <c r="U168" s="4">
        <v>1000</v>
      </c>
      <c r="V168" s="4">
        <v>0</v>
      </c>
      <c r="W168" s="4">
        <v>0</v>
      </c>
      <c r="X168" s="4">
        <v>0</v>
      </c>
      <c r="Y168" s="4">
        <v>0</v>
      </c>
    </row>
    <row r="169" spans="1:25" ht="12">
      <c r="A169" s="62">
        <v>2005</v>
      </c>
      <c r="B169" s="62">
        <v>8</v>
      </c>
      <c r="C169" s="62">
        <v>3</v>
      </c>
      <c r="D169" s="62">
        <v>200</v>
      </c>
      <c r="E169" s="62" t="s">
        <v>33</v>
      </c>
      <c r="F169" s="62">
        <v>0</v>
      </c>
      <c r="G169" s="62" t="s">
        <v>26</v>
      </c>
      <c r="H169" s="62">
        <v>6</v>
      </c>
      <c r="I169" s="62" t="s">
        <v>27</v>
      </c>
      <c r="J169" s="62">
        <v>15</v>
      </c>
      <c r="K169" s="62" t="s">
        <v>151</v>
      </c>
      <c r="L169" s="62">
        <v>35936102</v>
      </c>
      <c r="M169" s="62" t="s">
        <v>152</v>
      </c>
      <c r="N169" s="62" t="s">
        <v>28</v>
      </c>
      <c r="O169" s="62" t="s">
        <v>28</v>
      </c>
      <c r="P169" s="62" t="s">
        <v>28</v>
      </c>
      <c r="Q169" s="62" t="s">
        <v>28</v>
      </c>
      <c r="R169" s="62">
        <v>114</v>
      </c>
      <c r="S169" s="62" t="s">
        <v>29</v>
      </c>
      <c r="T169" s="62">
        <v>1</v>
      </c>
      <c r="U169" s="4">
        <v>30</v>
      </c>
      <c r="V169" s="4">
        <v>0</v>
      </c>
      <c r="W169" s="4">
        <v>0</v>
      </c>
      <c r="X169" s="4">
        <v>0</v>
      </c>
      <c r="Y169" s="4">
        <v>0</v>
      </c>
    </row>
    <row r="170" spans="1:25" ht="12">
      <c r="A170" s="62">
        <v>2005</v>
      </c>
      <c r="B170" s="62">
        <v>8</v>
      </c>
      <c r="C170" s="62">
        <v>3</v>
      </c>
      <c r="D170" s="62">
        <v>250</v>
      </c>
      <c r="E170" s="62" t="s">
        <v>34</v>
      </c>
      <c r="F170" s="62">
        <v>250</v>
      </c>
      <c r="G170" s="62" t="s">
        <v>67</v>
      </c>
      <c r="H170" s="62">
        <v>6</v>
      </c>
      <c r="I170" s="62" t="s">
        <v>27</v>
      </c>
      <c r="J170" s="62">
        <v>15</v>
      </c>
      <c r="K170" s="62" t="s">
        <v>151</v>
      </c>
      <c r="L170" s="62">
        <v>35936102</v>
      </c>
      <c r="M170" s="62" t="s">
        <v>152</v>
      </c>
      <c r="N170" s="62" t="s">
        <v>28</v>
      </c>
      <c r="O170" s="62" t="s">
        <v>28</v>
      </c>
      <c r="P170" s="62" t="s">
        <v>28</v>
      </c>
      <c r="Q170" s="62" t="s">
        <v>28</v>
      </c>
      <c r="R170" s="62">
        <v>114</v>
      </c>
      <c r="S170" s="62" t="s">
        <v>29</v>
      </c>
      <c r="T170" s="62">
        <v>2</v>
      </c>
      <c r="U170" s="4">
        <v>2260</v>
      </c>
      <c r="V170" s="4">
        <v>0</v>
      </c>
      <c r="W170" s="4">
        <v>0</v>
      </c>
      <c r="X170" s="4">
        <v>0</v>
      </c>
      <c r="Y170" s="4">
        <v>0</v>
      </c>
    </row>
    <row r="171" spans="1:25" ht="12">
      <c r="A171" s="62">
        <v>2005</v>
      </c>
      <c r="B171" s="62">
        <v>8</v>
      </c>
      <c r="C171" s="62">
        <v>3</v>
      </c>
      <c r="D171" s="62">
        <v>550</v>
      </c>
      <c r="E171" s="62" t="s">
        <v>39</v>
      </c>
      <c r="F171" s="62">
        <v>550</v>
      </c>
      <c r="G171" s="62" t="s">
        <v>40</v>
      </c>
      <c r="H171" s="62">
        <v>6</v>
      </c>
      <c r="I171" s="62" t="s">
        <v>27</v>
      </c>
      <c r="J171" s="62">
        <v>15</v>
      </c>
      <c r="K171" s="62" t="s">
        <v>151</v>
      </c>
      <c r="L171" s="62">
        <v>35936102</v>
      </c>
      <c r="M171" s="62" t="s">
        <v>152</v>
      </c>
      <c r="N171" s="62" t="s">
        <v>28</v>
      </c>
      <c r="O171" s="62" t="s">
        <v>28</v>
      </c>
      <c r="P171" s="62" t="s">
        <v>28</v>
      </c>
      <c r="Q171" s="62" t="s">
        <v>28</v>
      </c>
      <c r="R171" s="62">
        <v>114</v>
      </c>
      <c r="S171" s="62" t="s">
        <v>29</v>
      </c>
      <c r="T171" s="62">
        <v>1</v>
      </c>
      <c r="U171" s="4">
        <v>23940</v>
      </c>
      <c r="V171" s="4">
        <v>0</v>
      </c>
      <c r="W171" s="4">
        <v>0</v>
      </c>
      <c r="X171" s="4">
        <v>0</v>
      </c>
      <c r="Y171" s="4">
        <v>0</v>
      </c>
    </row>
    <row r="172" spans="1:25" ht="12">
      <c r="A172" s="62">
        <v>2005</v>
      </c>
      <c r="B172" s="62">
        <v>8</v>
      </c>
      <c r="C172" s="62">
        <v>4</v>
      </c>
      <c r="D172" s="62">
        <v>250</v>
      </c>
      <c r="E172" s="62" t="s">
        <v>34</v>
      </c>
      <c r="F172" s="62">
        <v>250</v>
      </c>
      <c r="G172" s="62" t="s">
        <v>67</v>
      </c>
      <c r="H172" s="62">
        <v>6</v>
      </c>
      <c r="I172" s="62" t="s">
        <v>27</v>
      </c>
      <c r="J172" s="62">
        <v>15</v>
      </c>
      <c r="K172" s="62" t="s">
        <v>151</v>
      </c>
      <c r="L172" s="62">
        <v>35936102</v>
      </c>
      <c r="M172" s="62" t="s">
        <v>152</v>
      </c>
      <c r="N172" s="62" t="s">
        <v>28</v>
      </c>
      <c r="O172" s="62" t="s">
        <v>28</v>
      </c>
      <c r="P172" s="62" t="s">
        <v>28</v>
      </c>
      <c r="Q172" s="62" t="s">
        <v>28</v>
      </c>
      <c r="R172" s="62">
        <v>114</v>
      </c>
      <c r="S172" s="62" t="s">
        <v>29</v>
      </c>
      <c r="T172" s="62">
        <v>1</v>
      </c>
      <c r="U172" s="4">
        <v>1080</v>
      </c>
      <c r="V172" s="4">
        <v>0</v>
      </c>
      <c r="W172" s="4">
        <v>0</v>
      </c>
      <c r="X172" s="4">
        <v>0</v>
      </c>
      <c r="Y172" s="4">
        <v>0</v>
      </c>
    </row>
    <row r="173" spans="1:25" ht="12">
      <c r="A173" s="62">
        <v>2005</v>
      </c>
      <c r="B173" s="62">
        <v>8</v>
      </c>
      <c r="C173" s="62">
        <v>4</v>
      </c>
      <c r="D173" s="62">
        <v>550</v>
      </c>
      <c r="E173" s="62" t="s">
        <v>39</v>
      </c>
      <c r="F173" s="62">
        <v>550</v>
      </c>
      <c r="G173" s="62" t="s">
        <v>40</v>
      </c>
      <c r="H173" s="62">
        <v>6</v>
      </c>
      <c r="I173" s="62" t="s">
        <v>27</v>
      </c>
      <c r="J173" s="62">
        <v>15</v>
      </c>
      <c r="K173" s="62" t="s">
        <v>151</v>
      </c>
      <c r="L173" s="62">
        <v>35936102</v>
      </c>
      <c r="M173" s="62" t="s">
        <v>152</v>
      </c>
      <c r="N173" s="62" t="s">
        <v>28</v>
      </c>
      <c r="O173" s="62" t="s">
        <v>28</v>
      </c>
      <c r="P173" s="62" t="s">
        <v>28</v>
      </c>
      <c r="Q173" s="62" t="s">
        <v>28</v>
      </c>
      <c r="R173" s="62">
        <v>114</v>
      </c>
      <c r="S173" s="62" t="s">
        <v>29</v>
      </c>
      <c r="T173" s="62">
        <v>1</v>
      </c>
      <c r="U173" s="4">
        <v>3000</v>
      </c>
      <c r="V173" s="4">
        <v>0</v>
      </c>
      <c r="W173" s="4">
        <v>0</v>
      </c>
      <c r="X173" s="4">
        <v>0</v>
      </c>
      <c r="Y173" s="4">
        <v>0</v>
      </c>
    </row>
    <row r="174" spans="1:25" ht="12">
      <c r="A174" s="62">
        <v>2005</v>
      </c>
      <c r="B174" s="62">
        <v>8</v>
      </c>
      <c r="C174" s="62">
        <v>5</v>
      </c>
      <c r="D174" s="62">
        <v>250</v>
      </c>
      <c r="E174" s="62" t="s">
        <v>34</v>
      </c>
      <c r="F174" s="62">
        <v>250</v>
      </c>
      <c r="G174" s="62" t="s">
        <v>67</v>
      </c>
      <c r="H174" s="62">
        <v>6</v>
      </c>
      <c r="I174" s="62" t="s">
        <v>27</v>
      </c>
      <c r="J174" s="62">
        <v>15</v>
      </c>
      <c r="K174" s="62" t="s">
        <v>151</v>
      </c>
      <c r="L174" s="62">
        <v>35936102</v>
      </c>
      <c r="M174" s="62" t="s">
        <v>152</v>
      </c>
      <c r="N174" s="62" t="s">
        <v>28</v>
      </c>
      <c r="O174" s="62" t="s">
        <v>28</v>
      </c>
      <c r="P174" s="62" t="s">
        <v>28</v>
      </c>
      <c r="Q174" s="62" t="s">
        <v>28</v>
      </c>
      <c r="R174" s="62">
        <v>230</v>
      </c>
      <c r="S174" s="62" t="s">
        <v>158</v>
      </c>
      <c r="T174" s="62">
        <v>1</v>
      </c>
      <c r="U174" s="4">
        <v>5</v>
      </c>
      <c r="V174" s="4">
        <v>0</v>
      </c>
      <c r="W174" s="4">
        <v>0</v>
      </c>
      <c r="X174" s="4">
        <v>0</v>
      </c>
      <c r="Y174" s="4">
        <v>0</v>
      </c>
    </row>
    <row r="175" spans="1:28" ht="12">
      <c r="A175" s="62">
        <v>2005</v>
      </c>
      <c r="B175" s="62">
        <v>8</v>
      </c>
      <c r="Z175" s="4">
        <f>SUM(U165:U173)</f>
        <v>52760</v>
      </c>
      <c r="AB175" s="4">
        <f>SUM(U174)</f>
        <v>5</v>
      </c>
    </row>
    <row r="176" spans="1:25" ht="12">
      <c r="A176" s="62">
        <v>2005</v>
      </c>
      <c r="B176" s="62">
        <v>9</v>
      </c>
      <c r="C176" s="62">
        <v>2</v>
      </c>
      <c r="D176" s="62">
        <v>900</v>
      </c>
      <c r="E176" s="62" t="s">
        <v>54</v>
      </c>
      <c r="F176" s="62">
        <v>900</v>
      </c>
      <c r="G176" s="62" t="s">
        <v>55</v>
      </c>
      <c r="H176" s="62">
        <v>6</v>
      </c>
      <c r="I176" s="62" t="s">
        <v>27</v>
      </c>
      <c r="J176" s="62">
        <v>15</v>
      </c>
      <c r="K176" s="62" t="s">
        <v>151</v>
      </c>
      <c r="L176" s="62">
        <v>35936102</v>
      </c>
      <c r="M176" s="62" t="s">
        <v>152</v>
      </c>
      <c r="N176" s="62" t="s">
        <v>28</v>
      </c>
      <c r="O176" s="62" t="s">
        <v>28</v>
      </c>
      <c r="P176" s="62" t="s">
        <v>28</v>
      </c>
      <c r="Q176" s="62" t="s">
        <v>28</v>
      </c>
      <c r="R176" s="62">
        <v>111</v>
      </c>
      <c r="S176" s="62" t="s">
        <v>43</v>
      </c>
      <c r="T176" s="62">
        <v>1</v>
      </c>
      <c r="U176" s="4">
        <v>20</v>
      </c>
      <c r="V176" s="4">
        <v>0</v>
      </c>
      <c r="W176" s="4">
        <v>0</v>
      </c>
      <c r="X176" s="4">
        <v>0</v>
      </c>
      <c r="Y176" s="4">
        <v>0</v>
      </c>
    </row>
    <row r="177" spans="1:25" ht="12">
      <c r="A177" s="62">
        <v>2005</v>
      </c>
      <c r="B177" s="62">
        <v>9</v>
      </c>
      <c r="C177" s="62">
        <v>5</v>
      </c>
      <c r="D177" s="62">
        <v>900</v>
      </c>
      <c r="E177" s="62" t="s">
        <v>54</v>
      </c>
      <c r="F177" s="62">
        <v>900</v>
      </c>
      <c r="G177" s="62" t="s">
        <v>55</v>
      </c>
      <c r="H177" s="62">
        <v>6</v>
      </c>
      <c r="I177" s="62" t="s">
        <v>27</v>
      </c>
      <c r="J177" s="62">
        <v>15</v>
      </c>
      <c r="K177" s="62" t="s">
        <v>151</v>
      </c>
      <c r="L177" s="62">
        <v>35936102</v>
      </c>
      <c r="M177" s="62" t="s">
        <v>152</v>
      </c>
      <c r="N177" s="62" t="s">
        <v>28</v>
      </c>
      <c r="O177" s="62" t="s">
        <v>28</v>
      </c>
      <c r="P177" s="62" t="s">
        <v>28</v>
      </c>
      <c r="Q177" s="62" t="s">
        <v>28</v>
      </c>
      <c r="R177" s="62">
        <v>111</v>
      </c>
      <c r="S177" s="62" t="s">
        <v>43</v>
      </c>
      <c r="T177" s="62">
        <v>1</v>
      </c>
      <c r="U177" s="4">
        <v>40</v>
      </c>
      <c r="V177" s="4">
        <v>0</v>
      </c>
      <c r="W177" s="4">
        <v>0</v>
      </c>
      <c r="X177" s="4">
        <v>0</v>
      </c>
      <c r="Y177" s="4">
        <v>0</v>
      </c>
    </row>
    <row r="178" spans="1:25" ht="12">
      <c r="A178" s="62">
        <v>2005</v>
      </c>
      <c r="B178" s="62">
        <v>9</v>
      </c>
      <c r="C178" s="62">
        <v>1</v>
      </c>
      <c r="D178" s="62">
        <v>250</v>
      </c>
      <c r="E178" s="62" t="s">
        <v>34</v>
      </c>
      <c r="F178" s="62">
        <v>250</v>
      </c>
      <c r="G178" s="62" t="s">
        <v>67</v>
      </c>
      <c r="H178" s="62">
        <v>6</v>
      </c>
      <c r="I178" s="62" t="s">
        <v>27</v>
      </c>
      <c r="J178" s="62">
        <v>15</v>
      </c>
      <c r="K178" s="62" t="s">
        <v>151</v>
      </c>
      <c r="L178" s="62">
        <v>35936102</v>
      </c>
      <c r="M178" s="62" t="s">
        <v>152</v>
      </c>
      <c r="N178" s="62" t="s">
        <v>28</v>
      </c>
      <c r="O178" s="62" t="s">
        <v>28</v>
      </c>
      <c r="P178" s="62" t="s">
        <v>28</v>
      </c>
      <c r="Q178" s="62" t="s">
        <v>28</v>
      </c>
      <c r="R178" s="62">
        <v>114</v>
      </c>
      <c r="S178" s="62" t="s">
        <v>29</v>
      </c>
      <c r="T178" s="62">
        <v>1</v>
      </c>
      <c r="U178" s="4">
        <v>900</v>
      </c>
      <c r="V178" s="4">
        <v>0</v>
      </c>
      <c r="W178" s="4">
        <v>0</v>
      </c>
      <c r="X178" s="4">
        <v>0</v>
      </c>
      <c r="Y178" s="4">
        <v>0</v>
      </c>
    </row>
    <row r="179" spans="1:25" ht="12">
      <c r="A179" s="62">
        <v>2005</v>
      </c>
      <c r="B179" s="62">
        <v>9</v>
      </c>
      <c r="C179" s="62">
        <v>2</v>
      </c>
      <c r="D179" s="62">
        <v>250</v>
      </c>
      <c r="E179" s="62" t="s">
        <v>34</v>
      </c>
      <c r="F179" s="62">
        <v>250</v>
      </c>
      <c r="G179" s="62" t="s">
        <v>67</v>
      </c>
      <c r="H179" s="62">
        <v>6</v>
      </c>
      <c r="I179" s="62" t="s">
        <v>27</v>
      </c>
      <c r="J179" s="62">
        <v>15</v>
      </c>
      <c r="K179" s="62" t="s">
        <v>151</v>
      </c>
      <c r="L179" s="62">
        <v>35936102</v>
      </c>
      <c r="M179" s="62" t="s">
        <v>152</v>
      </c>
      <c r="N179" s="62" t="s">
        <v>28</v>
      </c>
      <c r="O179" s="62" t="s">
        <v>28</v>
      </c>
      <c r="P179" s="62" t="s">
        <v>28</v>
      </c>
      <c r="Q179" s="62" t="s">
        <v>28</v>
      </c>
      <c r="R179" s="62">
        <v>114</v>
      </c>
      <c r="S179" s="62" t="s">
        <v>29</v>
      </c>
      <c r="T179" s="62">
        <v>1</v>
      </c>
      <c r="U179" s="4">
        <v>1080</v>
      </c>
      <c r="V179" s="4">
        <v>0</v>
      </c>
      <c r="W179" s="4">
        <v>0</v>
      </c>
      <c r="X179" s="4">
        <v>0</v>
      </c>
      <c r="Y179" s="4">
        <v>0</v>
      </c>
    </row>
    <row r="180" spans="1:25" ht="12">
      <c r="A180" s="62">
        <v>2005</v>
      </c>
      <c r="B180" s="62">
        <v>9</v>
      </c>
      <c r="C180" s="62">
        <v>3</v>
      </c>
      <c r="D180" s="62">
        <v>200</v>
      </c>
      <c r="E180" s="62" t="s">
        <v>33</v>
      </c>
      <c r="F180" s="62">
        <v>0</v>
      </c>
      <c r="G180" s="62" t="s">
        <v>26</v>
      </c>
      <c r="H180" s="62">
        <v>6</v>
      </c>
      <c r="I180" s="62" t="s">
        <v>27</v>
      </c>
      <c r="J180" s="62">
        <v>15</v>
      </c>
      <c r="K180" s="62" t="s">
        <v>151</v>
      </c>
      <c r="L180" s="62">
        <v>35936102</v>
      </c>
      <c r="M180" s="62" t="s">
        <v>152</v>
      </c>
      <c r="N180" s="62" t="s">
        <v>28</v>
      </c>
      <c r="O180" s="62" t="s">
        <v>28</v>
      </c>
      <c r="P180" s="62" t="s">
        <v>28</v>
      </c>
      <c r="Q180" s="62" t="s">
        <v>28</v>
      </c>
      <c r="R180" s="62">
        <v>114</v>
      </c>
      <c r="S180" s="62" t="s">
        <v>29</v>
      </c>
      <c r="T180" s="62">
        <v>1</v>
      </c>
      <c r="U180" s="4">
        <v>23400</v>
      </c>
      <c r="V180" s="4">
        <v>0</v>
      </c>
      <c r="W180" s="4">
        <v>0</v>
      </c>
      <c r="X180" s="4">
        <v>0</v>
      </c>
      <c r="Y180" s="4">
        <v>0</v>
      </c>
    </row>
    <row r="181" spans="1:25" ht="12">
      <c r="A181" s="62">
        <v>2005</v>
      </c>
      <c r="B181" s="62">
        <v>9</v>
      </c>
      <c r="C181" s="62">
        <v>3</v>
      </c>
      <c r="D181" s="62">
        <v>250</v>
      </c>
      <c r="E181" s="62" t="s">
        <v>34</v>
      </c>
      <c r="F181" s="62">
        <v>250</v>
      </c>
      <c r="G181" s="62" t="s">
        <v>67</v>
      </c>
      <c r="H181" s="62">
        <v>6</v>
      </c>
      <c r="I181" s="62" t="s">
        <v>27</v>
      </c>
      <c r="J181" s="62">
        <v>15</v>
      </c>
      <c r="K181" s="62" t="s">
        <v>151</v>
      </c>
      <c r="L181" s="62">
        <v>35936102</v>
      </c>
      <c r="M181" s="62" t="s">
        <v>152</v>
      </c>
      <c r="N181" s="62" t="s">
        <v>28</v>
      </c>
      <c r="O181" s="62" t="s">
        <v>28</v>
      </c>
      <c r="P181" s="62" t="s">
        <v>28</v>
      </c>
      <c r="Q181" s="62" t="s">
        <v>28</v>
      </c>
      <c r="R181" s="62">
        <v>114</v>
      </c>
      <c r="S181" s="62" t="s">
        <v>29</v>
      </c>
      <c r="T181" s="62">
        <v>1</v>
      </c>
      <c r="U181" s="4">
        <v>1080</v>
      </c>
      <c r="V181" s="4">
        <v>0</v>
      </c>
      <c r="W181" s="4">
        <v>0</v>
      </c>
      <c r="X181" s="4">
        <v>0</v>
      </c>
      <c r="Y181" s="4">
        <v>0</v>
      </c>
    </row>
    <row r="182" spans="1:25" ht="12">
      <c r="A182" s="62">
        <v>2005</v>
      </c>
      <c r="B182" s="62">
        <v>9</v>
      </c>
      <c r="C182" s="62">
        <v>3</v>
      </c>
      <c r="D182" s="62">
        <v>550</v>
      </c>
      <c r="E182" s="62" t="s">
        <v>39</v>
      </c>
      <c r="F182" s="62">
        <v>550</v>
      </c>
      <c r="G182" s="62" t="s">
        <v>40</v>
      </c>
      <c r="H182" s="62">
        <v>6</v>
      </c>
      <c r="I182" s="62" t="s">
        <v>27</v>
      </c>
      <c r="J182" s="62">
        <v>15</v>
      </c>
      <c r="K182" s="62" t="s">
        <v>151</v>
      </c>
      <c r="L182" s="62">
        <v>35936102</v>
      </c>
      <c r="M182" s="62" t="s">
        <v>152</v>
      </c>
      <c r="N182" s="62" t="s">
        <v>28</v>
      </c>
      <c r="O182" s="62" t="s">
        <v>28</v>
      </c>
      <c r="P182" s="62" t="s">
        <v>28</v>
      </c>
      <c r="Q182" s="62" t="s">
        <v>28</v>
      </c>
      <c r="R182" s="62">
        <v>114</v>
      </c>
      <c r="S182" s="62" t="s">
        <v>29</v>
      </c>
      <c r="T182" s="62">
        <v>1</v>
      </c>
      <c r="U182" s="4">
        <v>23265</v>
      </c>
      <c r="V182" s="4">
        <v>0</v>
      </c>
      <c r="W182" s="4">
        <v>0</v>
      </c>
      <c r="X182" s="4">
        <v>0</v>
      </c>
      <c r="Y182" s="4">
        <v>0</v>
      </c>
    </row>
    <row r="183" spans="1:25" ht="12">
      <c r="A183" s="62">
        <v>2005</v>
      </c>
      <c r="B183" s="62">
        <v>9</v>
      </c>
      <c r="C183" s="62">
        <v>4</v>
      </c>
      <c r="D183" s="62">
        <v>250</v>
      </c>
      <c r="E183" s="62" t="s">
        <v>34</v>
      </c>
      <c r="F183" s="62">
        <v>250</v>
      </c>
      <c r="G183" s="62" t="s">
        <v>67</v>
      </c>
      <c r="H183" s="62">
        <v>6</v>
      </c>
      <c r="I183" s="62" t="s">
        <v>27</v>
      </c>
      <c r="J183" s="62">
        <v>15</v>
      </c>
      <c r="K183" s="62" t="s">
        <v>151</v>
      </c>
      <c r="L183" s="62">
        <v>35936102</v>
      </c>
      <c r="M183" s="62" t="s">
        <v>152</v>
      </c>
      <c r="N183" s="62" t="s">
        <v>28</v>
      </c>
      <c r="O183" s="62" t="s">
        <v>28</v>
      </c>
      <c r="P183" s="62" t="s">
        <v>28</v>
      </c>
      <c r="Q183" s="62" t="s">
        <v>28</v>
      </c>
      <c r="R183" s="62">
        <v>114</v>
      </c>
      <c r="S183" s="62" t="s">
        <v>29</v>
      </c>
      <c r="T183" s="62">
        <v>1</v>
      </c>
      <c r="U183" s="4">
        <v>900</v>
      </c>
      <c r="V183" s="4">
        <v>0</v>
      </c>
      <c r="W183" s="4">
        <v>0</v>
      </c>
      <c r="X183" s="4">
        <v>0</v>
      </c>
      <c r="Y183" s="4">
        <v>0</v>
      </c>
    </row>
    <row r="184" spans="1:25" ht="12">
      <c r="A184" s="62">
        <v>2005</v>
      </c>
      <c r="B184" s="62">
        <v>9</v>
      </c>
      <c r="C184" s="62">
        <v>5</v>
      </c>
      <c r="D184" s="62">
        <v>200</v>
      </c>
      <c r="E184" s="62" t="s">
        <v>33</v>
      </c>
      <c r="F184" s="62">
        <v>0</v>
      </c>
      <c r="G184" s="62" t="s">
        <v>26</v>
      </c>
      <c r="H184" s="62">
        <v>6</v>
      </c>
      <c r="I184" s="62" t="s">
        <v>27</v>
      </c>
      <c r="J184" s="62">
        <v>15</v>
      </c>
      <c r="K184" s="62" t="s">
        <v>151</v>
      </c>
      <c r="L184" s="62">
        <v>35936102</v>
      </c>
      <c r="M184" s="62" t="s">
        <v>152</v>
      </c>
      <c r="N184" s="62" t="s">
        <v>28</v>
      </c>
      <c r="O184" s="62" t="s">
        <v>28</v>
      </c>
      <c r="P184" s="62" t="s">
        <v>28</v>
      </c>
      <c r="Q184" s="62" t="s">
        <v>28</v>
      </c>
      <c r="R184" s="62">
        <v>114</v>
      </c>
      <c r="S184" s="62" t="s">
        <v>29</v>
      </c>
      <c r="T184" s="62">
        <v>1</v>
      </c>
      <c r="U184" s="4">
        <v>25000</v>
      </c>
      <c r="V184" s="4">
        <v>0</v>
      </c>
      <c r="W184" s="4">
        <v>0</v>
      </c>
      <c r="X184" s="4">
        <v>0</v>
      </c>
      <c r="Y184" s="4">
        <v>0</v>
      </c>
    </row>
    <row r="185" spans="1:25" ht="12">
      <c r="A185" s="62">
        <v>2005</v>
      </c>
      <c r="B185" s="62">
        <v>9</v>
      </c>
      <c r="C185" s="62">
        <v>5</v>
      </c>
      <c r="D185" s="62">
        <v>250</v>
      </c>
      <c r="E185" s="62" t="s">
        <v>34</v>
      </c>
      <c r="F185" s="62">
        <v>250</v>
      </c>
      <c r="G185" s="62" t="s">
        <v>67</v>
      </c>
      <c r="H185" s="62">
        <v>6</v>
      </c>
      <c r="I185" s="62" t="s">
        <v>27</v>
      </c>
      <c r="J185" s="62">
        <v>15</v>
      </c>
      <c r="K185" s="62" t="s">
        <v>151</v>
      </c>
      <c r="L185" s="62">
        <v>35936102</v>
      </c>
      <c r="M185" s="62" t="s">
        <v>152</v>
      </c>
      <c r="N185" s="62" t="s">
        <v>28</v>
      </c>
      <c r="O185" s="62" t="s">
        <v>28</v>
      </c>
      <c r="P185" s="62" t="s">
        <v>28</v>
      </c>
      <c r="Q185" s="62" t="s">
        <v>28</v>
      </c>
      <c r="R185" s="62">
        <v>114</v>
      </c>
      <c r="S185" s="62" t="s">
        <v>29</v>
      </c>
      <c r="T185" s="62">
        <v>1</v>
      </c>
      <c r="U185" s="4">
        <v>1494</v>
      </c>
      <c r="V185" s="4">
        <v>0</v>
      </c>
      <c r="W185" s="4">
        <v>0</v>
      </c>
      <c r="X185" s="4">
        <v>0</v>
      </c>
      <c r="Y185" s="4">
        <v>0</v>
      </c>
    </row>
    <row r="186" spans="1:25" ht="12">
      <c r="A186" s="62">
        <v>2005</v>
      </c>
      <c r="B186" s="62">
        <v>9</v>
      </c>
      <c r="C186" s="62">
        <v>5</v>
      </c>
      <c r="D186" s="62">
        <v>520</v>
      </c>
      <c r="E186" s="62" t="s">
        <v>58</v>
      </c>
      <c r="F186" s="62">
        <v>520</v>
      </c>
      <c r="G186" s="62" t="s">
        <v>59</v>
      </c>
      <c r="H186" s="62">
        <v>6</v>
      </c>
      <c r="I186" s="62" t="s">
        <v>27</v>
      </c>
      <c r="J186" s="62">
        <v>15</v>
      </c>
      <c r="K186" s="62" t="s">
        <v>151</v>
      </c>
      <c r="L186" s="62">
        <v>35936102</v>
      </c>
      <c r="M186" s="62" t="s">
        <v>152</v>
      </c>
      <c r="N186" s="62" t="s">
        <v>28</v>
      </c>
      <c r="O186" s="62" t="s">
        <v>28</v>
      </c>
      <c r="P186" s="62" t="s">
        <v>28</v>
      </c>
      <c r="Q186" s="62" t="s">
        <v>28</v>
      </c>
      <c r="R186" s="62">
        <v>114</v>
      </c>
      <c r="S186" s="62" t="s">
        <v>29</v>
      </c>
      <c r="T186" s="62">
        <v>1</v>
      </c>
      <c r="U186" s="4">
        <v>100</v>
      </c>
      <c r="V186" s="4">
        <v>0</v>
      </c>
      <c r="W186" s="4">
        <v>0</v>
      </c>
      <c r="X186" s="4">
        <v>0</v>
      </c>
      <c r="Y186" s="4">
        <v>0</v>
      </c>
    </row>
    <row r="187" spans="1:25" ht="12">
      <c r="A187" s="62">
        <v>2005</v>
      </c>
      <c r="B187" s="62">
        <v>9</v>
      </c>
      <c r="C187" s="62">
        <v>5</v>
      </c>
      <c r="D187" s="62">
        <v>250</v>
      </c>
      <c r="E187" s="62" t="s">
        <v>34</v>
      </c>
      <c r="F187" s="62">
        <v>250</v>
      </c>
      <c r="G187" s="62" t="s">
        <v>67</v>
      </c>
      <c r="H187" s="62">
        <v>6</v>
      </c>
      <c r="I187" s="62" t="s">
        <v>27</v>
      </c>
      <c r="J187" s="62">
        <v>15</v>
      </c>
      <c r="K187" s="62" t="s">
        <v>151</v>
      </c>
      <c r="L187" s="62">
        <v>35936102</v>
      </c>
      <c r="M187" s="62" t="s">
        <v>152</v>
      </c>
      <c r="N187" s="62" t="s">
        <v>28</v>
      </c>
      <c r="O187" s="62" t="s">
        <v>28</v>
      </c>
      <c r="P187" s="62" t="s">
        <v>28</v>
      </c>
      <c r="Q187" s="62" t="s">
        <v>28</v>
      </c>
      <c r="R187" s="62">
        <v>218</v>
      </c>
      <c r="S187" s="62" t="s">
        <v>93</v>
      </c>
      <c r="T187" s="62">
        <v>1</v>
      </c>
      <c r="U187" s="4">
        <v>60</v>
      </c>
      <c r="V187" s="4">
        <v>0</v>
      </c>
      <c r="W187" s="4">
        <v>0</v>
      </c>
      <c r="X187" s="4">
        <v>0</v>
      </c>
      <c r="Y187" s="4">
        <v>0</v>
      </c>
    </row>
    <row r="188" spans="1:28" ht="12">
      <c r="A188" s="62">
        <v>2005</v>
      </c>
      <c r="B188" s="62">
        <v>9</v>
      </c>
      <c r="Z188" s="4">
        <f>SUM(U178:U186)</f>
        <v>77219</v>
      </c>
      <c r="AA188" s="4">
        <f>SUM(U176:U177)</f>
        <v>60</v>
      </c>
      <c r="AB188" s="4">
        <f>SUM(U187)</f>
        <v>60</v>
      </c>
    </row>
    <row r="189" spans="1:25" ht="12">
      <c r="A189" s="62">
        <v>2005</v>
      </c>
      <c r="B189" s="62">
        <v>10</v>
      </c>
      <c r="C189" s="62">
        <v>2</v>
      </c>
      <c r="D189" s="62">
        <v>705</v>
      </c>
      <c r="E189" s="62" t="s">
        <v>48</v>
      </c>
      <c r="F189" s="62">
        <v>700</v>
      </c>
      <c r="G189" s="62" t="s">
        <v>42</v>
      </c>
      <c r="H189" s="62">
        <v>6</v>
      </c>
      <c r="I189" s="62" t="s">
        <v>27</v>
      </c>
      <c r="J189" s="62">
        <v>15</v>
      </c>
      <c r="K189" s="62" t="s">
        <v>151</v>
      </c>
      <c r="L189" s="62">
        <v>35936102</v>
      </c>
      <c r="M189" s="62" t="s">
        <v>152</v>
      </c>
      <c r="N189" s="62" t="s">
        <v>28</v>
      </c>
      <c r="O189" s="62" t="s">
        <v>28</v>
      </c>
      <c r="P189" s="62" t="s">
        <v>28</v>
      </c>
      <c r="Q189" s="62" t="s">
        <v>28</v>
      </c>
      <c r="R189" s="62">
        <v>111</v>
      </c>
      <c r="S189" s="62" t="s">
        <v>43</v>
      </c>
      <c r="T189" s="62">
        <v>1</v>
      </c>
      <c r="U189" s="4">
        <v>5</v>
      </c>
      <c r="V189" s="4">
        <v>0</v>
      </c>
      <c r="W189" s="4">
        <v>0</v>
      </c>
      <c r="X189" s="4">
        <v>0</v>
      </c>
      <c r="Y189" s="4">
        <v>0</v>
      </c>
    </row>
    <row r="190" spans="1:25" ht="12">
      <c r="A190" s="62">
        <v>2005</v>
      </c>
      <c r="B190" s="62">
        <v>10</v>
      </c>
      <c r="C190" s="62">
        <v>3</v>
      </c>
      <c r="D190" s="62">
        <v>900</v>
      </c>
      <c r="E190" s="62" t="s">
        <v>54</v>
      </c>
      <c r="F190" s="62">
        <v>900</v>
      </c>
      <c r="G190" s="62" t="s">
        <v>55</v>
      </c>
      <c r="H190" s="62">
        <v>6</v>
      </c>
      <c r="I190" s="62" t="s">
        <v>27</v>
      </c>
      <c r="J190" s="62">
        <v>15</v>
      </c>
      <c r="K190" s="62" t="s">
        <v>151</v>
      </c>
      <c r="L190" s="62">
        <v>35936102</v>
      </c>
      <c r="M190" s="62" t="s">
        <v>152</v>
      </c>
      <c r="N190" s="62" t="s">
        <v>28</v>
      </c>
      <c r="O190" s="62" t="s">
        <v>28</v>
      </c>
      <c r="P190" s="62" t="s">
        <v>28</v>
      </c>
      <c r="Q190" s="62" t="s">
        <v>28</v>
      </c>
      <c r="R190" s="62">
        <v>111</v>
      </c>
      <c r="S190" s="62" t="s">
        <v>43</v>
      </c>
      <c r="T190" s="62">
        <v>1</v>
      </c>
      <c r="U190" s="4">
        <v>50</v>
      </c>
      <c r="V190" s="4">
        <v>0</v>
      </c>
      <c r="W190" s="4">
        <v>0</v>
      </c>
      <c r="X190" s="4">
        <v>0</v>
      </c>
      <c r="Y190" s="4">
        <v>0</v>
      </c>
    </row>
    <row r="191" spans="1:25" ht="12">
      <c r="A191" s="62">
        <v>2005</v>
      </c>
      <c r="B191" s="62">
        <v>10</v>
      </c>
      <c r="C191" s="62">
        <v>5</v>
      </c>
      <c r="D191" s="62">
        <v>900</v>
      </c>
      <c r="E191" s="62" t="s">
        <v>54</v>
      </c>
      <c r="F191" s="62">
        <v>900</v>
      </c>
      <c r="G191" s="62" t="s">
        <v>55</v>
      </c>
      <c r="H191" s="62">
        <v>6</v>
      </c>
      <c r="I191" s="62" t="s">
        <v>27</v>
      </c>
      <c r="J191" s="62">
        <v>15</v>
      </c>
      <c r="K191" s="62" t="s">
        <v>151</v>
      </c>
      <c r="L191" s="62">
        <v>35936102</v>
      </c>
      <c r="M191" s="62" t="s">
        <v>152</v>
      </c>
      <c r="N191" s="62" t="s">
        <v>28</v>
      </c>
      <c r="O191" s="62" t="s">
        <v>28</v>
      </c>
      <c r="P191" s="62" t="s">
        <v>28</v>
      </c>
      <c r="Q191" s="62" t="s">
        <v>28</v>
      </c>
      <c r="R191" s="62">
        <v>111</v>
      </c>
      <c r="S191" s="62" t="s">
        <v>43</v>
      </c>
      <c r="T191" s="62">
        <v>1</v>
      </c>
      <c r="U191" s="4">
        <v>50</v>
      </c>
      <c r="V191" s="4">
        <v>0</v>
      </c>
      <c r="W191" s="4">
        <v>0</v>
      </c>
      <c r="X191" s="4">
        <v>0</v>
      </c>
      <c r="Y191" s="4">
        <v>0</v>
      </c>
    </row>
    <row r="192" spans="1:25" ht="12">
      <c r="A192" s="62">
        <v>2005</v>
      </c>
      <c r="B192" s="62">
        <v>10</v>
      </c>
      <c r="C192" s="62">
        <v>2</v>
      </c>
      <c r="D192" s="62">
        <v>5</v>
      </c>
      <c r="E192" s="62" t="s">
        <v>49</v>
      </c>
      <c r="F192" s="62">
        <v>0</v>
      </c>
      <c r="G192" s="62" t="s">
        <v>26</v>
      </c>
      <c r="H192" s="62">
        <v>6</v>
      </c>
      <c r="I192" s="62" t="s">
        <v>27</v>
      </c>
      <c r="J192" s="62">
        <v>15</v>
      </c>
      <c r="K192" s="62" t="s">
        <v>151</v>
      </c>
      <c r="L192" s="62">
        <v>35936102</v>
      </c>
      <c r="M192" s="62" t="s">
        <v>152</v>
      </c>
      <c r="N192" s="62" t="s">
        <v>28</v>
      </c>
      <c r="O192" s="62" t="s">
        <v>28</v>
      </c>
      <c r="P192" s="62" t="s">
        <v>28</v>
      </c>
      <c r="Q192" s="62" t="s">
        <v>28</v>
      </c>
      <c r="R192" s="62">
        <v>114</v>
      </c>
      <c r="S192" s="62" t="s">
        <v>29</v>
      </c>
      <c r="T192" s="62">
        <v>1</v>
      </c>
      <c r="U192" s="4">
        <v>840</v>
      </c>
      <c r="V192" s="4">
        <v>0</v>
      </c>
      <c r="W192" s="4">
        <v>0</v>
      </c>
      <c r="X192" s="4">
        <v>0</v>
      </c>
      <c r="Y192" s="4">
        <v>0</v>
      </c>
    </row>
    <row r="193" spans="1:25" ht="12">
      <c r="A193" s="62">
        <v>2005</v>
      </c>
      <c r="B193" s="62">
        <v>10</v>
      </c>
      <c r="C193" s="62">
        <v>2</v>
      </c>
      <c r="D193" s="62">
        <v>200</v>
      </c>
      <c r="E193" s="62" t="s">
        <v>33</v>
      </c>
      <c r="F193" s="62">
        <v>0</v>
      </c>
      <c r="G193" s="62" t="s">
        <v>26</v>
      </c>
      <c r="H193" s="62">
        <v>6</v>
      </c>
      <c r="I193" s="62" t="s">
        <v>27</v>
      </c>
      <c r="J193" s="62">
        <v>15</v>
      </c>
      <c r="K193" s="62" t="s">
        <v>151</v>
      </c>
      <c r="L193" s="62">
        <v>35936102</v>
      </c>
      <c r="M193" s="62" t="s">
        <v>152</v>
      </c>
      <c r="N193" s="62" t="s">
        <v>28</v>
      </c>
      <c r="O193" s="62" t="s">
        <v>28</v>
      </c>
      <c r="P193" s="62" t="s">
        <v>28</v>
      </c>
      <c r="Q193" s="62" t="s">
        <v>28</v>
      </c>
      <c r="R193" s="62">
        <v>114</v>
      </c>
      <c r="S193" s="62" t="s">
        <v>29</v>
      </c>
      <c r="T193" s="62">
        <v>1</v>
      </c>
      <c r="U193" s="4">
        <v>25000</v>
      </c>
      <c r="V193" s="4">
        <v>0</v>
      </c>
      <c r="W193" s="4">
        <v>0</v>
      </c>
      <c r="X193" s="4">
        <v>0</v>
      </c>
      <c r="Y193" s="4">
        <v>0</v>
      </c>
    </row>
    <row r="194" spans="1:25" ht="12">
      <c r="A194" s="62">
        <v>2005</v>
      </c>
      <c r="B194" s="62">
        <v>10</v>
      </c>
      <c r="C194" s="62">
        <v>2</v>
      </c>
      <c r="D194" s="62">
        <v>250</v>
      </c>
      <c r="E194" s="62" t="s">
        <v>34</v>
      </c>
      <c r="F194" s="62">
        <v>250</v>
      </c>
      <c r="G194" s="62" t="s">
        <v>67</v>
      </c>
      <c r="H194" s="62">
        <v>6</v>
      </c>
      <c r="I194" s="62" t="s">
        <v>27</v>
      </c>
      <c r="J194" s="62">
        <v>15</v>
      </c>
      <c r="K194" s="62" t="s">
        <v>151</v>
      </c>
      <c r="L194" s="62">
        <v>35936102</v>
      </c>
      <c r="M194" s="62" t="s">
        <v>152</v>
      </c>
      <c r="N194" s="62" t="s">
        <v>28</v>
      </c>
      <c r="O194" s="62" t="s">
        <v>28</v>
      </c>
      <c r="P194" s="62" t="s">
        <v>28</v>
      </c>
      <c r="Q194" s="62" t="s">
        <v>28</v>
      </c>
      <c r="R194" s="62">
        <v>114</v>
      </c>
      <c r="S194" s="62" t="s">
        <v>29</v>
      </c>
      <c r="T194" s="62">
        <v>1</v>
      </c>
      <c r="U194" s="4">
        <v>1440</v>
      </c>
      <c r="V194" s="4">
        <v>0</v>
      </c>
      <c r="W194" s="4">
        <v>0</v>
      </c>
      <c r="X194" s="4">
        <v>0</v>
      </c>
      <c r="Y194" s="4">
        <v>0</v>
      </c>
    </row>
    <row r="195" spans="1:25" ht="12">
      <c r="A195" s="62">
        <v>2005</v>
      </c>
      <c r="B195" s="62">
        <v>10</v>
      </c>
      <c r="C195" s="62">
        <v>2</v>
      </c>
      <c r="D195" s="62">
        <v>550</v>
      </c>
      <c r="E195" s="62" t="s">
        <v>39</v>
      </c>
      <c r="F195" s="62">
        <v>550</v>
      </c>
      <c r="G195" s="62" t="s">
        <v>40</v>
      </c>
      <c r="H195" s="62">
        <v>6</v>
      </c>
      <c r="I195" s="62" t="s">
        <v>27</v>
      </c>
      <c r="J195" s="62">
        <v>15</v>
      </c>
      <c r="K195" s="62" t="s">
        <v>151</v>
      </c>
      <c r="L195" s="62">
        <v>35936102</v>
      </c>
      <c r="M195" s="62" t="s">
        <v>152</v>
      </c>
      <c r="N195" s="62" t="s">
        <v>28</v>
      </c>
      <c r="O195" s="62" t="s">
        <v>28</v>
      </c>
      <c r="P195" s="62" t="s">
        <v>28</v>
      </c>
      <c r="Q195" s="62" t="s">
        <v>28</v>
      </c>
      <c r="R195" s="62">
        <v>114</v>
      </c>
      <c r="S195" s="62" t="s">
        <v>29</v>
      </c>
      <c r="T195" s="62">
        <v>1</v>
      </c>
      <c r="U195" s="4">
        <v>2000</v>
      </c>
      <c r="V195" s="4">
        <v>0</v>
      </c>
      <c r="W195" s="4">
        <v>0</v>
      </c>
      <c r="X195" s="4">
        <v>0</v>
      </c>
      <c r="Y195" s="4">
        <v>0</v>
      </c>
    </row>
    <row r="196" spans="1:25" ht="12">
      <c r="A196" s="62">
        <v>2005</v>
      </c>
      <c r="B196" s="62">
        <v>10</v>
      </c>
      <c r="C196" s="62">
        <v>2</v>
      </c>
      <c r="D196" s="62">
        <v>900</v>
      </c>
      <c r="E196" s="62" t="s">
        <v>54</v>
      </c>
      <c r="F196" s="62">
        <v>900</v>
      </c>
      <c r="G196" s="62" t="s">
        <v>55</v>
      </c>
      <c r="H196" s="62">
        <v>6</v>
      </c>
      <c r="I196" s="62" t="s">
        <v>27</v>
      </c>
      <c r="J196" s="62">
        <v>15</v>
      </c>
      <c r="K196" s="62" t="s">
        <v>151</v>
      </c>
      <c r="L196" s="62">
        <v>35936102</v>
      </c>
      <c r="M196" s="62" t="s">
        <v>152</v>
      </c>
      <c r="N196" s="62" t="s">
        <v>28</v>
      </c>
      <c r="O196" s="62" t="s">
        <v>28</v>
      </c>
      <c r="P196" s="62" t="s">
        <v>28</v>
      </c>
      <c r="Q196" s="62" t="s">
        <v>28</v>
      </c>
      <c r="R196" s="62">
        <v>114</v>
      </c>
      <c r="S196" s="62" t="s">
        <v>29</v>
      </c>
      <c r="T196" s="62">
        <v>1</v>
      </c>
      <c r="U196" s="4">
        <v>4960</v>
      </c>
      <c r="V196" s="4">
        <v>0</v>
      </c>
      <c r="W196" s="4">
        <v>0</v>
      </c>
      <c r="X196" s="4">
        <v>0</v>
      </c>
      <c r="Y196" s="4">
        <v>0</v>
      </c>
    </row>
    <row r="197" spans="1:25" ht="12">
      <c r="A197" s="62">
        <v>2005</v>
      </c>
      <c r="B197" s="62">
        <v>10</v>
      </c>
      <c r="C197" s="62">
        <v>3</v>
      </c>
      <c r="D197" s="62">
        <v>250</v>
      </c>
      <c r="E197" s="62" t="s">
        <v>34</v>
      </c>
      <c r="F197" s="62">
        <v>250</v>
      </c>
      <c r="G197" s="62" t="s">
        <v>67</v>
      </c>
      <c r="H197" s="62">
        <v>6</v>
      </c>
      <c r="I197" s="62" t="s">
        <v>27</v>
      </c>
      <c r="J197" s="62">
        <v>15</v>
      </c>
      <c r="K197" s="62" t="s">
        <v>151</v>
      </c>
      <c r="L197" s="62">
        <v>35936102</v>
      </c>
      <c r="M197" s="62" t="s">
        <v>152</v>
      </c>
      <c r="N197" s="62" t="s">
        <v>28</v>
      </c>
      <c r="O197" s="62" t="s">
        <v>28</v>
      </c>
      <c r="P197" s="62" t="s">
        <v>28</v>
      </c>
      <c r="Q197" s="62" t="s">
        <v>28</v>
      </c>
      <c r="R197" s="62">
        <v>114</v>
      </c>
      <c r="S197" s="62" t="s">
        <v>29</v>
      </c>
      <c r="T197" s="62">
        <v>1</v>
      </c>
      <c r="U197" s="4">
        <v>1332</v>
      </c>
      <c r="V197" s="4">
        <v>0</v>
      </c>
      <c r="W197" s="4">
        <v>0</v>
      </c>
      <c r="X197" s="4">
        <v>0</v>
      </c>
      <c r="Y197" s="4">
        <v>0</v>
      </c>
    </row>
    <row r="198" spans="1:25" ht="12">
      <c r="A198" s="62">
        <v>2005</v>
      </c>
      <c r="B198" s="62">
        <v>10</v>
      </c>
      <c r="C198" s="62">
        <v>4</v>
      </c>
      <c r="D198" s="62">
        <v>250</v>
      </c>
      <c r="E198" s="62" t="s">
        <v>34</v>
      </c>
      <c r="F198" s="62">
        <v>250</v>
      </c>
      <c r="G198" s="62" t="s">
        <v>67</v>
      </c>
      <c r="H198" s="62">
        <v>6</v>
      </c>
      <c r="I198" s="62" t="s">
        <v>27</v>
      </c>
      <c r="J198" s="62">
        <v>15</v>
      </c>
      <c r="K198" s="62" t="s">
        <v>151</v>
      </c>
      <c r="L198" s="62">
        <v>35936102</v>
      </c>
      <c r="M198" s="62" t="s">
        <v>152</v>
      </c>
      <c r="N198" s="62" t="s">
        <v>28</v>
      </c>
      <c r="O198" s="62" t="s">
        <v>28</v>
      </c>
      <c r="P198" s="62" t="s">
        <v>28</v>
      </c>
      <c r="Q198" s="62" t="s">
        <v>28</v>
      </c>
      <c r="R198" s="62">
        <v>114</v>
      </c>
      <c r="S198" s="62" t="s">
        <v>29</v>
      </c>
      <c r="T198" s="62">
        <v>2</v>
      </c>
      <c r="U198" s="4">
        <v>1090</v>
      </c>
      <c r="V198" s="4">
        <v>0</v>
      </c>
      <c r="W198" s="4">
        <v>0</v>
      </c>
      <c r="X198" s="4">
        <v>0</v>
      </c>
      <c r="Y198" s="4">
        <v>0</v>
      </c>
    </row>
    <row r="199" spans="1:25" ht="12">
      <c r="A199" s="62">
        <v>2005</v>
      </c>
      <c r="B199" s="62">
        <v>10</v>
      </c>
      <c r="C199" s="62">
        <v>5</v>
      </c>
      <c r="D199" s="62">
        <v>250</v>
      </c>
      <c r="E199" s="62" t="s">
        <v>34</v>
      </c>
      <c r="F199" s="62">
        <v>250</v>
      </c>
      <c r="G199" s="62" t="s">
        <v>67</v>
      </c>
      <c r="H199" s="62">
        <v>6</v>
      </c>
      <c r="I199" s="62" t="s">
        <v>27</v>
      </c>
      <c r="J199" s="62">
        <v>15</v>
      </c>
      <c r="K199" s="62" t="s">
        <v>151</v>
      </c>
      <c r="L199" s="62">
        <v>35936102</v>
      </c>
      <c r="M199" s="62" t="s">
        <v>152</v>
      </c>
      <c r="N199" s="62" t="s">
        <v>28</v>
      </c>
      <c r="O199" s="62" t="s">
        <v>28</v>
      </c>
      <c r="P199" s="62" t="s">
        <v>28</v>
      </c>
      <c r="Q199" s="62" t="s">
        <v>28</v>
      </c>
      <c r="R199" s="62">
        <v>114</v>
      </c>
      <c r="S199" s="62" t="s">
        <v>29</v>
      </c>
      <c r="T199" s="62">
        <v>1</v>
      </c>
      <c r="U199" s="4">
        <v>540</v>
      </c>
      <c r="V199" s="4">
        <v>0</v>
      </c>
      <c r="W199" s="4">
        <v>0</v>
      </c>
      <c r="X199" s="4">
        <v>0</v>
      </c>
      <c r="Y199" s="4">
        <v>0</v>
      </c>
    </row>
    <row r="200" spans="1:25" ht="12">
      <c r="A200" s="62">
        <v>2005</v>
      </c>
      <c r="B200" s="62">
        <v>10</v>
      </c>
      <c r="C200" s="62">
        <v>5</v>
      </c>
      <c r="D200" s="62">
        <v>300</v>
      </c>
      <c r="E200" s="62" t="s">
        <v>35</v>
      </c>
      <c r="F200" s="62">
        <v>300</v>
      </c>
      <c r="G200" s="62" t="s">
        <v>36</v>
      </c>
      <c r="H200" s="62">
        <v>6</v>
      </c>
      <c r="I200" s="62" t="s">
        <v>27</v>
      </c>
      <c r="J200" s="62">
        <v>15</v>
      </c>
      <c r="K200" s="62" t="s">
        <v>151</v>
      </c>
      <c r="L200" s="62">
        <v>35936102</v>
      </c>
      <c r="M200" s="62" t="s">
        <v>152</v>
      </c>
      <c r="N200" s="62" t="s">
        <v>28</v>
      </c>
      <c r="O200" s="62" t="s">
        <v>28</v>
      </c>
      <c r="P200" s="62" t="s">
        <v>28</v>
      </c>
      <c r="Q200" s="62" t="s">
        <v>28</v>
      </c>
      <c r="R200" s="62">
        <v>114</v>
      </c>
      <c r="S200" s="62" t="s">
        <v>29</v>
      </c>
      <c r="T200" s="62">
        <v>1</v>
      </c>
      <c r="U200" s="4">
        <v>3160</v>
      </c>
      <c r="V200" s="4">
        <v>0</v>
      </c>
      <c r="W200" s="4">
        <v>0</v>
      </c>
      <c r="X200" s="4">
        <v>0</v>
      </c>
      <c r="Y200" s="4">
        <v>0</v>
      </c>
    </row>
    <row r="201" spans="1:25" ht="12">
      <c r="A201" s="62">
        <v>2005</v>
      </c>
      <c r="B201" s="62">
        <v>10</v>
      </c>
      <c r="C201" s="62">
        <v>5</v>
      </c>
      <c r="D201" s="62">
        <v>550</v>
      </c>
      <c r="E201" s="62" t="s">
        <v>39</v>
      </c>
      <c r="F201" s="62">
        <v>550</v>
      </c>
      <c r="G201" s="62" t="s">
        <v>40</v>
      </c>
      <c r="H201" s="62">
        <v>6</v>
      </c>
      <c r="I201" s="62" t="s">
        <v>27</v>
      </c>
      <c r="J201" s="62">
        <v>15</v>
      </c>
      <c r="K201" s="62" t="s">
        <v>151</v>
      </c>
      <c r="L201" s="62">
        <v>35936102</v>
      </c>
      <c r="M201" s="62" t="s">
        <v>152</v>
      </c>
      <c r="N201" s="62" t="s">
        <v>28</v>
      </c>
      <c r="O201" s="62" t="s">
        <v>28</v>
      </c>
      <c r="P201" s="62" t="s">
        <v>28</v>
      </c>
      <c r="Q201" s="62" t="s">
        <v>28</v>
      </c>
      <c r="R201" s="62">
        <v>114</v>
      </c>
      <c r="S201" s="62" t="s">
        <v>29</v>
      </c>
      <c r="T201" s="62">
        <v>1</v>
      </c>
      <c r="U201" s="4">
        <v>2000</v>
      </c>
      <c r="V201" s="4">
        <v>0</v>
      </c>
      <c r="W201" s="4">
        <v>0</v>
      </c>
      <c r="X201" s="4">
        <v>0</v>
      </c>
      <c r="Y201" s="4">
        <v>0</v>
      </c>
    </row>
    <row r="202" spans="1:25" ht="12">
      <c r="A202" s="62">
        <v>2005</v>
      </c>
      <c r="B202" s="62">
        <v>10</v>
      </c>
      <c r="C202" s="62">
        <v>2</v>
      </c>
      <c r="D202" s="62">
        <v>250</v>
      </c>
      <c r="E202" s="62" t="s">
        <v>34</v>
      </c>
      <c r="F202" s="62">
        <v>250</v>
      </c>
      <c r="G202" s="62" t="s">
        <v>67</v>
      </c>
      <c r="H202" s="62">
        <v>6</v>
      </c>
      <c r="I202" s="62" t="s">
        <v>27</v>
      </c>
      <c r="J202" s="62">
        <v>15</v>
      </c>
      <c r="K202" s="62" t="s">
        <v>151</v>
      </c>
      <c r="L202" s="62">
        <v>35936102</v>
      </c>
      <c r="M202" s="62" t="s">
        <v>152</v>
      </c>
      <c r="N202" s="62" t="s">
        <v>28</v>
      </c>
      <c r="O202" s="62" t="s">
        <v>28</v>
      </c>
      <c r="P202" s="62" t="s">
        <v>28</v>
      </c>
      <c r="Q202" s="62" t="s">
        <v>28</v>
      </c>
      <c r="R202" s="62">
        <v>218</v>
      </c>
      <c r="S202" s="62" t="s">
        <v>93</v>
      </c>
      <c r="T202" s="62">
        <v>1</v>
      </c>
      <c r="U202" s="4">
        <v>60</v>
      </c>
      <c r="V202" s="4">
        <v>0</v>
      </c>
      <c r="W202" s="4">
        <v>0</v>
      </c>
      <c r="X202" s="4">
        <v>0</v>
      </c>
      <c r="Y202" s="4">
        <v>0</v>
      </c>
    </row>
    <row r="203" spans="1:25" ht="12">
      <c r="A203" s="62">
        <v>2005</v>
      </c>
      <c r="B203" s="62">
        <v>10</v>
      </c>
      <c r="C203" s="62">
        <v>3</v>
      </c>
      <c r="D203" s="62">
        <v>250</v>
      </c>
      <c r="E203" s="62" t="s">
        <v>34</v>
      </c>
      <c r="F203" s="62">
        <v>250</v>
      </c>
      <c r="G203" s="62" t="s">
        <v>67</v>
      </c>
      <c r="H203" s="62">
        <v>6</v>
      </c>
      <c r="I203" s="62" t="s">
        <v>27</v>
      </c>
      <c r="J203" s="62">
        <v>15</v>
      </c>
      <c r="K203" s="62" t="s">
        <v>151</v>
      </c>
      <c r="L203" s="62">
        <v>35936102</v>
      </c>
      <c r="M203" s="62" t="s">
        <v>152</v>
      </c>
      <c r="N203" s="62" t="s">
        <v>28</v>
      </c>
      <c r="O203" s="62" t="s">
        <v>28</v>
      </c>
      <c r="P203" s="62" t="s">
        <v>28</v>
      </c>
      <c r="Q203" s="62" t="s">
        <v>28</v>
      </c>
      <c r="R203" s="62">
        <v>218</v>
      </c>
      <c r="S203" s="62" t="s">
        <v>93</v>
      </c>
      <c r="T203" s="62">
        <v>2</v>
      </c>
      <c r="U203" s="4">
        <v>1600</v>
      </c>
      <c r="V203" s="4">
        <v>0</v>
      </c>
      <c r="W203" s="4">
        <v>0</v>
      </c>
      <c r="X203" s="4">
        <v>0</v>
      </c>
      <c r="Y203" s="4">
        <v>0</v>
      </c>
    </row>
    <row r="204" spans="1:25" ht="12">
      <c r="A204" s="62">
        <v>2005</v>
      </c>
      <c r="B204" s="62">
        <v>10</v>
      </c>
      <c r="C204" s="62">
        <v>2</v>
      </c>
      <c r="D204" s="62">
        <v>250</v>
      </c>
      <c r="E204" s="62" t="s">
        <v>34</v>
      </c>
      <c r="F204" s="62">
        <v>250</v>
      </c>
      <c r="G204" s="62" t="s">
        <v>67</v>
      </c>
      <c r="H204" s="62">
        <v>6</v>
      </c>
      <c r="I204" s="62" t="s">
        <v>27</v>
      </c>
      <c r="J204" s="62">
        <v>15</v>
      </c>
      <c r="K204" s="62" t="s">
        <v>151</v>
      </c>
      <c r="L204" s="62">
        <v>35936102</v>
      </c>
      <c r="M204" s="62" t="s">
        <v>152</v>
      </c>
      <c r="N204" s="62" t="s">
        <v>28</v>
      </c>
      <c r="O204" s="62" t="s">
        <v>28</v>
      </c>
      <c r="P204" s="62" t="s">
        <v>28</v>
      </c>
      <c r="Q204" s="62" t="s">
        <v>28</v>
      </c>
      <c r="R204" s="62">
        <v>230</v>
      </c>
      <c r="S204" s="62" t="s">
        <v>158</v>
      </c>
      <c r="T204" s="62">
        <v>1</v>
      </c>
      <c r="U204" s="4">
        <v>5</v>
      </c>
      <c r="V204" s="4">
        <v>0</v>
      </c>
      <c r="W204" s="4">
        <v>0</v>
      </c>
      <c r="X204" s="4">
        <v>0</v>
      </c>
      <c r="Y204" s="4">
        <v>0</v>
      </c>
    </row>
    <row r="205" spans="1:25" ht="12">
      <c r="A205" s="62">
        <v>2005</v>
      </c>
      <c r="B205" s="62">
        <v>10</v>
      </c>
      <c r="C205" s="62">
        <v>3</v>
      </c>
      <c r="D205" s="62">
        <v>250</v>
      </c>
      <c r="E205" s="62" t="s">
        <v>34</v>
      </c>
      <c r="F205" s="62">
        <v>250</v>
      </c>
      <c r="G205" s="62" t="s">
        <v>67</v>
      </c>
      <c r="H205" s="62">
        <v>6</v>
      </c>
      <c r="I205" s="62" t="s">
        <v>27</v>
      </c>
      <c r="J205" s="62">
        <v>15</v>
      </c>
      <c r="K205" s="62" t="s">
        <v>151</v>
      </c>
      <c r="L205" s="62">
        <v>35936102</v>
      </c>
      <c r="M205" s="62" t="s">
        <v>152</v>
      </c>
      <c r="N205" s="62" t="s">
        <v>28</v>
      </c>
      <c r="O205" s="62" t="s">
        <v>28</v>
      </c>
      <c r="P205" s="62" t="s">
        <v>28</v>
      </c>
      <c r="Q205" s="62" t="s">
        <v>28</v>
      </c>
      <c r="R205" s="62">
        <v>230</v>
      </c>
      <c r="S205" s="62" t="s">
        <v>158</v>
      </c>
      <c r="T205" s="62">
        <v>1</v>
      </c>
      <c r="U205" s="4">
        <v>5</v>
      </c>
      <c r="V205" s="4">
        <v>0</v>
      </c>
      <c r="W205" s="4">
        <v>0</v>
      </c>
      <c r="X205" s="4">
        <v>0</v>
      </c>
      <c r="Y205" s="4">
        <v>0</v>
      </c>
    </row>
    <row r="206" spans="1:25" ht="12">
      <c r="A206" s="62">
        <v>2005</v>
      </c>
      <c r="B206" s="62">
        <v>10</v>
      </c>
      <c r="C206" s="62">
        <v>5</v>
      </c>
      <c r="D206" s="62">
        <v>250</v>
      </c>
      <c r="E206" s="62" t="s">
        <v>34</v>
      </c>
      <c r="F206" s="62">
        <v>250</v>
      </c>
      <c r="G206" s="62" t="s">
        <v>67</v>
      </c>
      <c r="H206" s="62">
        <v>6</v>
      </c>
      <c r="I206" s="62" t="s">
        <v>27</v>
      </c>
      <c r="J206" s="62">
        <v>15</v>
      </c>
      <c r="K206" s="62" t="s">
        <v>151</v>
      </c>
      <c r="L206" s="62">
        <v>35936102</v>
      </c>
      <c r="M206" s="62" t="s">
        <v>152</v>
      </c>
      <c r="N206" s="62" t="s">
        <v>28</v>
      </c>
      <c r="O206" s="62" t="s">
        <v>28</v>
      </c>
      <c r="P206" s="62" t="s">
        <v>28</v>
      </c>
      <c r="Q206" s="62" t="s">
        <v>28</v>
      </c>
      <c r="R206" s="62">
        <v>230</v>
      </c>
      <c r="S206" s="62" t="s">
        <v>158</v>
      </c>
      <c r="T206" s="62">
        <v>1</v>
      </c>
      <c r="U206" s="4">
        <v>5</v>
      </c>
      <c r="V206" s="4">
        <v>0</v>
      </c>
      <c r="W206" s="4">
        <v>0</v>
      </c>
      <c r="X206" s="4">
        <v>0</v>
      </c>
      <c r="Y206" s="4">
        <v>0</v>
      </c>
    </row>
    <row r="207" spans="1:28" ht="12">
      <c r="A207" s="62">
        <v>2005</v>
      </c>
      <c r="B207" s="62">
        <v>10</v>
      </c>
      <c r="Z207" s="4">
        <f>SUM(U192:U201)</f>
        <v>42362</v>
      </c>
      <c r="AA207" s="4">
        <f>SUM(U189:U191)</f>
        <v>105</v>
      </c>
      <c r="AB207" s="4">
        <f>SUM(U202:U206)</f>
        <v>1675</v>
      </c>
    </row>
    <row r="208" spans="1:25" ht="12">
      <c r="A208" s="62">
        <v>2005</v>
      </c>
      <c r="B208" s="62">
        <v>11</v>
      </c>
      <c r="C208" s="62">
        <v>2</v>
      </c>
      <c r="D208" s="62">
        <v>550</v>
      </c>
      <c r="E208" s="62" t="s">
        <v>39</v>
      </c>
      <c r="F208" s="62">
        <v>550</v>
      </c>
      <c r="G208" s="62" t="s">
        <v>40</v>
      </c>
      <c r="H208" s="62">
        <v>6</v>
      </c>
      <c r="I208" s="62" t="s">
        <v>27</v>
      </c>
      <c r="J208" s="62">
        <v>15</v>
      </c>
      <c r="K208" s="62" t="s">
        <v>151</v>
      </c>
      <c r="L208" s="62">
        <v>35936102</v>
      </c>
      <c r="M208" s="62" t="s">
        <v>152</v>
      </c>
      <c r="N208" s="62" t="s">
        <v>28</v>
      </c>
      <c r="O208" s="62" t="s">
        <v>28</v>
      </c>
      <c r="P208" s="62" t="s">
        <v>28</v>
      </c>
      <c r="Q208" s="62" t="s">
        <v>28</v>
      </c>
      <c r="R208" s="62">
        <v>111</v>
      </c>
      <c r="S208" s="62" t="s">
        <v>43</v>
      </c>
      <c r="T208" s="62">
        <v>1</v>
      </c>
      <c r="U208" s="4">
        <v>3370</v>
      </c>
      <c r="V208" s="4">
        <v>0</v>
      </c>
      <c r="W208" s="4">
        <v>0</v>
      </c>
      <c r="X208" s="4">
        <v>0</v>
      </c>
      <c r="Y208" s="4">
        <v>0</v>
      </c>
    </row>
    <row r="209" spans="1:25" ht="12">
      <c r="A209" s="62">
        <v>2005</v>
      </c>
      <c r="B209" s="62">
        <v>11</v>
      </c>
      <c r="C209" s="62">
        <v>2</v>
      </c>
      <c r="D209" s="62">
        <v>900</v>
      </c>
      <c r="E209" s="62" t="s">
        <v>54</v>
      </c>
      <c r="F209" s="62">
        <v>900</v>
      </c>
      <c r="G209" s="62" t="s">
        <v>55</v>
      </c>
      <c r="H209" s="62">
        <v>6</v>
      </c>
      <c r="I209" s="62" t="s">
        <v>27</v>
      </c>
      <c r="J209" s="62">
        <v>15</v>
      </c>
      <c r="K209" s="62" t="s">
        <v>151</v>
      </c>
      <c r="L209" s="62">
        <v>35936102</v>
      </c>
      <c r="M209" s="62" t="s">
        <v>152</v>
      </c>
      <c r="N209" s="62" t="s">
        <v>28</v>
      </c>
      <c r="O209" s="62" t="s">
        <v>28</v>
      </c>
      <c r="P209" s="62" t="s">
        <v>28</v>
      </c>
      <c r="Q209" s="62" t="s">
        <v>28</v>
      </c>
      <c r="R209" s="62">
        <v>111</v>
      </c>
      <c r="S209" s="62" t="s">
        <v>43</v>
      </c>
      <c r="T209" s="62">
        <v>1</v>
      </c>
      <c r="U209" s="4">
        <v>30</v>
      </c>
      <c r="V209" s="4">
        <v>0</v>
      </c>
      <c r="W209" s="4">
        <v>0</v>
      </c>
      <c r="X209" s="4">
        <v>0</v>
      </c>
      <c r="Y209" s="4">
        <v>0</v>
      </c>
    </row>
    <row r="210" spans="1:25" ht="12">
      <c r="A210" s="62">
        <v>2005</v>
      </c>
      <c r="B210" s="62">
        <v>11</v>
      </c>
      <c r="C210" s="62">
        <v>3</v>
      </c>
      <c r="D210" s="62">
        <v>900</v>
      </c>
      <c r="E210" s="62" t="s">
        <v>54</v>
      </c>
      <c r="F210" s="62">
        <v>900</v>
      </c>
      <c r="G210" s="62" t="s">
        <v>55</v>
      </c>
      <c r="H210" s="62">
        <v>6</v>
      </c>
      <c r="I210" s="62" t="s">
        <v>27</v>
      </c>
      <c r="J210" s="62">
        <v>15</v>
      </c>
      <c r="K210" s="62" t="s">
        <v>151</v>
      </c>
      <c r="L210" s="62">
        <v>35936102</v>
      </c>
      <c r="M210" s="62" t="s">
        <v>152</v>
      </c>
      <c r="N210" s="62" t="s">
        <v>28</v>
      </c>
      <c r="O210" s="62" t="s">
        <v>28</v>
      </c>
      <c r="P210" s="62" t="s">
        <v>28</v>
      </c>
      <c r="Q210" s="62" t="s">
        <v>28</v>
      </c>
      <c r="R210" s="62">
        <v>111</v>
      </c>
      <c r="S210" s="62" t="s">
        <v>43</v>
      </c>
      <c r="T210" s="62">
        <v>1</v>
      </c>
      <c r="U210" s="4">
        <v>20</v>
      </c>
      <c r="V210" s="4">
        <v>0</v>
      </c>
      <c r="W210" s="4">
        <v>0</v>
      </c>
      <c r="X210" s="4">
        <v>0</v>
      </c>
      <c r="Y210" s="4">
        <v>0</v>
      </c>
    </row>
    <row r="211" spans="1:25" ht="12">
      <c r="A211" s="62">
        <v>2005</v>
      </c>
      <c r="B211" s="62">
        <v>11</v>
      </c>
      <c r="C211" s="62">
        <v>5</v>
      </c>
      <c r="D211" s="62">
        <v>900</v>
      </c>
      <c r="E211" s="62" t="s">
        <v>54</v>
      </c>
      <c r="F211" s="62">
        <v>900</v>
      </c>
      <c r="G211" s="62" t="s">
        <v>55</v>
      </c>
      <c r="H211" s="62">
        <v>6</v>
      </c>
      <c r="I211" s="62" t="s">
        <v>27</v>
      </c>
      <c r="J211" s="62">
        <v>15</v>
      </c>
      <c r="K211" s="62" t="s">
        <v>151</v>
      </c>
      <c r="L211" s="62">
        <v>35936102</v>
      </c>
      <c r="M211" s="62" t="s">
        <v>152</v>
      </c>
      <c r="N211" s="62" t="s">
        <v>28</v>
      </c>
      <c r="O211" s="62" t="s">
        <v>28</v>
      </c>
      <c r="P211" s="62" t="s">
        <v>28</v>
      </c>
      <c r="Q211" s="62" t="s">
        <v>28</v>
      </c>
      <c r="R211" s="62">
        <v>111</v>
      </c>
      <c r="S211" s="62" t="s">
        <v>43</v>
      </c>
      <c r="T211" s="62">
        <v>1</v>
      </c>
      <c r="U211" s="4">
        <v>20</v>
      </c>
      <c r="V211" s="4">
        <v>0</v>
      </c>
      <c r="W211" s="4">
        <v>0</v>
      </c>
      <c r="X211" s="4">
        <v>0</v>
      </c>
      <c r="Y211" s="4">
        <v>0</v>
      </c>
    </row>
    <row r="212" spans="1:25" ht="12">
      <c r="A212" s="62">
        <v>2005</v>
      </c>
      <c r="B212" s="62">
        <v>11</v>
      </c>
      <c r="C212" s="62">
        <v>1</v>
      </c>
      <c r="D212" s="62">
        <v>250</v>
      </c>
      <c r="E212" s="62" t="s">
        <v>34</v>
      </c>
      <c r="F212" s="62">
        <v>250</v>
      </c>
      <c r="G212" s="62" t="s">
        <v>67</v>
      </c>
      <c r="H212" s="62">
        <v>6</v>
      </c>
      <c r="I212" s="62" t="s">
        <v>27</v>
      </c>
      <c r="J212" s="62">
        <v>15</v>
      </c>
      <c r="K212" s="62" t="s">
        <v>151</v>
      </c>
      <c r="L212" s="62">
        <v>35936102</v>
      </c>
      <c r="M212" s="62" t="s">
        <v>152</v>
      </c>
      <c r="N212" s="62" t="s">
        <v>28</v>
      </c>
      <c r="O212" s="62" t="s">
        <v>28</v>
      </c>
      <c r="P212" s="62" t="s">
        <v>28</v>
      </c>
      <c r="Q212" s="62" t="s">
        <v>28</v>
      </c>
      <c r="R212" s="62">
        <v>114</v>
      </c>
      <c r="S212" s="62" t="s">
        <v>29</v>
      </c>
      <c r="T212" s="62">
        <v>1</v>
      </c>
      <c r="U212" s="4">
        <v>414</v>
      </c>
      <c r="V212" s="4">
        <v>0</v>
      </c>
      <c r="W212" s="4">
        <v>0</v>
      </c>
      <c r="X212" s="4">
        <v>0</v>
      </c>
      <c r="Y212" s="4">
        <v>0</v>
      </c>
    </row>
    <row r="213" spans="1:25" ht="12">
      <c r="A213" s="62">
        <v>2005</v>
      </c>
      <c r="B213" s="62">
        <v>11</v>
      </c>
      <c r="C213" s="62">
        <v>2</v>
      </c>
      <c r="D213" s="62">
        <v>200</v>
      </c>
      <c r="E213" s="62" t="s">
        <v>33</v>
      </c>
      <c r="F213" s="62">
        <v>0</v>
      </c>
      <c r="G213" s="62" t="s">
        <v>26</v>
      </c>
      <c r="H213" s="62">
        <v>6</v>
      </c>
      <c r="I213" s="62" t="s">
        <v>27</v>
      </c>
      <c r="J213" s="62">
        <v>15</v>
      </c>
      <c r="K213" s="62" t="s">
        <v>151</v>
      </c>
      <c r="L213" s="62">
        <v>35936102</v>
      </c>
      <c r="M213" s="62" t="s">
        <v>152</v>
      </c>
      <c r="N213" s="62" t="s">
        <v>28</v>
      </c>
      <c r="O213" s="62" t="s">
        <v>28</v>
      </c>
      <c r="P213" s="62" t="s">
        <v>28</v>
      </c>
      <c r="Q213" s="62" t="s">
        <v>28</v>
      </c>
      <c r="R213" s="62">
        <v>114</v>
      </c>
      <c r="S213" s="62" t="s">
        <v>29</v>
      </c>
      <c r="T213" s="62">
        <v>1</v>
      </c>
      <c r="U213" s="4">
        <v>26000</v>
      </c>
      <c r="V213" s="4">
        <v>0</v>
      </c>
      <c r="W213" s="4">
        <v>0</v>
      </c>
      <c r="X213" s="4">
        <v>0</v>
      </c>
      <c r="Y213" s="4">
        <v>0</v>
      </c>
    </row>
    <row r="214" spans="1:25" ht="12">
      <c r="A214" s="62">
        <v>2005</v>
      </c>
      <c r="B214" s="62">
        <v>11</v>
      </c>
      <c r="C214" s="62">
        <v>2</v>
      </c>
      <c r="D214" s="62">
        <v>250</v>
      </c>
      <c r="E214" s="62" t="s">
        <v>34</v>
      </c>
      <c r="F214" s="62">
        <v>250</v>
      </c>
      <c r="G214" s="62" t="s">
        <v>67</v>
      </c>
      <c r="H214" s="62">
        <v>6</v>
      </c>
      <c r="I214" s="62" t="s">
        <v>27</v>
      </c>
      <c r="J214" s="62">
        <v>15</v>
      </c>
      <c r="K214" s="62" t="s">
        <v>151</v>
      </c>
      <c r="L214" s="62">
        <v>35936102</v>
      </c>
      <c r="M214" s="62" t="s">
        <v>152</v>
      </c>
      <c r="N214" s="62" t="s">
        <v>28</v>
      </c>
      <c r="O214" s="62" t="s">
        <v>28</v>
      </c>
      <c r="P214" s="62" t="s">
        <v>28</v>
      </c>
      <c r="Q214" s="62" t="s">
        <v>28</v>
      </c>
      <c r="R214" s="62">
        <v>114</v>
      </c>
      <c r="S214" s="62" t="s">
        <v>29</v>
      </c>
      <c r="T214" s="62">
        <v>1</v>
      </c>
      <c r="U214" s="4">
        <v>540</v>
      </c>
      <c r="V214" s="4">
        <v>0</v>
      </c>
      <c r="W214" s="4">
        <v>0</v>
      </c>
      <c r="X214" s="4">
        <v>0</v>
      </c>
      <c r="Y214" s="4">
        <v>0</v>
      </c>
    </row>
    <row r="215" spans="1:25" ht="12">
      <c r="A215" s="62">
        <v>2005</v>
      </c>
      <c r="B215" s="62">
        <v>11</v>
      </c>
      <c r="C215" s="62">
        <v>2</v>
      </c>
      <c r="D215" s="62">
        <v>520</v>
      </c>
      <c r="E215" s="62" t="s">
        <v>58</v>
      </c>
      <c r="F215" s="62">
        <v>520</v>
      </c>
      <c r="G215" s="62" t="s">
        <v>59</v>
      </c>
      <c r="H215" s="62">
        <v>6</v>
      </c>
      <c r="I215" s="62" t="s">
        <v>27</v>
      </c>
      <c r="J215" s="62">
        <v>15</v>
      </c>
      <c r="K215" s="62" t="s">
        <v>151</v>
      </c>
      <c r="L215" s="62">
        <v>35936102</v>
      </c>
      <c r="M215" s="62" t="s">
        <v>152</v>
      </c>
      <c r="N215" s="62" t="s">
        <v>28</v>
      </c>
      <c r="O215" s="62" t="s">
        <v>28</v>
      </c>
      <c r="P215" s="62" t="s">
        <v>28</v>
      </c>
      <c r="Q215" s="62" t="s">
        <v>28</v>
      </c>
      <c r="R215" s="62">
        <v>114</v>
      </c>
      <c r="S215" s="62" t="s">
        <v>29</v>
      </c>
      <c r="T215" s="62">
        <v>2</v>
      </c>
      <c r="U215" s="4">
        <v>202</v>
      </c>
      <c r="V215" s="4">
        <v>0</v>
      </c>
      <c r="W215" s="4">
        <v>0</v>
      </c>
      <c r="X215" s="4">
        <v>0</v>
      </c>
      <c r="Y215" s="4">
        <v>0</v>
      </c>
    </row>
    <row r="216" spans="1:25" ht="12">
      <c r="A216" s="62">
        <v>2005</v>
      </c>
      <c r="B216" s="62">
        <v>11</v>
      </c>
      <c r="C216" s="62">
        <v>2</v>
      </c>
      <c r="D216" s="62">
        <v>550</v>
      </c>
      <c r="E216" s="62" t="s">
        <v>39</v>
      </c>
      <c r="F216" s="62">
        <v>550</v>
      </c>
      <c r="G216" s="62" t="s">
        <v>40</v>
      </c>
      <c r="H216" s="62">
        <v>6</v>
      </c>
      <c r="I216" s="62" t="s">
        <v>27</v>
      </c>
      <c r="J216" s="62">
        <v>15</v>
      </c>
      <c r="K216" s="62" t="s">
        <v>151</v>
      </c>
      <c r="L216" s="62">
        <v>35936102</v>
      </c>
      <c r="M216" s="62" t="s">
        <v>152</v>
      </c>
      <c r="N216" s="62" t="s">
        <v>28</v>
      </c>
      <c r="O216" s="62" t="s">
        <v>28</v>
      </c>
      <c r="P216" s="62" t="s">
        <v>28</v>
      </c>
      <c r="Q216" s="62" t="s">
        <v>28</v>
      </c>
      <c r="R216" s="62">
        <v>114</v>
      </c>
      <c r="S216" s="62" t="s">
        <v>29</v>
      </c>
      <c r="T216" s="62">
        <v>1</v>
      </c>
      <c r="U216" s="4">
        <v>23940</v>
      </c>
      <c r="V216" s="4">
        <v>0</v>
      </c>
      <c r="W216" s="4">
        <v>0</v>
      </c>
      <c r="X216" s="4">
        <v>0</v>
      </c>
      <c r="Y216" s="4">
        <v>0</v>
      </c>
    </row>
    <row r="217" spans="1:25" ht="12">
      <c r="A217" s="62">
        <v>2005</v>
      </c>
      <c r="B217" s="62">
        <v>11</v>
      </c>
      <c r="C217" s="62">
        <v>3</v>
      </c>
      <c r="D217" s="62">
        <v>250</v>
      </c>
      <c r="E217" s="62" t="s">
        <v>34</v>
      </c>
      <c r="F217" s="62">
        <v>250</v>
      </c>
      <c r="G217" s="62" t="s">
        <v>67</v>
      </c>
      <c r="H217" s="62">
        <v>6</v>
      </c>
      <c r="I217" s="62" t="s">
        <v>27</v>
      </c>
      <c r="J217" s="62">
        <v>15</v>
      </c>
      <c r="K217" s="62" t="s">
        <v>151</v>
      </c>
      <c r="L217" s="62">
        <v>35936102</v>
      </c>
      <c r="M217" s="62" t="s">
        <v>152</v>
      </c>
      <c r="N217" s="62" t="s">
        <v>28</v>
      </c>
      <c r="O217" s="62" t="s">
        <v>28</v>
      </c>
      <c r="P217" s="62" t="s">
        <v>28</v>
      </c>
      <c r="Q217" s="62" t="s">
        <v>28</v>
      </c>
      <c r="R217" s="62">
        <v>114</v>
      </c>
      <c r="S217" s="62" t="s">
        <v>29</v>
      </c>
      <c r="T217" s="62">
        <v>1</v>
      </c>
      <c r="U217" s="4">
        <v>360</v>
      </c>
      <c r="V217" s="4">
        <v>0</v>
      </c>
      <c r="W217" s="4">
        <v>0</v>
      </c>
      <c r="X217" s="4">
        <v>0</v>
      </c>
      <c r="Y217" s="4">
        <v>0</v>
      </c>
    </row>
    <row r="218" spans="1:25" ht="12">
      <c r="A218" s="62">
        <v>2005</v>
      </c>
      <c r="B218" s="62">
        <v>11</v>
      </c>
      <c r="C218" s="62">
        <v>3</v>
      </c>
      <c r="D218" s="62">
        <v>550</v>
      </c>
      <c r="E218" s="62" t="s">
        <v>39</v>
      </c>
      <c r="F218" s="62">
        <v>550</v>
      </c>
      <c r="G218" s="62" t="s">
        <v>40</v>
      </c>
      <c r="H218" s="62">
        <v>6</v>
      </c>
      <c r="I218" s="62" t="s">
        <v>27</v>
      </c>
      <c r="J218" s="62">
        <v>15</v>
      </c>
      <c r="K218" s="62" t="s">
        <v>151</v>
      </c>
      <c r="L218" s="62">
        <v>35936102</v>
      </c>
      <c r="M218" s="62" t="s">
        <v>152</v>
      </c>
      <c r="N218" s="62" t="s">
        <v>28</v>
      </c>
      <c r="O218" s="62" t="s">
        <v>28</v>
      </c>
      <c r="P218" s="62" t="s">
        <v>28</v>
      </c>
      <c r="Q218" s="62" t="s">
        <v>28</v>
      </c>
      <c r="R218" s="62">
        <v>114</v>
      </c>
      <c r="S218" s="62" t="s">
        <v>29</v>
      </c>
      <c r="T218" s="62">
        <v>1</v>
      </c>
      <c r="U218" s="4">
        <v>2000</v>
      </c>
      <c r="V218" s="4">
        <v>0</v>
      </c>
      <c r="W218" s="4">
        <v>0</v>
      </c>
      <c r="X218" s="4">
        <v>0</v>
      </c>
      <c r="Y218" s="4">
        <v>0</v>
      </c>
    </row>
    <row r="219" spans="1:25" ht="12">
      <c r="A219" s="62">
        <v>2005</v>
      </c>
      <c r="B219" s="62">
        <v>11</v>
      </c>
      <c r="C219" s="62">
        <v>3</v>
      </c>
      <c r="D219" s="62">
        <v>750</v>
      </c>
      <c r="E219" s="62" t="s">
        <v>51</v>
      </c>
      <c r="F219" s="62">
        <v>750</v>
      </c>
      <c r="G219" s="62" t="s">
        <v>52</v>
      </c>
      <c r="H219" s="62">
        <v>6</v>
      </c>
      <c r="I219" s="62" t="s">
        <v>27</v>
      </c>
      <c r="J219" s="62">
        <v>15</v>
      </c>
      <c r="K219" s="62" t="s">
        <v>151</v>
      </c>
      <c r="L219" s="62">
        <v>35936102</v>
      </c>
      <c r="M219" s="62" t="s">
        <v>152</v>
      </c>
      <c r="N219" s="62" t="s">
        <v>28</v>
      </c>
      <c r="O219" s="62" t="s">
        <v>28</v>
      </c>
      <c r="P219" s="62" t="s">
        <v>28</v>
      </c>
      <c r="Q219" s="62" t="s">
        <v>28</v>
      </c>
      <c r="R219" s="62">
        <v>114</v>
      </c>
      <c r="S219" s="62" t="s">
        <v>29</v>
      </c>
      <c r="T219" s="62">
        <v>2</v>
      </c>
      <c r="U219" s="4">
        <v>11690</v>
      </c>
      <c r="V219" s="4">
        <v>0</v>
      </c>
      <c r="W219" s="4">
        <v>0</v>
      </c>
      <c r="X219" s="4">
        <v>0</v>
      </c>
      <c r="Y219" s="4">
        <v>0</v>
      </c>
    </row>
    <row r="220" spans="1:25" ht="12">
      <c r="A220" s="62">
        <v>2005</v>
      </c>
      <c r="B220" s="62">
        <v>11</v>
      </c>
      <c r="C220" s="62">
        <v>4</v>
      </c>
      <c r="D220" s="62">
        <v>200</v>
      </c>
      <c r="E220" s="62" t="s">
        <v>33</v>
      </c>
      <c r="F220" s="62">
        <v>0</v>
      </c>
      <c r="G220" s="62" t="s">
        <v>26</v>
      </c>
      <c r="H220" s="62">
        <v>6</v>
      </c>
      <c r="I220" s="62" t="s">
        <v>27</v>
      </c>
      <c r="J220" s="62">
        <v>15</v>
      </c>
      <c r="K220" s="62" t="s">
        <v>151</v>
      </c>
      <c r="L220" s="62">
        <v>35936102</v>
      </c>
      <c r="M220" s="62" t="s">
        <v>152</v>
      </c>
      <c r="N220" s="62" t="s">
        <v>28</v>
      </c>
      <c r="O220" s="62" t="s">
        <v>28</v>
      </c>
      <c r="P220" s="62" t="s">
        <v>28</v>
      </c>
      <c r="Q220" s="62" t="s">
        <v>28</v>
      </c>
      <c r="R220" s="62">
        <v>114</v>
      </c>
      <c r="S220" s="62" t="s">
        <v>29</v>
      </c>
      <c r="T220" s="62">
        <v>1</v>
      </c>
      <c r="U220" s="4">
        <v>25600</v>
      </c>
      <c r="V220" s="4">
        <v>0</v>
      </c>
      <c r="W220" s="4">
        <v>0</v>
      </c>
      <c r="X220" s="4">
        <v>0</v>
      </c>
      <c r="Y220" s="4">
        <v>0</v>
      </c>
    </row>
    <row r="221" spans="1:25" ht="12">
      <c r="A221" s="62">
        <v>2005</v>
      </c>
      <c r="B221" s="62">
        <v>11</v>
      </c>
      <c r="C221" s="62">
        <v>4</v>
      </c>
      <c r="D221" s="62">
        <v>250</v>
      </c>
      <c r="E221" s="62" t="s">
        <v>34</v>
      </c>
      <c r="F221" s="62">
        <v>250</v>
      </c>
      <c r="G221" s="62" t="s">
        <v>67</v>
      </c>
      <c r="H221" s="62">
        <v>6</v>
      </c>
      <c r="I221" s="62" t="s">
        <v>27</v>
      </c>
      <c r="J221" s="62">
        <v>15</v>
      </c>
      <c r="K221" s="62" t="s">
        <v>151</v>
      </c>
      <c r="L221" s="62">
        <v>35936102</v>
      </c>
      <c r="M221" s="62" t="s">
        <v>152</v>
      </c>
      <c r="N221" s="62" t="s">
        <v>28</v>
      </c>
      <c r="O221" s="62" t="s">
        <v>28</v>
      </c>
      <c r="P221" s="62" t="s">
        <v>28</v>
      </c>
      <c r="Q221" s="62" t="s">
        <v>28</v>
      </c>
      <c r="R221" s="62">
        <v>114</v>
      </c>
      <c r="S221" s="62" t="s">
        <v>29</v>
      </c>
      <c r="T221" s="62">
        <v>1</v>
      </c>
      <c r="U221" s="4">
        <v>900</v>
      </c>
      <c r="V221" s="4">
        <v>0</v>
      </c>
      <c r="W221" s="4">
        <v>0</v>
      </c>
      <c r="X221" s="4">
        <v>0</v>
      </c>
      <c r="Y221" s="4">
        <v>0</v>
      </c>
    </row>
    <row r="222" spans="1:25" ht="12">
      <c r="A222" s="62">
        <v>2005</v>
      </c>
      <c r="B222" s="62">
        <v>11</v>
      </c>
      <c r="C222" s="62">
        <v>4</v>
      </c>
      <c r="D222" s="62">
        <v>500</v>
      </c>
      <c r="E222" s="62" t="s">
        <v>37</v>
      </c>
      <c r="F222" s="62">
        <v>500</v>
      </c>
      <c r="G222" s="62" t="s">
        <v>38</v>
      </c>
      <c r="H222" s="62">
        <v>6</v>
      </c>
      <c r="I222" s="62" t="s">
        <v>27</v>
      </c>
      <c r="J222" s="62">
        <v>15</v>
      </c>
      <c r="K222" s="62" t="s">
        <v>151</v>
      </c>
      <c r="L222" s="62">
        <v>35936102</v>
      </c>
      <c r="M222" s="62" t="s">
        <v>152</v>
      </c>
      <c r="N222" s="62" t="s">
        <v>28</v>
      </c>
      <c r="O222" s="62" t="s">
        <v>28</v>
      </c>
      <c r="P222" s="62" t="s">
        <v>28</v>
      </c>
      <c r="Q222" s="62" t="s">
        <v>28</v>
      </c>
      <c r="R222" s="62">
        <v>114</v>
      </c>
      <c r="S222" s="62" t="s">
        <v>29</v>
      </c>
      <c r="T222" s="62">
        <v>1</v>
      </c>
      <c r="U222" s="4">
        <v>3000</v>
      </c>
      <c r="V222" s="4">
        <v>0</v>
      </c>
      <c r="W222" s="4">
        <v>0</v>
      </c>
      <c r="X222" s="4">
        <v>0</v>
      </c>
      <c r="Y222" s="4">
        <v>0</v>
      </c>
    </row>
    <row r="223" spans="1:25" ht="12">
      <c r="A223" s="62">
        <v>2005</v>
      </c>
      <c r="B223" s="62">
        <v>11</v>
      </c>
      <c r="C223" s="62">
        <v>4</v>
      </c>
      <c r="D223" s="62">
        <v>550</v>
      </c>
      <c r="E223" s="62" t="s">
        <v>39</v>
      </c>
      <c r="F223" s="62">
        <v>550</v>
      </c>
      <c r="G223" s="62" t="s">
        <v>40</v>
      </c>
      <c r="H223" s="62">
        <v>6</v>
      </c>
      <c r="I223" s="62" t="s">
        <v>27</v>
      </c>
      <c r="J223" s="62">
        <v>15</v>
      </c>
      <c r="K223" s="62" t="s">
        <v>151</v>
      </c>
      <c r="L223" s="62">
        <v>35936102</v>
      </c>
      <c r="M223" s="62" t="s">
        <v>152</v>
      </c>
      <c r="N223" s="62" t="s">
        <v>28</v>
      </c>
      <c r="O223" s="62" t="s">
        <v>28</v>
      </c>
      <c r="P223" s="62" t="s">
        <v>28</v>
      </c>
      <c r="Q223" s="62" t="s">
        <v>28</v>
      </c>
      <c r="R223" s="62">
        <v>114</v>
      </c>
      <c r="S223" s="62" t="s">
        <v>29</v>
      </c>
      <c r="T223" s="62">
        <v>2</v>
      </c>
      <c r="U223" s="4">
        <v>25940</v>
      </c>
      <c r="V223" s="4">
        <v>0</v>
      </c>
      <c r="W223" s="4">
        <v>0</v>
      </c>
      <c r="X223" s="4">
        <v>0</v>
      </c>
      <c r="Y223" s="4">
        <v>0</v>
      </c>
    </row>
    <row r="224" spans="1:25" ht="12">
      <c r="A224" s="62">
        <v>2005</v>
      </c>
      <c r="B224" s="62">
        <v>11</v>
      </c>
      <c r="C224" s="62">
        <v>5</v>
      </c>
      <c r="D224" s="62">
        <v>250</v>
      </c>
      <c r="E224" s="62" t="s">
        <v>34</v>
      </c>
      <c r="F224" s="62">
        <v>250</v>
      </c>
      <c r="G224" s="62" t="s">
        <v>67</v>
      </c>
      <c r="H224" s="62">
        <v>6</v>
      </c>
      <c r="I224" s="62" t="s">
        <v>27</v>
      </c>
      <c r="J224" s="62">
        <v>15</v>
      </c>
      <c r="K224" s="62" t="s">
        <v>151</v>
      </c>
      <c r="L224" s="62">
        <v>35936102</v>
      </c>
      <c r="M224" s="62" t="s">
        <v>152</v>
      </c>
      <c r="N224" s="62" t="s">
        <v>28</v>
      </c>
      <c r="O224" s="62" t="s">
        <v>28</v>
      </c>
      <c r="P224" s="62" t="s">
        <v>28</v>
      </c>
      <c r="Q224" s="62" t="s">
        <v>28</v>
      </c>
      <c r="R224" s="62">
        <v>114</v>
      </c>
      <c r="S224" s="62" t="s">
        <v>29</v>
      </c>
      <c r="T224" s="62">
        <v>1</v>
      </c>
      <c r="U224" s="4">
        <v>540</v>
      </c>
      <c r="V224" s="4">
        <v>0</v>
      </c>
      <c r="W224" s="4">
        <v>0</v>
      </c>
      <c r="X224" s="4">
        <v>0</v>
      </c>
      <c r="Y224" s="4">
        <v>0</v>
      </c>
    </row>
    <row r="225" spans="1:25" ht="12">
      <c r="A225" s="62">
        <v>2005</v>
      </c>
      <c r="B225" s="62">
        <v>11</v>
      </c>
      <c r="C225" s="62">
        <v>2</v>
      </c>
      <c r="D225" s="62">
        <v>250</v>
      </c>
      <c r="E225" s="62" t="s">
        <v>34</v>
      </c>
      <c r="F225" s="62">
        <v>250</v>
      </c>
      <c r="G225" s="62" t="s">
        <v>67</v>
      </c>
      <c r="H225" s="62">
        <v>6</v>
      </c>
      <c r="I225" s="62" t="s">
        <v>27</v>
      </c>
      <c r="J225" s="62">
        <v>15</v>
      </c>
      <c r="K225" s="62" t="s">
        <v>151</v>
      </c>
      <c r="L225" s="62">
        <v>35936102</v>
      </c>
      <c r="M225" s="62" t="s">
        <v>152</v>
      </c>
      <c r="N225" s="62" t="s">
        <v>28</v>
      </c>
      <c r="O225" s="62" t="s">
        <v>28</v>
      </c>
      <c r="P225" s="62" t="s">
        <v>28</v>
      </c>
      <c r="Q225" s="62" t="s">
        <v>28</v>
      </c>
      <c r="R225" s="62">
        <v>218</v>
      </c>
      <c r="S225" s="62" t="s">
        <v>93</v>
      </c>
      <c r="T225" s="62">
        <v>1</v>
      </c>
      <c r="U225" s="4">
        <v>100</v>
      </c>
      <c r="V225" s="4">
        <v>1</v>
      </c>
      <c r="W225" s="4">
        <v>100</v>
      </c>
      <c r="X225" s="4">
        <v>0</v>
      </c>
      <c r="Y225" s="4">
        <v>0</v>
      </c>
    </row>
    <row r="226" spans="1:25" ht="12">
      <c r="A226" s="62">
        <v>2005</v>
      </c>
      <c r="B226" s="62">
        <v>11</v>
      </c>
      <c r="C226" s="62">
        <v>4</v>
      </c>
      <c r="D226" s="62">
        <v>250</v>
      </c>
      <c r="E226" s="62" t="s">
        <v>34</v>
      </c>
      <c r="F226" s="62">
        <v>250</v>
      </c>
      <c r="G226" s="62" t="s">
        <v>67</v>
      </c>
      <c r="H226" s="62">
        <v>6</v>
      </c>
      <c r="I226" s="62" t="s">
        <v>27</v>
      </c>
      <c r="J226" s="62">
        <v>15</v>
      </c>
      <c r="K226" s="62" t="s">
        <v>151</v>
      </c>
      <c r="L226" s="62">
        <v>35936102</v>
      </c>
      <c r="M226" s="62" t="s">
        <v>152</v>
      </c>
      <c r="N226" s="62" t="s">
        <v>28</v>
      </c>
      <c r="O226" s="62" t="s">
        <v>28</v>
      </c>
      <c r="P226" s="62" t="s">
        <v>28</v>
      </c>
      <c r="Q226" s="62" t="s">
        <v>28</v>
      </c>
      <c r="R226" s="62">
        <v>230</v>
      </c>
      <c r="S226" s="62" t="s">
        <v>158</v>
      </c>
      <c r="T226" s="62">
        <v>1</v>
      </c>
      <c r="U226" s="4">
        <v>5</v>
      </c>
      <c r="V226" s="4">
        <v>0</v>
      </c>
      <c r="W226" s="4">
        <v>0</v>
      </c>
      <c r="X226" s="4">
        <v>0</v>
      </c>
      <c r="Y226" s="4">
        <v>0</v>
      </c>
    </row>
    <row r="227" spans="1:25" ht="12">
      <c r="A227" s="62">
        <v>2005</v>
      </c>
      <c r="B227" s="62">
        <v>11</v>
      </c>
      <c r="C227" s="62">
        <v>5</v>
      </c>
      <c r="D227" s="62">
        <v>250</v>
      </c>
      <c r="E227" s="62" t="s">
        <v>34</v>
      </c>
      <c r="F227" s="62">
        <v>250</v>
      </c>
      <c r="G227" s="62" t="s">
        <v>67</v>
      </c>
      <c r="H227" s="62">
        <v>6</v>
      </c>
      <c r="I227" s="62" t="s">
        <v>27</v>
      </c>
      <c r="J227" s="62">
        <v>15</v>
      </c>
      <c r="K227" s="62" t="s">
        <v>151</v>
      </c>
      <c r="L227" s="62">
        <v>35936102</v>
      </c>
      <c r="M227" s="62" t="s">
        <v>152</v>
      </c>
      <c r="N227" s="62" t="s">
        <v>28</v>
      </c>
      <c r="O227" s="62" t="s">
        <v>28</v>
      </c>
      <c r="P227" s="62" t="s">
        <v>28</v>
      </c>
      <c r="Q227" s="62" t="s">
        <v>28</v>
      </c>
      <c r="R227" s="62">
        <v>230</v>
      </c>
      <c r="S227" s="62" t="s">
        <v>158</v>
      </c>
      <c r="T227" s="62">
        <v>1</v>
      </c>
      <c r="U227" s="4">
        <v>14</v>
      </c>
      <c r="V227" s="4">
        <v>1</v>
      </c>
      <c r="W227" s="4">
        <v>14</v>
      </c>
      <c r="X227" s="4">
        <v>0</v>
      </c>
      <c r="Y227" s="4">
        <v>0</v>
      </c>
    </row>
    <row r="228" spans="1:28" ht="12">
      <c r="A228" s="62">
        <v>2005</v>
      </c>
      <c r="B228" s="62">
        <v>11</v>
      </c>
      <c r="Z228" s="4">
        <f>SUM(U212:U224)</f>
        <v>121126</v>
      </c>
      <c r="AA228" s="4">
        <f>SUM(U208:U211)</f>
        <v>3440</v>
      </c>
      <c r="AB228" s="4">
        <f>SUM(U225:U227)</f>
        <v>119</v>
      </c>
    </row>
    <row r="229" spans="1:25" ht="12">
      <c r="A229" s="62">
        <v>2005</v>
      </c>
      <c r="B229" s="62">
        <v>12</v>
      </c>
      <c r="C229" s="62">
        <v>3</v>
      </c>
      <c r="D229" s="62">
        <v>900</v>
      </c>
      <c r="E229" s="62" t="s">
        <v>54</v>
      </c>
      <c r="F229" s="62">
        <v>900</v>
      </c>
      <c r="G229" s="62" t="s">
        <v>55</v>
      </c>
      <c r="H229" s="62">
        <v>6</v>
      </c>
      <c r="I229" s="62" t="s">
        <v>27</v>
      </c>
      <c r="J229" s="62">
        <v>15</v>
      </c>
      <c r="K229" s="62" t="s">
        <v>151</v>
      </c>
      <c r="L229" s="62">
        <v>35936102</v>
      </c>
      <c r="M229" s="62" t="s">
        <v>152</v>
      </c>
      <c r="N229" s="62" t="s">
        <v>28</v>
      </c>
      <c r="O229" s="62" t="s">
        <v>28</v>
      </c>
      <c r="P229" s="62" t="s">
        <v>28</v>
      </c>
      <c r="Q229" s="62" t="s">
        <v>28</v>
      </c>
      <c r="R229" s="62">
        <v>111</v>
      </c>
      <c r="S229" s="62" t="s">
        <v>43</v>
      </c>
      <c r="T229" s="62">
        <v>1</v>
      </c>
      <c r="U229" s="4">
        <v>20</v>
      </c>
      <c r="V229" s="4">
        <v>0</v>
      </c>
      <c r="W229" s="4">
        <v>0</v>
      </c>
      <c r="X229" s="4">
        <v>0</v>
      </c>
      <c r="Y229" s="4">
        <v>0</v>
      </c>
    </row>
    <row r="230" spans="1:25" ht="12">
      <c r="A230" s="62">
        <v>2005</v>
      </c>
      <c r="B230" s="62">
        <v>12</v>
      </c>
      <c r="C230" s="62">
        <v>5</v>
      </c>
      <c r="D230" s="62">
        <v>900</v>
      </c>
      <c r="E230" s="62" t="s">
        <v>54</v>
      </c>
      <c r="F230" s="62">
        <v>900</v>
      </c>
      <c r="G230" s="62" t="s">
        <v>55</v>
      </c>
      <c r="H230" s="62">
        <v>6</v>
      </c>
      <c r="I230" s="62" t="s">
        <v>27</v>
      </c>
      <c r="J230" s="62">
        <v>15</v>
      </c>
      <c r="K230" s="62" t="s">
        <v>151</v>
      </c>
      <c r="L230" s="62">
        <v>35936102</v>
      </c>
      <c r="M230" s="62" t="s">
        <v>152</v>
      </c>
      <c r="N230" s="62" t="s">
        <v>28</v>
      </c>
      <c r="O230" s="62" t="s">
        <v>28</v>
      </c>
      <c r="P230" s="62" t="s">
        <v>28</v>
      </c>
      <c r="Q230" s="62" t="s">
        <v>28</v>
      </c>
      <c r="R230" s="62">
        <v>111</v>
      </c>
      <c r="S230" s="62" t="s">
        <v>43</v>
      </c>
      <c r="T230" s="62">
        <v>1</v>
      </c>
      <c r="U230" s="4">
        <v>20</v>
      </c>
      <c r="V230" s="4">
        <v>0</v>
      </c>
      <c r="W230" s="4">
        <v>0</v>
      </c>
      <c r="X230" s="4">
        <v>0</v>
      </c>
      <c r="Y230" s="4">
        <v>0</v>
      </c>
    </row>
    <row r="231" spans="1:25" ht="12">
      <c r="A231" s="62">
        <v>2005</v>
      </c>
      <c r="B231" s="62">
        <v>12</v>
      </c>
      <c r="C231" s="62">
        <v>1</v>
      </c>
      <c r="D231" s="62">
        <v>200</v>
      </c>
      <c r="E231" s="62" t="s">
        <v>33</v>
      </c>
      <c r="F231" s="62">
        <v>0</v>
      </c>
      <c r="G231" s="62" t="s">
        <v>26</v>
      </c>
      <c r="H231" s="62">
        <v>6</v>
      </c>
      <c r="I231" s="62" t="s">
        <v>27</v>
      </c>
      <c r="J231" s="62">
        <v>15</v>
      </c>
      <c r="K231" s="62" t="s">
        <v>151</v>
      </c>
      <c r="L231" s="62">
        <v>35936102</v>
      </c>
      <c r="M231" s="62" t="s">
        <v>152</v>
      </c>
      <c r="N231" s="62" t="s">
        <v>28</v>
      </c>
      <c r="O231" s="62" t="s">
        <v>28</v>
      </c>
      <c r="P231" s="62" t="s">
        <v>28</v>
      </c>
      <c r="Q231" s="62" t="s">
        <v>28</v>
      </c>
      <c r="R231" s="62">
        <v>114</v>
      </c>
      <c r="S231" s="62" t="s">
        <v>29</v>
      </c>
      <c r="T231" s="62">
        <v>1</v>
      </c>
      <c r="U231" s="4">
        <v>25000</v>
      </c>
      <c r="V231" s="4">
        <v>0</v>
      </c>
      <c r="W231" s="4">
        <v>0</v>
      </c>
      <c r="X231" s="4">
        <v>0</v>
      </c>
      <c r="Y231" s="4">
        <v>0</v>
      </c>
    </row>
    <row r="232" spans="1:25" ht="12">
      <c r="A232" s="62">
        <v>2005</v>
      </c>
      <c r="B232" s="62">
        <v>12</v>
      </c>
      <c r="C232" s="62">
        <v>2</v>
      </c>
      <c r="D232" s="62">
        <v>250</v>
      </c>
      <c r="E232" s="62" t="s">
        <v>34</v>
      </c>
      <c r="F232" s="62">
        <v>250</v>
      </c>
      <c r="G232" s="62" t="s">
        <v>67</v>
      </c>
      <c r="H232" s="62">
        <v>6</v>
      </c>
      <c r="I232" s="62" t="s">
        <v>27</v>
      </c>
      <c r="J232" s="62">
        <v>15</v>
      </c>
      <c r="K232" s="62" t="s">
        <v>151</v>
      </c>
      <c r="L232" s="62">
        <v>35936102</v>
      </c>
      <c r="M232" s="62" t="s">
        <v>152</v>
      </c>
      <c r="N232" s="62" t="s">
        <v>28</v>
      </c>
      <c r="O232" s="62" t="s">
        <v>28</v>
      </c>
      <c r="P232" s="62" t="s">
        <v>28</v>
      </c>
      <c r="Q232" s="62" t="s">
        <v>28</v>
      </c>
      <c r="R232" s="62">
        <v>114</v>
      </c>
      <c r="S232" s="62" t="s">
        <v>29</v>
      </c>
      <c r="T232" s="62">
        <v>1</v>
      </c>
      <c r="U232" s="4">
        <v>360</v>
      </c>
      <c r="V232" s="4">
        <v>0</v>
      </c>
      <c r="W232" s="4">
        <v>0</v>
      </c>
      <c r="X232" s="4">
        <v>0</v>
      </c>
      <c r="Y232" s="4">
        <v>0</v>
      </c>
    </row>
    <row r="233" spans="1:25" ht="12">
      <c r="A233" s="62">
        <v>2005</v>
      </c>
      <c r="B233" s="62">
        <v>12</v>
      </c>
      <c r="C233" s="62">
        <v>3</v>
      </c>
      <c r="D233" s="62">
        <v>200</v>
      </c>
      <c r="E233" s="62" t="s">
        <v>33</v>
      </c>
      <c r="F233" s="62">
        <v>0</v>
      </c>
      <c r="G233" s="62" t="s">
        <v>26</v>
      </c>
      <c r="H233" s="62">
        <v>6</v>
      </c>
      <c r="I233" s="62" t="s">
        <v>27</v>
      </c>
      <c r="J233" s="62">
        <v>15</v>
      </c>
      <c r="K233" s="62" t="s">
        <v>151</v>
      </c>
      <c r="L233" s="62">
        <v>35936102</v>
      </c>
      <c r="M233" s="62" t="s">
        <v>152</v>
      </c>
      <c r="N233" s="62" t="s">
        <v>28</v>
      </c>
      <c r="O233" s="62" t="s">
        <v>28</v>
      </c>
      <c r="P233" s="62" t="s">
        <v>28</v>
      </c>
      <c r="Q233" s="62" t="s">
        <v>28</v>
      </c>
      <c r="R233" s="62">
        <v>114</v>
      </c>
      <c r="S233" s="62" t="s">
        <v>29</v>
      </c>
      <c r="T233" s="62">
        <v>1</v>
      </c>
      <c r="U233" s="4">
        <v>26000</v>
      </c>
      <c r="V233" s="4">
        <v>0</v>
      </c>
      <c r="W233" s="4">
        <v>0</v>
      </c>
      <c r="X233" s="4">
        <v>0</v>
      </c>
      <c r="Y233" s="4">
        <v>0</v>
      </c>
    </row>
    <row r="234" spans="1:25" ht="12">
      <c r="A234" s="62">
        <v>2005</v>
      </c>
      <c r="B234" s="62">
        <v>12</v>
      </c>
      <c r="C234" s="62">
        <v>3</v>
      </c>
      <c r="D234" s="62">
        <v>250</v>
      </c>
      <c r="E234" s="62" t="s">
        <v>34</v>
      </c>
      <c r="F234" s="62">
        <v>250</v>
      </c>
      <c r="G234" s="62" t="s">
        <v>67</v>
      </c>
      <c r="H234" s="62">
        <v>6</v>
      </c>
      <c r="I234" s="62" t="s">
        <v>27</v>
      </c>
      <c r="J234" s="62">
        <v>15</v>
      </c>
      <c r="K234" s="62" t="s">
        <v>151</v>
      </c>
      <c r="L234" s="62">
        <v>35936102</v>
      </c>
      <c r="M234" s="62" t="s">
        <v>152</v>
      </c>
      <c r="N234" s="62" t="s">
        <v>28</v>
      </c>
      <c r="O234" s="62" t="s">
        <v>28</v>
      </c>
      <c r="P234" s="62" t="s">
        <v>28</v>
      </c>
      <c r="Q234" s="62" t="s">
        <v>28</v>
      </c>
      <c r="R234" s="62">
        <v>114</v>
      </c>
      <c r="S234" s="62" t="s">
        <v>29</v>
      </c>
      <c r="T234" s="62">
        <v>1</v>
      </c>
      <c r="U234" s="4">
        <v>540</v>
      </c>
      <c r="V234" s="4">
        <v>0</v>
      </c>
      <c r="W234" s="4">
        <v>0</v>
      </c>
      <c r="X234" s="4">
        <v>0</v>
      </c>
      <c r="Y234" s="4">
        <v>0</v>
      </c>
    </row>
    <row r="235" spans="1:25" ht="12">
      <c r="A235" s="62">
        <v>2005</v>
      </c>
      <c r="B235" s="62">
        <v>12</v>
      </c>
      <c r="C235" s="62">
        <v>3</v>
      </c>
      <c r="D235" s="62">
        <v>500</v>
      </c>
      <c r="E235" s="62" t="s">
        <v>37</v>
      </c>
      <c r="F235" s="62">
        <v>500</v>
      </c>
      <c r="G235" s="62" t="s">
        <v>38</v>
      </c>
      <c r="H235" s="62">
        <v>6</v>
      </c>
      <c r="I235" s="62" t="s">
        <v>27</v>
      </c>
      <c r="J235" s="62">
        <v>15</v>
      </c>
      <c r="K235" s="62" t="s">
        <v>151</v>
      </c>
      <c r="L235" s="62">
        <v>35936102</v>
      </c>
      <c r="M235" s="62" t="s">
        <v>152</v>
      </c>
      <c r="N235" s="62" t="s">
        <v>28</v>
      </c>
      <c r="O235" s="62" t="s">
        <v>28</v>
      </c>
      <c r="P235" s="62" t="s">
        <v>28</v>
      </c>
      <c r="Q235" s="62" t="s">
        <v>28</v>
      </c>
      <c r="R235" s="62">
        <v>114</v>
      </c>
      <c r="S235" s="62" t="s">
        <v>29</v>
      </c>
      <c r="T235" s="62">
        <v>1</v>
      </c>
      <c r="U235" s="4">
        <v>3000</v>
      </c>
      <c r="V235" s="4">
        <v>0</v>
      </c>
      <c r="W235" s="4">
        <v>0</v>
      </c>
      <c r="X235" s="4">
        <v>0</v>
      </c>
      <c r="Y235" s="4">
        <v>0</v>
      </c>
    </row>
    <row r="236" spans="1:25" ht="12">
      <c r="A236" s="62">
        <v>2005</v>
      </c>
      <c r="B236" s="62">
        <v>12</v>
      </c>
      <c r="C236" s="62">
        <v>4</v>
      </c>
      <c r="D236" s="62">
        <v>200</v>
      </c>
      <c r="E236" s="62" t="s">
        <v>33</v>
      </c>
      <c r="F236" s="62">
        <v>0</v>
      </c>
      <c r="G236" s="62" t="s">
        <v>26</v>
      </c>
      <c r="H236" s="62">
        <v>6</v>
      </c>
      <c r="I236" s="62" t="s">
        <v>27</v>
      </c>
      <c r="J236" s="62">
        <v>15</v>
      </c>
      <c r="K236" s="62" t="s">
        <v>151</v>
      </c>
      <c r="L236" s="62">
        <v>35936102</v>
      </c>
      <c r="M236" s="62" t="s">
        <v>152</v>
      </c>
      <c r="N236" s="62" t="s">
        <v>28</v>
      </c>
      <c r="O236" s="62" t="s">
        <v>28</v>
      </c>
      <c r="P236" s="62" t="s">
        <v>28</v>
      </c>
      <c r="Q236" s="62" t="s">
        <v>28</v>
      </c>
      <c r="R236" s="62">
        <v>114</v>
      </c>
      <c r="S236" s="62" t="s">
        <v>29</v>
      </c>
      <c r="T236" s="62">
        <v>1</v>
      </c>
      <c r="U236" s="4">
        <v>25000</v>
      </c>
      <c r="V236" s="4">
        <v>0</v>
      </c>
      <c r="W236" s="4">
        <v>0</v>
      </c>
      <c r="X236" s="4">
        <v>0</v>
      </c>
      <c r="Y236" s="4">
        <v>0</v>
      </c>
    </row>
    <row r="237" spans="1:25" ht="12">
      <c r="A237" s="62">
        <v>2005</v>
      </c>
      <c r="B237" s="62">
        <v>12</v>
      </c>
      <c r="C237" s="62">
        <v>4</v>
      </c>
      <c r="D237" s="62">
        <v>250</v>
      </c>
      <c r="E237" s="62" t="s">
        <v>34</v>
      </c>
      <c r="F237" s="62">
        <v>250</v>
      </c>
      <c r="G237" s="62" t="s">
        <v>67</v>
      </c>
      <c r="H237" s="62">
        <v>6</v>
      </c>
      <c r="I237" s="62" t="s">
        <v>27</v>
      </c>
      <c r="J237" s="62">
        <v>15</v>
      </c>
      <c r="K237" s="62" t="s">
        <v>151</v>
      </c>
      <c r="L237" s="62">
        <v>35936102</v>
      </c>
      <c r="M237" s="62" t="s">
        <v>152</v>
      </c>
      <c r="N237" s="62" t="s">
        <v>28</v>
      </c>
      <c r="O237" s="62" t="s">
        <v>28</v>
      </c>
      <c r="P237" s="62" t="s">
        <v>28</v>
      </c>
      <c r="Q237" s="62" t="s">
        <v>28</v>
      </c>
      <c r="R237" s="62">
        <v>114</v>
      </c>
      <c r="S237" s="62" t="s">
        <v>29</v>
      </c>
      <c r="T237" s="62">
        <v>1</v>
      </c>
      <c r="U237" s="4">
        <v>180</v>
      </c>
      <c r="V237" s="4">
        <v>0</v>
      </c>
      <c r="W237" s="4">
        <v>0</v>
      </c>
      <c r="X237" s="4">
        <v>0</v>
      </c>
      <c r="Y237" s="4">
        <v>0</v>
      </c>
    </row>
    <row r="238" spans="1:25" ht="12">
      <c r="A238" s="62">
        <v>2005</v>
      </c>
      <c r="B238" s="62">
        <v>12</v>
      </c>
      <c r="C238" s="62">
        <v>5</v>
      </c>
      <c r="D238" s="62">
        <v>0</v>
      </c>
      <c r="E238" s="62" t="s">
        <v>25</v>
      </c>
      <c r="F238" s="62">
        <v>0</v>
      </c>
      <c r="G238" s="62" t="s">
        <v>26</v>
      </c>
      <c r="H238" s="62">
        <v>6</v>
      </c>
      <c r="I238" s="62" t="s">
        <v>27</v>
      </c>
      <c r="J238" s="62">
        <v>15</v>
      </c>
      <c r="K238" s="62" t="s">
        <v>151</v>
      </c>
      <c r="L238" s="62">
        <v>35936102</v>
      </c>
      <c r="M238" s="62" t="s">
        <v>152</v>
      </c>
      <c r="N238" s="62" t="s">
        <v>28</v>
      </c>
      <c r="O238" s="62" t="s">
        <v>28</v>
      </c>
      <c r="P238" s="62" t="s">
        <v>28</v>
      </c>
      <c r="Q238" s="62" t="s">
        <v>28</v>
      </c>
      <c r="R238" s="62">
        <v>114</v>
      </c>
      <c r="S238" s="62" t="s">
        <v>29</v>
      </c>
      <c r="T238" s="62">
        <v>1</v>
      </c>
      <c r="U238" s="4">
        <v>639</v>
      </c>
      <c r="V238" s="4">
        <v>0</v>
      </c>
      <c r="W238" s="4">
        <v>0</v>
      </c>
      <c r="X238" s="4">
        <v>0</v>
      </c>
      <c r="Y238" s="4">
        <v>0</v>
      </c>
    </row>
    <row r="239" spans="1:25" ht="12">
      <c r="A239" s="62">
        <v>2005</v>
      </c>
      <c r="B239" s="62">
        <v>12</v>
      </c>
      <c r="C239" s="62">
        <v>5</v>
      </c>
      <c r="D239" s="62">
        <v>200</v>
      </c>
      <c r="E239" s="62" t="s">
        <v>33</v>
      </c>
      <c r="F239" s="62">
        <v>0</v>
      </c>
      <c r="G239" s="62" t="s">
        <v>26</v>
      </c>
      <c r="H239" s="62">
        <v>6</v>
      </c>
      <c r="I239" s="62" t="s">
        <v>27</v>
      </c>
      <c r="J239" s="62">
        <v>15</v>
      </c>
      <c r="K239" s="62" t="s">
        <v>151</v>
      </c>
      <c r="L239" s="62">
        <v>35936102</v>
      </c>
      <c r="M239" s="62" t="s">
        <v>152</v>
      </c>
      <c r="N239" s="62" t="s">
        <v>28</v>
      </c>
      <c r="O239" s="62" t="s">
        <v>28</v>
      </c>
      <c r="P239" s="62" t="s">
        <v>28</v>
      </c>
      <c r="Q239" s="62" t="s">
        <v>28</v>
      </c>
      <c r="R239" s="62">
        <v>114</v>
      </c>
      <c r="S239" s="62" t="s">
        <v>29</v>
      </c>
      <c r="T239" s="62">
        <v>1</v>
      </c>
      <c r="U239" s="4">
        <v>25000</v>
      </c>
      <c r="V239" s="4">
        <v>0</v>
      </c>
      <c r="W239" s="4">
        <v>0</v>
      </c>
      <c r="X239" s="4">
        <v>0</v>
      </c>
      <c r="Y239" s="4">
        <v>0</v>
      </c>
    </row>
    <row r="240" spans="1:25" ht="12">
      <c r="A240" s="62">
        <v>2005</v>
      </c>
      <c r="B240" s="62">
        <v>12</v>
      </c>
      <c r="C240" s="62">
        <v>5</v>
      </c>
      <c r="D240" s="62">
        <v>250</v>
      </c>
      <c r="E240" s="62" t="s">
        <v>34</v>
      </c>
      <c r="F240" s="62">
        <v>250</v>
      </c>
      <c r="G240" s="62" t="s">
        <v>67</v>
      </c>
      <c r="H240" s="62">
        <v>6</v>
      </c>
      <c r="I240" s="62" t="s">
        <v>27</v>
      </c>
      <c r="J240" s="62">
        <v>15</v>
      </c>
      <c r="K240" s="62" t="s">
        <v>151</v>
      </c>
      <c r="L240" s="62">
        <v>35936102</v>
      </c>
      <c r="M240" s="62" t="s">
        <v>152</v>
      </c>
      <c r="N240" s="62" t="s">
        <v>28</v>
      </c>
      <c r="O240" s="62" t="s">
        <v>28</v>
      </c>
      <c r="P240" s="62" t="s">
        <v>28</v>
      </c>
      <c r="Q240" s="62" t="s">
        <v>28</v>
      </c>
      <c r="R240" s="62">
        <v>114</v>
      </c>
      <c r="S240" s="62" t="s">
        <v>29</v>
      </c>
      <c r="T240" s="62">
        <v>1</v>
      </c>
      <c r="U240" s="4">
        <v>450</v>
      </c>
      <c r="V240" s="4">
        <v>0</v>
      </c>
      <c r="W240" s="4">
        <v>0</v>
      </c>
      <c r="X240" s="4">
        <v>0</v>
      </c>
      <c r="Y240" s="4">
        <v>0</v>
      </c>
    </row>
    <row r="241" spans="1:25" ht="12">
      <c r="A241" s="62">
        <v>2005</v>
      </c>
      <c r="B241" s="62">
        <v>12</v>
      </c>
      <c r="C241" s="62">
        <v>3</v>
      </c>
      <c r="D241" s="62">
        <v>250</v>
      </c>
      <c r="E241" s="62" t="s">
        <v>34</v>
      </c>
      <c r="F241" s="62">
        <v>250</v>
      </c>
      <c r="G241" s="62" t="s">
        <v>67</v>
      </c>
      <c r="H241" s="62">
        <v>6</v>
      </c>
      <c r="I241" s="62" t="s">
        <v>27</v>
      </c>
      <c r="J241" s="62">
        <v>15</v>
      </c>
      <c r="K241" s="62" t="s">
        <v>151</v>
      </c>
      <c r="L241" s="62">
        <v>35936102</v>
      </c>
      <c r="M241" s="62" t="s">
        <v>152</v>
      </c>
      <c r="N241" s="62" t="s">
        <v>28</v>
      </c>
      <c r="O241" s="62" t="s">
        <v>28</v>
      </c>
      <c r="P241" s="62" t="s">
        <v>28</v>
      </c>
      <c r="Q241" s="62" t="s">
        <v>28</v>
      </c>
      <c r="R241" s="62">
        <v>218</v>
      </c>
      <c r="S241" s="62" t="s">
        <v>93</v>
      </c>
      <c r="T241" s="62">
        <v>1</v>
      </c>
      <c r="U241" s="4">
        <v>500</v>
      </c>
      <c r="V241" s="4">
        <v>0</v>
      </c>
      <c r="W241" s="4">
        <v>0</v>
      </c>
      <c r="X241" s="4">
        <v>0</v>
      </c>
      <c r="Y241" s="4">
        <v>0</v>
      </c>
    </row>
    <row r="242" spans="1:25" ht="12">
      <c r="A242" s="62">
        <v>2005</v>
      </c>
      <c r="B242" s="62">
        <v>12</v>
      </c>
      <c r="C242" s="62">
        <v>3</v>
      </c>
      <c r="D242" s="62">
        <v>250</v>
      </c>
      <c r="E242" s="62" t="s">
        <v>34</v>
      </c>
      <c r="F242" s="62">
        <v>250</v>
      </c>
      <c r="G242" s="62" t="s">
        <v>67</v>
      </c>
      <c r="H242" s="62">
        <v>6</v>
      </c>
      <c r="I242" s="62" t="s">
        <v>27</v>
      </c>
      <c r="J242" s="62">
        <v>15</v>
      </c>
      <c r="K242" s="62" t="s">
        <v>151</v>
      </c>
      <c r="L242" s="62">
        <v>35936102</v>
      </c>
      <c r="M242" s="62" t="s">
        <v>152</v>
      </c>
      <c r="N242" s="62" t="s">
        <v>28</v>
      </c>
      <c r="O242" s="62" t="s">
        <v>28</v>
      </c>
      <c r="P242" s="62" t="s">
        <v>28</v>
      </c>
      <c r="Q242" s="62" t="s">
        <v>28</v>
      </c>
      <c r="R242" s="62">
        <v>230</v>
      </c>
      <c r="S242" s="62" t="s">
        <v>158</v>
      </c>
      <c r="T242" s="62">
        <v>1</v>
      </c>
      <c r="U242" s="4">
        <v>5</v>
      </c>
      <c r="V242" s="4">
        <v>0</v>
      </c>
      <c r="W242" s="4">
        <v>0</v>
      </c>
      <c r="X242" s="4">
        <v>0</v>
      </c>
      <c r="Y242" s="4">
        <v>0</v>
      </c>
    </row>
    <row r="243" spans="1:28" ht="12">
      <c r="A243" s="62">
        <v>2005</v>
      </c>
      <c r="B243" s="62">
        <v>12</v>
      </c>
      <c r="Z243" s="4">
        <f>SUM(U231:U240)</f>
        <v>106169</v>
      </c>
      <c r="AA243" s="4">
        <f>SUM(U229:U230)</f>
        <v>40</v>
      </c>
      <c r="AB243" s="4">
        <f>SUM(U241:U242)</f>
        <v>505</v>
      </c>
    </row>
    <row r="245" spans="26:29" ht="12">
      <c r="Z245" s="4">
        <f>SUM(Z24:Z243)</f>
        <v>3649954</v>
      </c>
      <c r="AA245" s="4">
        <f>SUM(AA24:AA243)</f>
        <v>14204</v>
      </c>
      <c r="AB245" s="4">
        <f>SUM(AB24:AB243)</f>
        <v>6419</v>
      </c>
      <c r="AC245" s="63">
        <f>SUM(Z245:AB245)</f>
        <v>3670577</v>
      </c>
    </row>
    <row r="247" spans="1:25" ht="12">
      <c r="A247" s="62" t="s">
        <v>63</v>
      </c>
      <c r="T247" s="62">
        <v>362</v>
      </c>
      <c r="U247" s="4">
        <v>3670577</v>
      </c>
      <c r="V247" s="4">
        <v>5</v>
      </c>
      <c r="W247" s="4">
        <v>26284</v>
      </c>
      <c r="X247" s="4">
        <v>5</v>
      </c>
      <c r="Y247" s="4">
        <v>6493</v>
      </c>
    </row>
    <row r="248" spans="1:25" ht="12">
      <c r="A248" s="62" t="s">
        <v>64</v>
      </c>
      <c r="T248" s="62">
        <v>362</v>
      </c>
      <c r="U248" s="4">
        <v>3670577</v>
      </c>
      <c r="V248" s="4">
        <v>5</v>
      </c>
      <c r="W248" s="4">
        <v>26284</v>
      </c>
      <c r="X248" s="4">
        <v>5</v>
      </c>
      <c r="Y248" s="4">
        <v>6493</v>
      </c>
    </row>
    <row r="249" spans="1:25" ht="12">
      <c r="A249" s="62" t="s">
        <v>65</v>
      </c>
      <c r="T249" s="62">
        <v>362</v>
      </c>
      <c r="U249" s="4">
        <v>3670577</v>
      </c>
      <c r="V249" s="4">
        <v>5</v>
      </c>
      <c r="W249" s="4">
        <v>26284</v>
      </c>
      <c r="X249" s="4">
        <v>5</v>
      </c>
      <c r="Y249" s="4">
        <v>6493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98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00390625" style="60" bestFit="1" customWidth="1"/>
    <col min="2" max="2" width="3.25390625" style="60" bestFit="1" customWidth="1"/>
    <col min="3" max="3" width="3.125" style="60" bestFit="1" customWidth="1"/>
    <col min="4" max="6" width="0" style="60" hidden="1" customWidth="1"/>
    <col min="7" max="7" width="9.00390625" style="60" customWidth="1"/>
    <col min="8" max="12" width="0" style="60" hidden="1" customWidth="1"/>
    <col min="13" max="13" width="9.00390625" style="60" customWidth="1"/>
    <col min="14" max="17" width="0" style="60" hidden="1" customWidth="1"/>
    <col min="18" max="19" width="9.00390625" style="60" customWidth="1"/>
    <col min="20" max="20" width="0" style="60" hidden="1" customWidth="1"/>
    <col min="21" max="21" width="9.50390625" style="60" bestFit="1" customWidth="1"/>
    <col min="22" max="22" width="0" style="60" hidden="1" customWidth="1"/>
    <col min="23" max="23" width="9.125" style="60" bestFit="1" customWidth="1"/>
    <col min="24" max="24" width="0" style="60" hidden="1" customWidth="1"/>
    <col min="25" max="25" width="9.125" style="60" bestFit="1" customWidth="1"/>
    <col min="26" max="26" width="9.50390625" style="60" bestFit="1" customWidth="1"/>
    <col min="27" max="28" width="9.00390625" style="60" customWidth="1"/>
    <col min="29" max="29" width="9.50390625" style="60" bestFit="1" customWidth="1"/>
    <col min="30" max="16384" width="9.00390625" style="60" customWidth="1"/>
  </cols>
  <sheetData>
    <row r="1" spans="1:28" ht="12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I1" s="60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0" t="s">
        <v>13</v>
      </c>
      <c r="O1" s="60" t="s">
        <v>14</v>
      </c>
      <c r="P1" s="60" t="s">
        <v>15</v>
      </c>
      <c r="Q1" s="60" t="s">
        <v>16</v>
      </c>
      <c r="R1" s="60" t="s">
        <v>17</v>
      </c>
      <c r="S1" s="60" t="s">
        <v>18</v>
      </c>
      <c r="T1" s="60" t="s">
        <v>19</v>
      </c>
      <c r="U1" s="60" t="s">
        <v>20</v>
      </c>
      <c r="V1" s="60" t="s">
        <v>21</v>
      </c>
      <c r="W1" s="60" t="s">
        <v>22</v>
      </c>
      <c r="X1" s="60" t="s">
        <v>23</v>
      </c>
      <c r="Y1" s="60" t="s">
        <v>24</v>
      </c>
      <c r="Z1" s="59" t="s">
        <v>153</v>
      </c>
      <c r="AA1" s="59" t="s">
        <v>154</v>
      </c>
      <c r="AB1" s="59" t="s">
        <v>155</v>
      </c>
    </row>
    <row r="2" spans="1:28" ht="12">
      <c r="A2" s="60">
        <v>2004</v>
      </c>
      <c r="B2" s="60">
        <v>1</v>
      </c>
      <c r="C2" s="60">
        <v>2</v>
      </c>
      <c r="D2" s="60">
        <v>0</v>
      </c>
      <c r="E2" s="60" t="s">
        <v>25</v>
      </c>
      <c r="F2" s="60">
        <v>0</v>
      </c>
      <c r="G2" s="60" t="s">
        <v>26</v>
      </c>
      <c r="H2" s="60">
        <v>6</v>
      </c>
      <c r="I2" s="60" t="s">
        <v>27</v>
      </c>
      <c r="J2" s="60">
        <v>15</v>
      </c>
      <c r="K2" s="60" t="s">
        <v>151</v>
      </c>
      <c r="L2" s="60">
        <v>35936102</v>
      </c>
      <c r="M2" s="60" t="s">
        <v>152</v>
      </c>
      <c r="N2" s="60" t="s">
        <v>28</v>
      </c>
      <c r="O2" s="60" t="s">
        <v>28</v>
      </c>
      <c r="P2" s="60" t="s">
        <v>28</v>
      </c>
      <c r="Q2" s="60" t="s">
        <v>28</v>
      </c>
      <c r="R2" s="60">
        <v>114</v>
      </c>
      <c r="S2" s="60" t="s">
        <v>29</v>
      </c>
      <c r="T2" s="60">
        <v>2</v>
      </c>
      <c r="U2" s="4">
        <v>25468</v>
      </c>
      <c r="V2" s="4">
        <v>0</v>
      </c>
      <c r="W2" s="4">
        <v>0</v>
      </c>
      <c r="X2" s="4">
        <v>0</v>
      </c>
      <c r="Y2" s="4">
        <v>0</v>
      </c>
      <c r="Z2" s="4"/>
      <c r="AA2" s="4"/>
      <c r="AB2" s="4"/>
    </row>
    <row r="3" spans="1:28" ht="12">
      <c r="A3" s="60">
        <v>2004</v>
      </c>
      <c r="B3" s="60">
        <v>1</v>
      </c>
      <c r="C3" s="60">
        <v>2</v>
      </c>
      <c r="D3" s="60">
        <v>250</v>
      </c>
      <c r="E3" s="60" t="s">
        <v>34</v>
      </c>
      <c r="F3" s="60">
        <v>250</v>
      </c>
      <c r="G3" s="60" t="s">
        <v>67</v>
      </c>
      <c r="H3" s="60">
        <v>6</v>
      </c>
      <c r="I3" s="60" t="s">
        <v>27</v>
      </c>
      <c r="J3" s="60">
        <v>15</v>
      </c>
      <c r="K3" s="60" t="s">
        <v>151</v>
      </c>
      <c r="L3" s="60">
        <v>35936102</v>
      </c>
      <c r="M3" s="60" t="s">
        <v>152</v>
      </c>
      <c r="N3" s="60" t="s">
        <v>28</v>
      </c>
      <c r="O3" s="60" t="s">
        <v>28</v>
      </c>
      <c r="P3" s="60" t="s">
        <v>28</v>
      </c>
      <c r="Q3" s="60" t="s">
        <v>28</v>
      </c>
      <c r="R3" s="60">
        <v>114</v>
      </c>
      <c r="S3" s="60" t="s">
        <v>29</v>
      </c>
      <c r="T3" s="60">
        <v>2</v>
      </c>
      <c r="U3" s="4">
        <v>760</v>
      </c>
      <c r="V3" s="4">
        <v>0</v>
      </c>
      <c r="W3" s="4">
        <v>0</v>
      </c>
      <c r="X3" s="4">
        <v>0</v>
      </c>
      <c r="Y3" s="4">
        <v>0</v>
      </c>
      <c r="Z3" s="4"/>
      <c r="AA3" s="4"/>
      <c r="AB3" s="4"/>
    </row>
    <row r="4" spans="1:28" ht="12">
      <c r="A4" s="60">
        <v>2004</v>
      </c>
      <c r="B4" s="60">
        <v>1</v>
      </c>
      <c r="C4" s="60">
        <v>2</v>
      </c>
      <c r="D4" s="60">
        <v>500</v>
      </c>
      <c r="E4" s="60" t="s">
        <v>37</v>
      </c>
      <c r="F4" s="60">
        <v>500</v>
      </c>
      <c r="G4" s="60" t="s">
        <v>38</v>
      </c>
      <c r="H4" s="60">
        <v>6</v>
      </c>
      <c r="I4" s="60" t="s">
        <v>27</v>
      </c>
      <c r="J4" s="60">
        <v>15</v>
      </c>
      <c r="K4" s="60" t="s">
        <v>151</v>
      </c>
      <c r="L4" s="60">
        <v>35936102</v>
      </c>
      <c r="M4" s="60" t="s">
        <v>152</v>
      </c>
      <c r="N4" s="60" t="s">
        <v>28</v>
      </c>
      <c r="O4" s="60" t="s">
        <v>28</v>
      </c>
      <c r="P4" s="60" t="s">
        <v>28</v>
      </c>
      <c r="Q4" s="60" t="s">
        <v>28</v>
      </c>
      <c r="R4" s="60">
        <v>114</v>
      </c>
      <c r="S4" s="60" t="s">
        <v>29</v>
      </c>
      <c r="T4" s="60">
        <v>1</v>
      </c>
      <c r="U4" s="4">
        <v>9000</v>
      </c>
      <c r="V4" s="4">
        <v>0</v>
      </c>
      <c r="W4" s="4">
        <v>0</v>
      </c>
      <c r="X4" s="4">
        <v>0</v>
      </c>
      <c r="Y4" s="4">
        <v>0</v>
      </c>
      <c r="Z4" s="4"/>
      <c r="AA4" s="4"/>
      <c r="AB4" s="4"/>
    </row>
    <row r="5" spans="1:28" ht="12">
      <c r="A5" s="60">
        <v>2004</v>
      </c>
      <c r="B5" s="60">
        <v>1</v>
      </c>
      <c r="C5" s="60">
        <v>3</v>
      </c>
      <c r="D5" s="60">
        <v>0</v>
      </c>
      <c r="E5" s="60" t="s">
        <v>25</v>
      </c>
      <c r="F5" s="60">
        <v>0</v>
      </c>
      <c r="G5" s="60" t="s">
        <v>26</v>
      </c>
      <c r="H5" s="60">
        <v>6</v>
      </c>
      <c r="I5" s="60" t="s">
        <v>27</v>
      </c>
      <c r="J5" s="60">
        <v>15</v>
      </c>
      <c r="K5" s="60" t="s">
        <v>151</v>
      </c>
      <c r="L5" s="60">
        <v>35936102</v>
      </c>
      <c r="M5" s="60" t="s">
        <v>152</v>
      </c>
      <c r="N5" s="60" t="s">
        <v>28</v>
      </c>
      <c r="O5" s="60" t="s">
        <v>28</v>
      </c>
      <c r="P5" s="60" t="s">
        <v>28</v>
      </c>
      <c r="Q5" s="60" t="s">
        <v>28</v>
      </c>
      <c r="R5" s="60">
        <v>114</v>
      </c>
      <c r="S5" s="60" t="s">
        <v>29</v>
      </c>
      <c r="T5" s="60">
        <v>1</v>
      </c>
      <c r="U5" s="4">
        <v>500</v>
      </c>
      <c r="V5" s="4">
        <v>0</v>
      </c>
      <c r="W5" s="4">
        <v>0</v>
      </c>
      <c r="X5" s="4">
        <v>0</v>
      </c>
      <c r="Y5" s="4">
        <v>0</v>
      </c>
      <c r="Z5" s="4"/>
      <c r="AA5" s="4"/>
      <c r="AB5" s="4"/>
    </row>
    <row r="6" spans="1:28" ht="12">
      <c r="A6" s="60">
        <v>2004</v>
      </c>
      <c r="B6" s="60">
        <v>1</v>
      </c>
      <c r="C6" s="60">
        <v>3</v>
      </c>
      <c r="D6" s="60">
        <v>250</v>
      </c>
      <c r="E6" s="60" t="s">
        <v>34</v>
      </c>
      <c r="F6" s="60">
        <v>250</v>
      </c>
      <c r="G6" s="60" t="s">
        <v>67</v>
      </c>
      <c r="H6" s="60">
        <v>6</v>
      </c>
      <c r="I6" s="60" t="s">
        <v>27</v>
      </c>
      <c r="J6" s="60">
        <v>15</v>
      </c>
      <c r="K6" s="60" t="s">
        <v>151</v>
      </c>
      <c r="L6" s="60">
        <v>35936102</v>
      </c>
      <c r="M6" s="60" t="s">
        <v>152</v>
      </c>
      <c r="N6" s="60" t="s">
        <v>28</v>
      </c>
      <c r="O6" s="60" t="s">
        <v>28</v>
      </c>
      <c r="P6" s="60" t="s">
        <v>28</v>
      </c>
      <c r="Q6" s="60" t="s">
        <v>28</v>
      </c>
      <c r="R6" s="60">
        <v>114</v>
      </c>
      <c r="S6" s="60" t="s">
        <v>29</v>
      </c>
      <c r="T6" s="60">
        <v>1</v>
      </c>
      <c r="U6" s="4">
        <v>360</v>
      </c>
      <c r="V6" s="4">
        <v>0</v>
      </c>
      <c r="W6" s="4">
        <v>0</v>
      </c>
      <c r="X6" s="4">
        <v>0</v>
      </c>
      <c r="Y6" s="4">
        <v>0</v>
      </c>
      <c r="Z6" s="4"/>
      <c r="AA6" s="4"/>
      <c r="AB6" s="4"/>
    </row>
    <row r="7" spans="1:28" ht="12">
      <c r="A7" s="60">
        <v>2004</v>
      </c>
      <c r="B7" s="60">
        <v>1</v>
      </c>
      <c r="C7" s="60">
        <v>4</v>
      </c>
      <c r="D7" s="60">
        <v>0</v>
      </c>
      <c r="E7" s="60" t="s">
        <v>25</v>
      </c>
      <c r="F7" s="60">
        <v>0</v>
      </c>
      <c r="G7" s="60" t="s">
        <v>26</v>
      </c>
      <c r="H7" s="60">
        <v>6</v>
      </c>
      <c r="I7" s="60" t="s">
        <v>27</v>
      </c>
      <c r="J7" s="60">
        <v>15</v>
      </c>
      <c r="K7" s="60" t="s">
        <v>151</v>
      </c>
      <c r="L7" s="60">
        <v>35936102</v>
      </c>
      <c r="M7" s="60" t="s">
        <v>152</v>
      </c>
      <c r="N7" s="60" t="s">
        <v>28</v>
      </c>
      <c r="O7" s="60" t="s">
        <v>28</v>
      </c>
      <c r="P7" s="60" t="s">
        <v>28</v>
      </c>
      <c r="Q7" s="60" t="s">
        <v>28</v>
      </c>
      <c r="R7" s="60">
        <v>114</v>
      </c>
      <c r="S7" s="60" t="s">
        <v>29</v>
      </c>
      <c r="T7" s="60">
        <v>1</v>
      </c>
      <c r="U7" s="4">
        <v>504</v>
      </c>
      <c r="V7" s="4">
        <v>0</v>
      </c>
      <c r="W7" s="4">
        <v>0</v>
      </c>
      <c r="X7" s="4">
        <v>0</v>
      </c>
      <c r="Y7" s="4">
        <v>0</v>
      </c>
      <c r="Z7" s="4"/>
      <c r="AA7" s="4"/>
      <c r="AB7" s="4"/>
    </row>
    <row r="8" spans="1:28" ht="12">
      <c r="A8" s="60">
        <v>2004</v>
      </c>
      <c r="B8" s="60">
        <v>1</v>
      </c>
      <c r="C8" s="60">
        <v>4</v>
      </c>
      <c r="D8" s="60">
        <v>200</v>
      </c>
      <c r="E8" s="60" t="s">
        <v>33</v>
      </c>
      <c r="F8" s="60">
        <v>0</v>
      </c>
      <c r="G8" s="60" t="s">
        <v>26</v>
      </c>
      <c r="H8" s="60">
        <v>6</v>
      </c>
      <c r="I8" s="60" t="s">
        <v>27</v>
      </c>
      <c r="J8" s="60">
        <v>15</v>
      </c>
      <c r="K8" s="60" t="s">
        <v>151</v>
      </c>
      <c r="L8" s="60">
        <v>35936102</v>
      </c>
      <c r="M8" s="60" t="s">
        <v>152</v>
      </c>
      <c r="N8" s="60" t="s">
        <v>28</v>
      </c>
      <c r="O8" s="60" t="s">
        <v>28</v>
      </c>
      <c r="P8" s="60" t="s">
        <v>28</v>
      </c>
      <c r="Q8" s="60" t="s">
        <v>28</v>
      </c>
      <c r="R8" s="60">
        <v>114</v>
      </c>
      <c r="S8" s="60" t="s">
        <v>29</v>
      </c>
      <c r="T8" s="60">
        <v>1</v>
      </c>
      <c r="U8" s="4">
        <v>25000</v>
      </c>
      <c r="V8" s="4">
        <v>0</v>
      </c>
      <c r="W8" s="4">
        <v>0</v>
      </c>
      <c r="X8" s="4">
        <v>0</v>
      </c>
      <c r="Y8" s="4">
        <v>0</v>
      </c>
      <c r="Z8" s="4"/>
      <c r="AA8" s="4"/>
      <c r="AB8" s="4"/>
    </row>
    <row r="9" spans="1:28" ht="12">
      <c r="A9" s="60">
        <v>2004</v>
      </c>
      <c r="B9" s="60">
        <v>1</v>
      </c>
      <c r="C9" s="60">
        <v>4</v>
      </c>
      <c r="D9" s="60">
        <v>250</v>
      </c>
      <c r="E9" s="60" t="s">
        <v>34</v>
      </c>
      <c r="F9" s="60">
        <v>250</v>
      </c>
      <c r="G9" s="60" t="s">
        <v>67</v>
      </c>
      <c r="H9" s="60">
        <v>6</v>
      </c>
      <c r="I9" s="60" t="s">
        <v>27</v>
      </c>
      <c r="J9" s="60">
        <v>15</v>
      </c>
      <c r="K9" s="60" t="s">
        <v>151</v>
      </c>
      <c r="L9" s="60">
        <v>35936102</v>
      </c>
      <c r="M9" s="60" t="s">
        <v>152</v>
      </c>
      <c r="N9" s="60" t="s">
        <v>28</v>
      </c>
      <c r="O9" s="60" t="s">
        <v>28</v>
      </c>
      <c r="P9" s="60" t="s">
        <v>28</v>
      </c>
      <c r="Q9" s="60" t="s">
        <v>28</v>
      </c>
      <c r="R9" s="60">
        <v>114</v>
      </c>
      <c r="S9" s="60" t="s">
        <v>29</v>
      </c>
      <c r="T9" s="60">
        <v>3</v>
      </c>
      <c r="U9" s="4">
        <v>880</v>
      </c>
      <c r="V9" s="4">
        <v>0</v>
      </c>
      <c r="W9" s="4">
        <v>0</v>
      </c>
      <c r="X9" s="4">
        <v>0</v>
      </c>
      <c r="Y9" s="4">
        <v>0</v>
      </c>
      <c r="Z9" s="4"/>
      <c r="AA9" s="4"/>
      <c r="AB9" s="4"/>
    </row>
    <row r="10" spans="1:28" ht="12">
      <c r="A10" s="60">
        <v>2004</v>
      </c>
      <c r="B10" s="60">
        <v>1</v>
      </c>
      <c r="C10" s="60">
        <v>5</v>
      </c>
      <c r="D10" s="60">
        <v>0</v>
      </c>
      <c r="E10" s="60" t="s">
        <v>25</v>
      </c>
      <c r="F10" s="60">
        <v>0</v>
      </c>
      <c r="G10" s="60" t="s">
        <v>26</v>
      </c>
      <c r="H10" s="60">
        <v>6</v>
      </c>
      <c r="I10" s="60" t="s">
        <v>27</v>
      </c>
      <c r="J10" s="60">
        <v>15</v>
      </c>
      <c r="K10" s="60" t="s">
        <v>151</v>
      </c>
      <c r="L10" s="60">
        <v>35936102</v>
      </c>
      <c r="M10" s="60" t="s">
        <v>152</v>
      </c>
      <c r="N10" s="60" t="s">
        <v>28</v>
      </c>
      <c r="O10" s="60" t="s">
        <v>28</v>
      </c>
      <c r="P10" s="60" t="s">
        <v>28</v>
      </c>
      <c r="Q10" s="60" t="s">
        <v>28</v>
      </c>
      <c r="R10" s="60">
        <v>114</v>
      </c>
      <c r="S10" s="60" t="s">
        <v>29</v>
      </c>
      <c r="T10" s="60">
        <v>1</v>
      </c>
      <c r="U10" s="4">
        <v>385</v>
      </c>
      <c r="V10" s="4">
        <v>0</v>
      </c>
      <c r="W10" s="4">
        <v>0</v>
      </c>
      <c r="X10" s="4">
        <v>0</v>
      </c>
      <c r="Y10" s="4">
        <v>0</v>
      </c>
      <c r="Z10" s="4"/>
      <c r="AA10" s="4"/>
      <c r="AB10" s="4"/>
    </row>
    <row r="11" spans="1:28" ht="12">
      <c r="A11" s="60">
        <v>2004</v>
      </c>
      <c r="B11" s="60">
        <v>1</v>
      </c>
      <c r="C11" s="60">
        <v>5</v>
      </c>
      <c r="D11" s="60">
        <v>250</v>
      </c>
      <c r="E11" s="60" t="s">
        <v>34</v>
      </c>
      <c r="F11" s="60">
        <v>250</v>
      </c>
      <c r="G11" s="60" t="s">
        <v>67</v>
      </c>
      <c r="H11" s="60">
        <v>6</v>
      </c>
      <c r="I11" s="60" t="s">
        <v>27</v>
      </c>
      <c r="J11" s="60">
        <v>15</v>
      </c>
      <c r="K11" s="60" t="s">
        <v>151</v>
      </c>
      <c r="L11" s="60">
        <v>35936102</v>
      </c>
      <c r="M11" s="60" t="s">
        <v>152</v>
      </c>
      <c r="N11" s="60" t="s">
        <v>28</v>
      </c>
      <c r="O11" s="60" t="s">
        <v>28</v>
      </c>
      <c r="P11" s="60" t="s">
        <v>28</v>
      </c>
      <c r="Q11" s="60" t="s">
        <v>28</v>
      </c>
      <c r="R11" s="60">
        <v>114</v>
      </c>
      <c r="S11" s="60" t="s">
        <v>29</v>
      </c>
      <c r="T11" s="60">
        <v>1</v>
      </c>
      <c r="U11" s="4">
        <v>180</v>
      </c>
      <c r="V11" s="4">
        <v>0</v>
      </c>
      <c r="W11" s="4">
        <v>0</v>
      </c>
      <c r="X11" s="4">
        <v>0</v>
      </c>
      <c r="Y11" s="4">
        <v>0</v>
      </c>
      <c r="Z11" s="4"/>
      <c r="AA11" s="4"/>
      <c r="AB11" s="4"/>
    </row>
    <row r="12" spans="1:28" ht="12">
      <c r="A12" s="60">
        <v>2004</v>
      </c>
      <c r="B12" s="60">
        <v>1</v>
      </c>
      <c r="U12" s="4"/>
      <c r="V12" s="4"/>
      <c r="W12" s="4"/>
      <c r="X12" s="4"/>
      <c r="Y12" s="4"/>
      <c r="Z12" s="4">
        <f>SUM(U2:U11)</f>
        <v>63037</v>
      </c>
      <c r="AA12" s="4"/>
      <c r="AB12" s="4"/>
    </row>
    <row r="13" spans="1:28" ht="12">
      <c r="A13" s="60">
        <v>2004</v>
      </c>
      <c r="B13" s="60">
        <v>2</v>
      </c>
      <c r="C13" s="60">
        <v>1</v>
      </c>
      <c r="D13" s="60">
        <v>0</v>
      </c>
      <c r="E13" s="60" t="s">
        <v>25</v>
      </c>
      <c r="F13" s="60">
        <v>0</v>
      </c>
      <c r="G13" s="60" t="s">
        <v>26</v>
      </c>
      <c r="H13" s="60">
        <v>6</v>
      </c>
      <c r="I13" s="60" t="s">
        <v>27</v>
      </c>
      <c r="J13" s="60">
        <v>15</v>
      </c>
      <c r="K13" s="60" t="s">
        <v>151</v>
      </c>
      <c r="L13" s="60">
        <v>35936102</v>
      </c>
      <c r="M13" s="60" t="s">
        <v>152</v>
      </c>
      <c r="N13" s="60" t="s">
        <v>28</v>
      </c>
      <c r="O13" s="60" t="s">
        <v>28</v>
      </c>
      <c r="P13" s="60" t="s">
        <v>28</v>
      </c>
      <c r="Q13" s="60" t="s">
        <v>28</v>
      </c>
      <c r="R13" s="60">
        <v>114</v>
      </c>
      <c r="S13" s="60" t="s">
        <v>29</v>
      </c>
      <c r="T13" s="60">
        <v>1</v>
      </c>
      <c r="U13" s="4">
        <v>306</v>
      </c>
      <c r="V13" s="4">
        <v>0</v>
      </c>
      <c r="W13" s="4">
        <v>0</v>
      </c>
      <c r="X13" s="4">
        <v>0</v>
      </c>
      <c r="Y13" s="4">
        <v>0</v>
      </c>
      <c r="Z13" s="4"/>
      <c r="AA13" s="4"/>
      <c r="AB13" s="4"/>
    </row>
    <row r="14" spans="1:28" ht="12">
      <c r="A14" s="60">
        <v>2004</v>
      </c>
      <c r="B14" s="60">
        <v>2</v>
      </c>
      <c r="C14" s="60">
        <v>1</v>
      </c>
      <c r="D14" s="60">
        <v>250</v>
      </c>
      <c r="E14" s="60" t="s">
        <v>34</v>
      </c>
      <c r="F14" s="60">
        <v>250</v>
      </c>
      <c r="G14" s="60" t="s">
        <v>67</v>
      </c>
      <c r="H14" s="60">
        <v>6</v>
      </c>
      <c r="I14" s="60" t="s">
        <v>27</v>
      </c>
      <c r="J14" s="60">
        <v>15</v>
      </c>
      <c r="K14" s="60" t="s">
        <v>151</v>
      </c>
      <c r="L14" s="60">
        <v>35936102</v>
      </c>
      <c r="M14" s="60" t="s">
        <v>152</v>
      </c>
      <c r="N14" s="60" t="s">
        <v>28</v>
      </c>
      <c r="O14" s="60" t="s">
        <v>28</v>
      </c>
      <c r="P14" s="60" t="s">
        <v>28</v>
      </c>
      <c r="Q14" s="60" t="s">
        <v>28</v>
      </c>
      <c r="R14" s="60">
        <v>114</v>
      </c>
      <c r="S14" s="60" t="s">
        <v>29</v>
      </c>
      <c r="T14" s="60">
        <v>2</v>
      </c>
      <c r="U14" s="4">
        <v>380</v>
      </c>
      <c r="V14" s="4">
        <v>0</v>
      </c>
      <c r="W14" s="4">
        <v>0</v>
      </c>
      <c r="X14" s="4">
        <v>0</v>
      </c>
      <c r="Y14" s="4">
        <v>0</v>
      </c>
      <c r="Z14" s="4"/>
      <c r="AA14" s="4"/>
      <c r="AB14" s="4"/>
    </row>
    <row r="15" spans="1:28" ht="12">
      <c r="A15" s="60">
        <v>2004</v>
      </c>
      <c r="B15" s="60">
        <v>2</v>
      </c>
      <c r="C15" s="60">
        <v>1</v>
      </c>
      <c r="D15" s="60">
        <v>300</v>
      </c>
      <c r="E15" s="60" t="s">
        <v>35</v>
      </c>
      <c r="F15" s="60">
        <v>300</v>
      </c>
      <c r="G15" s="60" t="s">
        <v>36</v>
      </c>
      <c r="H15" s="60">
        <v>6</v>
      </c>
      <c r="I15" s="60" t="s">
        <v>27</v>
      </c>
      <c r="J15" s="60">
        <v>15</v>
      </c>
      <c r="K15" s="60" t="s">
        <v>151</v>
      </c>
      <c r="L15" s="60">
        <v>35936102</v>
      </c>
      <c r="M15" s="60" t="s">
        <v>152</v>
      </c>
      <c r="N15" s="60" t="s">
        <v>28</v>
      </c>
      <c r="O15" s="60" t="s">
        <v>28</v>
      </c>
      <c r="P15" s="60" t="s">
        <v>28</v>
      </c>
      <c r="Q15" s="60" t="s">
        <v>28</v>
      </c>
      <c r="R15" s="60">
        <v>114</v>
      </c>
      <c r="S15" s="60" t="s">
        <v>29</v>
      </c>
      <c r="T15" s="60">
        <v>1</v>
      </c>
      <c r="U15" s="4">
        <v>22440</v>
      </c>
      <c r="V15" s="4">
        <v>0</v>
      </c>
      <c r="W15" s="4">
        <v>0</v>
      </c>
      <c r="X15" s="4">
        <v>0</v>
      </c>
      <c r="Y15" s="4">
        <v>0</v>
      </c>
      <c r="Z15" s="4"/>
      <c r="AA15" s="4"/>
      <c r="AB15" s="4"/>
    </row>
    <row r="16" spans="1:28" ht="12">
      <c r="A16" s="60">
        <v>2004</v>
      </c>
      <c r="B16" s="60">
        <v>2</v>
      </c>
      <c r="C16" s="60">
        <v>2</v>
      </c>
      <c r="D16" s="60">
        <v>0</v>
      </c>
      <c r="E16" s="60" t="s">
        <v>25</v>
      </c>
      <c r="F16" s="60">
        <v>0</v>
      </c>
      <c r="G16" s="60" t="s">
        <v>26</v>
      </c>
      <c r="H16" s="60">
        <v>6</v>
      </c>
      <c r="I16" s="60" t="s">
        <v>27</v>
      </c>
      <c r="J16" s="60">
        <v>15</v>
      </c>
      <c r="K16" s="60" t="s">
        <v>151</v>
      </c>
      <c r="L16" s="60">
        <v>35936102</v>
      </c>
      <c r="M16" s="60" t="s">
        <v>152</v>
      </c>
      <c r="N16" s="60" t="s">
        <v>28</v>
      </c>
      <c r="O16" s="60" t="s">
        <v>28</v>
      </c>
      <c r="P16" s="60" t="s">
        <v>28</v>
      </c>
      <c r="Q16" s="60" t="s">
        <v>28</v>
      </c>
      <c r="R16" s="60">
        <v>114</v>
      </c>
      <c r="S16" s="60" t="s">
        <v>29</v>
      </c>
      <c r="T16" s="60">
        <v>3</v>
      </c>
      <c r="U16" s="4">
        <v>41414</v>
      </c>
      <c r="V16" s="4">
        <v>0</v>
      </c>
      <c r="W16" s="4">
        <v>0</v>
      </c>
      <c r="X16" s="4">
        <v>0</v>
      </c>
      <c r="Y16" s="4">
        <v>0</v>
      </c>
      <c r="Z16" s="4"/>
      <c r="AA16" s="4"/>
      <c r="AB16" s="4"/>
    </row>
    <row r="17" spans="1:28" ht="12">
      <c r="A17" s="60">
        <v>2004</v>
      </c>
      <c r="B17" s="60">
        <v>2</v>
      </c>
      <c r="C17" s="60">
        <v>2</v>
      </c>
      <c r="D17" s="60">
        <v>200</v>
      </c>
      <c r="E17" s="60" t="s">
        <v>33</v>
      </c>
      <c r="F17" s="60">
        <v>0</v>
      </c>
      <c r="G17" s="60" t="s">
        <v>26</v>
      </c>
      <c r="H17" s="60">
        <v>6</v>
      </c>
      <c r="I17" s="60" t="s">
        <v>27</v>
      </c>
      <c r="J17" s="60">
        <v>15</v>
      </c>
      <c r="K17" s="60" t="s">
        <v>151</v>
      </c>
      <c r="L17" s="60">
        <v>35936102</v>
      </c>
      <c r="M17" s="60" t="s">
        <v>152</v>
      </c>
      <c r="N17" s="60" t="s">
        <v>28</v>
      </c>
      <c r="O17" s="60" t="s">
        <v>28</v>
      </c>
      <c r="P17" s="60" t="s">
        <v>28</v>
      </c>
      <c r="Q17" s="60" t="s">
        <v>28</v>
      </c>
      <c r="R17" s="60">
        <v>114</v>
      </c>
      <c r="S17" s="60" t="s">
        <v>29</v>
      </c>
      <c r="T17" s="60">
        <v>4</v>
      </c>
      <c r="U17" s="4">
        <v>46000</v>
      </c>
      <c r="V17" s="4">
        <v>0</v>
      </c>
      <c r="W17" s="4">
        <v>0</v>
      </c>
      <c r="X17" s="4">
        <v>0</v>
      </c>
      <c r="Y17" s="4">
        <v>0</v>
      </c>
      <c r="Z17" s="4"/>
      <c r="AA17" s="4"/>
      <c r="AB17" s="4"/>
    </row>
    <row r="18" spans="1:28" ht="12">
      <c r="A18" s="60">
        <v>2004</v>
      </c>
      <c r="B18" s="60">
        <v>2</v>
      </c>
      <c r="C18" s="60">
        <v>2</v>
      </c>
      <c r="D18" s="60">
        <v>500</v>
      </c>
      <c r="E18" s="60" t="s">
        <v>37</v>
      </c>
      <c r="F18" s="60">
        <v>500</v>
      </c>
      <c r="G18" s="60" t="s">
        <v>38</v>
      </c>
      <c r="H18" s="60">
        <v>6</v>
      </c>
      <c r="I18" s="60" t="s">
        <v>27</v>
      </c>
      <c r="J18" s="60">
        <v>15</v>
      </c>
      <c r="K18" s="60" t="s">
        <v>151</v>
      </c>
      <c r="L18" s="60">
        <v>35936102</v>
      </c>
      <c r="M18" s="60" t="s">
        <v>152</v>
      </c>
      <c r="N18" s="60" t="s">
        <v>28</v>
      </c>
      <c r="O18" s="60" t="s">
        <v>28</v>
      </c>
      <c r="P18" s="60" t="s">
        <v>28</v>
      </c>
      <c r="Q18" s="60" t="s">
        <v>28</v>
      </c>
      <c r="R18" s="60">
        <v>114</v>
      </c>
      <c r="S18" s="60" t="s">
        <v>29</v>
      </c>
      <c r="T18" s="60">
        <v>3</v>
      </c>
      <c r="U18" s="4">
        <v>27420</v>
      </c>
      <c r="V18" s="4">
        <v>0</v>
      </c>
      <c r="W18" s="4">
        <v>0</v>
      </c>
      <c r="X18" s="4">
        <v>0</v>
      </c>
      <c r="Y18" s="4">
        <v>0</v>
      </c>
      <c r="Z18" s="4"/>
      <c r="AA18" s="4"/>
      <c r="AB18" s="4"/>
    </row>
    <row r="19" spans="1:28" ht="12">
      <c r="A19" s="60">
        <v>2004</v>
      </c>
      <c r="B19" s="60">
        <v>2</v>
      </c>
      <c r="C19" s="60">
        <v>3</v>
      </c>
      <c r="D19" s="60">
        <v>0</v>
      </c>
      <c r="E19" s="60" t="s">
        <v>25</v>
      </c>
      <c r="F19" s="60">
        <v>0</v>
      </c>
      <c r="G19" s="60" t="s">
        <v>26</v>
      </c>
      <c r="H19" s="60">
        <v>6</v>
      </c>
      <c r="I19" s="60" t="s">
        <v>27</v>
      </c>
      <c r="J19" s="60">
        <v>15</v>
      </c>
      <c r="K19" s="60" t="s">
        <v>151</v>
      </c>
      <c r="L19" s="60">
        <v>35936102</v>
      </c>
      <c r="M19" s="60" t="s">
        <v>152</v>
      </c>
      <c r="N19" s="60" t="s">
        <v>28</v>
      </c>
      <c r="O19" s="60" t="s">
        <v>28</v>
      </c>
      <c r="P19" s="60" t="s">
        <v>28</v>
      </c>
      <c r="Q19" s="60" t="s">
        <v>28</v>
      </c>
      <c r="R19" s="60">
        <v>114</v>
      </c>
      <c r="S19" s="60" t="s">
        <v>29</v>
      </c>
      <c r="T19" s="60">
        <v>1</v>
      </c>
      <c r="U19" s="4">
        <v>324</v>
      </c>
      <c r="V19" s="4">
        <v>0</v>
      </c>
      <c r="W19" s="4">
        <v>0</v>
      </c>
      <c r="X19" s="4">
        <v>0</v>
      </c>
      <c r="Y19" s="4">
        <v>0</v>
      </c>
      <c r="Z19" s="4"/>
      <c r="AA19" s="4"/>
      <c r="AB19" s="4"/>
    </row>
    <row r="20" spans="1:28" ht="12">
      <c r="A20" s="60">
        <v>2004</v>
      </c>
      <c r="B20" s="60">
        <v>2</v>
      </c>
      <c r="C20" s="60">
        <v>3</v>
      </c>
      <c r="D20" s="60">
        <v>200</v>
      </c>
      <c r="E20" s="60" t="s">
        <v>33</v>
      </c>
      <c r="F20" s="60">
        <v>0</v>
      </c>
      <c r="G20" s="60" t="s">
        <v>26</v>
      </c>
      <c r="H20" s="60">
        <v>6</v>
      </c>
      <c r="I20" s="60" t="s">
        <v>27</v>
      </c>
      <c r="J20" s="60">
        <v>15</v>
      </c>
      <c r="K20" s="60" t="s">
        <v>151</v>
      </c>
      <c r="L20" s="60">
        <v>35936102</v>
      </c>
      <c r="M20" s="60" t="s">
        <v>152</v>
      </c>
      <c r="N20" s="60" t="s">
        <v>28</v>
      </c>
      <c r="O20" s="60" t="s">
        <v>28</v>
      </c>
      <c r="P20" s="60" t="s">
        <v>28</v>
      </c>
      <c r="Q20" s="60" t="s">
        <v>28</v>
      </c>
      <c r="R20" s="60">
        <v>114</v>
      </c>
      <c r="S20" s="60" t="s">
        <v>29</v>
      </c>
      <c r="T20" s="60">
        <v>3</v>
      </c>
      <c r="U20" s="4">
        <v>26000</v>
      </c>
      <c r="V20" s="4">
        <v>0</v>
      </c>
      <c r="W20" s="4">
        <v>0</v>
      </c>
      <c r="X20" s="4">
        <v>0</v>
      </c>
      <c r="Y20" s="4">
        <v>0</v>
      </c>
      <c r="Z20" s="4"/>
      <c r="AA20" s="4"/>
      <c r="AB20" s="4"/>
    </row>
    <row r="21" spans="1:28" ht="12">
      <c r="A21" s="60">
        <v>2004</v>
      </c>
      <c r="B21" s="60">
        <v>2</v>
      </c>
      <c r="C21" s="60">
        <v>3</v>
      </c>
      <c r="D21" s="60">
        <v>250</v>
      </c>
      <c r="E21" s="60" t="s">
        <v>34</v>
      </c>
      <c r="F21" s="60">
        <v>250</v>
      </c>
      <c r="G21" s="60" t="s">
        <v>67</v>
      </c>
      <c r="H21" s="60">
        <v>6</v>
      </c>
      <c r="I21" s="60" t="s">
        <v>27</v>
      </c>
      <c r="J21" s="60">
        <v>15</v>
      </c>
      <c r="K21" s="60" t="s">
        <v>151</v>
      </c>
      <c r="L21" s="60">
        <v>35936102</v>
      </c>
      <c r="M21" s="60" t="s">
        <v>152</v>
      </c>
      <c r="N21" s="60" t="s">
        <v>28</v>
      </c>
      <c r="O21" s="60" t="s">
        <v>28</v>
      </c>
      <c r="P21" s="60" t="s">
        <v>28</v>
      </c>
      <c r="Q21" s="60" t="s">
        <v>28</v>
      </c>
      <c r="R21" s="60">
        <v>114</v>
      </c>
      <c r="S21" s="60" t="s">
        <v>29</v>
      </c>
      <c r="T21" s="60">
        <v>2</v>
      </c>
      <c r="U21" s="4">
        <v>770</v>
      </c>
      <c r="V21" s="4">
        <v>0</v>
      </c>
      <c r="W21" s="4">
        <v>0</v>
      </c>
      <c r="X21" s="4">
        <v>0</v>
      </c>
      <c r="Y21" s="4">
        <v>0</v>
      </c>
      <c r="Z21" s="4"/>
      <c r="AA21" s="4"/>
      <c r="AB21" s="4"/>
    </row>
    <row r="22" spans="1:28" ht="12">
      <c r="A22" s="60">
        <v>2004</v>
      </c>
      <c r="B22" s="60">
        <v>2</v>
      </c>
      <c r="C22" s="60">
        <v>3</v>
      </c>
      <c r="D22" s="60">
        <v>300</v>
      </c>
      <c r="E22" s="60" t="s">
        <v>35</v>
      </c>
      <c r="F22" s="60">
        <v>300</v>
      </c>
      <c r="G22" s="60" t="s">
        <v>36</v>
      </c>
      <c r="H22" s="60">
        <v>6</v>
      </c>
      <c r="I22" s="60" t="s">
        <v>27</v>
      </c>
      <c r="J22" s="60">
        <v>15</v>
      </c>
      <c r="K22" s="60" t="s">
        <v>151</v>
      </c>
      <c r="L22" s="60">
        <v>35936102</v>
      </c>
      <c r="M22" s="60" t="s">
        <v>152</v>
      </c>
      <c r="N22" s="60" t="s">
        <v>28</v>
      </c>
      <c r="O22" s="60" t="s">
        <v>28</v>
      </c>
      <c r="P22" s="60" t="s">
        <v>28</v>
      </c>
      <c r="Q22" s="60" t="s">
        <v>28</v>
      </c>
      <c r="R22" s="60">
        <v>114</v>
      </c>
      <c r="S22" s="60" t="s">
        <v>29</v>
      </c>
      <c r="T22" s="60">
        <v>1</v>
      </c>
      <c r="U22" s="4">
        <v>5640</v>
      </c>
      <c r="V22" s="4">
        <v>0</v>
      </c>
      <c r="W22" s="4">
        <v>0</v>
      </c>
      <c r="X22" s="4">
        <v>0</v>
      </c>
      <c r="Y22" s="4">
        <v>0</v>
      </c>
      <c r="Z22" s="4"/>
      <c r="AA22" s="4"/>
      <c r="AB22" s="4"/>
    </row>
    <row r="23" spans="1:28" ht="12">
      <c r="A23" s="60">
        <v>2004</v>
      </c>
      <c r="B23" s="60">
        <v>2</v>
      </c>
      <c r="C23" s="60">
        <v>3</v>
      </c>
      <c r="D23" s="60">
        <v>500</v>
      </c>
      <c r="E23" s="60" t="s">
        <v>37</v>
      </c>
      <c r="F23" s="60">
        <v>500</v>
      </c>
      <c r="G23" s="60" t="s">
        <v>38</v>
      </c>
      <c r="H23" s="60">
        <v>6</v>
      </c>
      <c r="I23" s="60" t="s">
        <v>27</v>
      </c>
      <c r="J23" s="60">
        <v>15</v>
      </c>
      <c r="K23" s="60" t="s">
        <v>151</v>
      </c>
      <c r="L23" s="60">
        <v>35936102</v>
      </c>
      <c r="M23" s="60" t="s">
        <v>152</v>
      </c>
      <c r="N23" s="60" t="s">
        <v>28</v>
      </c>
      <c r="O23" s="60" t="s">
        <v>28</v>
      </c>
      <c r="P23" s="60" t="s">
        <v>28</v>
      </c>
      <c r="Q23" s="60" t="s">
        <v>28</v>
      </c>
      <c r="R23" s="60">
        <v>114</v>
      </c>
      <c r="S23" s="60" t="s">
        <v>29</v>
      </c>
      <c r="T23" s="60">
        <v>1</v>
      </c>
      <c r="U23" s="4">
        <v>8000</v>
      </c>
      <c r="V23" s="4">
        <v>0</v>
      </c>
      <c r="W23" s="4">
        <v>0</v>
      </c>
      <c r="X23" s="4">
        <v>0</v>
      </c>
      <c r="Y23" s="4">
        <v>0</v>
      </c>
      <c r="Z23" s="4"/>
      <c r="AA23" s="4"/>
      <c r="AB23" s="4"/>
    </row>
    <row r="24" spans="1:28" ht="12">
      <c r="A24" s="60">
        <v>2004</v>
      </c>
      <c r="B24" s="60">
        <v>2</v>
      </c>
      <c r="C24" s="60">
        <v>4</v>
      </c>
      <c r="D24" s="60">
        <v>0</v>
      </c>
      <c r="E24" s="60" t="s">
        <v>25</v>
      </c>
      <c r="F24" s="60">
        <v>0</v>
      </c>
      <c r="G24" s="60" t="s">
        <v>26</v>
      </c>
      <c r="H24" s="60">
        <v>6</v>
      </c>
      <c r="I24" s="60" t="s">
        <v>27</v>
      </c>
      <c r="J24" s="60">
        <v>15</v>
      </c>
      <c r="K24" s="60" t="s">
        <v>151</v>
      </c>
      <c r="L24" s="60">
        <v>35936102</v>
      </c>
      <c r="M24" s="60" t="s">
        <v>152</v>
      </c>
      <c r="N24" s="60" t="s">
        <v>28</v>
      </c>
      <c r="O24" s="60" t="s">
        <v>28</v>
      </c>
      <c r="P24" s="60" t="s">
        <v>28</v>
      </c>
      <c r="Q24" s="60" t="s">
        <v>28</v>
      </c>
      <c r="R24" s="60">
        <v>114</v>
      </c>
      <c r="S24" s="60" t="s">
        <v>29</v>
      </c>
      <c r="T24" s="60">
        <v>1</v>
      </c>
      <c r="U24" s="4">
        <v>295</v>
      </c>
      <c r="V24" s="4">
        <v>0</v>
      </c>
      <c r="W24" s="4">
        <v>0</v>
      </c>
      <c r="X24" s="4">
        <v>0</v>
      </c>
      <c r="Y24" s="4">
        <v>0</v>
      </c>
      <c r="Z24" s="4"/>
      <c r="AA24" s="4"/>
      <c r="AB24" s="4"/>
    </row>
    <row r="25" spans="1:28" ht="12">
      <c r="A25" s="60">
        <v>2004</v>
      </c>
      <c r="B25" s="60">
        <v>2</v>
      </c>
      <c r="C25" s="60">
        <v>4</v>
      </c>
      <c r="D25" s="60">
        <v>200</v>
      </c>
      <c r="E25" s="60" t="s">
        <v>33</v>
      </c>
      <c r="F25" s="60">
        <v>0</v>
      </c>
      <c r="G25" s="60" t="s">
        <v>26</v>
      </c>
      <c r="H25" s="60">
        <v>6</v>
      </c>
      <c r="I25" s="60" t="s">
        <v>27</v>
      </c>
      <c r="J25" s="60">
        <v>15</v>
      </c>
      <c r="K25" s="60" t="s">
        <v>151</v>
      </c>
      <c r="L25" s="60">
        <v>35936102</v>
      </c>
      <c r="M25" s="60" t="s">
        <v>152</v>
      </c>
      <c r="N25" s="60" t="s">
        <v>28</v>
      </c>
      <c r="O25" s="60" t="s">
        <v>28</v>
      </c>
      <c r="P25" s="60" t="s">
        <v>28</v>
      </c>
      <c r="Q25" s="60" t="s">
        <v>28</v>
      </c>
      <c r="R25" s="60">
        <v>114</v>
      </c>
      <c r="S25" s="60" t="s">
        <v>29</v>
      </c>
      <c r="T25" s="60">
        <v>2</v>
      </c>
      <c r="U25" s="4">
        <v>18000</v>
      </c>
      <c r="V25" s="4">
        <v>0</v>
      </c>
      <c r="W25" s="4">
        <v>0</v>
      </c>
      <c r="X25" s="4">
        <v>0</v>
      </c>
      <c r="Y25" s="4">
        <v>0</v>
      </c>
      <c r="Z25" s="4"/>
      <c r="AA25" s="4"/>
      <c r="AB25" s="4"/>
    </row>
    <row r="26" spans="1:28" ht="12">
      <c r="A26" s="60">
        <v>2004</v>
      </c>
      <c r="B26" s="60">
        <v>2</v>
      </c>
      <c r="C26" s="60">
        <v>4</v>
      </c>
      <c r="D26" s="60">
        <v>250</v>
      </c>
      <c r="E26" s="60" t="s">
        <v>34</v>
      </c>
      <c r="F26" s="60">
        <v>250</v>
      </c>
      <c r="G26" s="60" t="s">
        <v>67</v>
      </c>
      <c r="H26" s="60">
        <v>6</v>
      </c>
      <c r="I26" s="60" t="s">
        <v>27</v>
      </c>
      <c r="J26" s="60">
        <v>15</v>
      </c>
      <c r="K26" s="60" t="s">
        <v>151</v>
      </c>
      <c r="L26" s="60">
        <v>35936102</v>
      </c>
      <c r="M26" s="60" t="s">
        <v>152</v>
      </c>
      <c r="N26" s="60" t="s">
        <v>28</v>
      </c>
      <c r="O26" s="60" t="s">
        <v>28</v>
      </c>
      <c r="P26" s="60" t="s">
        <v>28</v>
      </c>
      <c r="Q26" s="60" t="s">
        <v>28</v>
      </c>
      <c r="R26" s="60">
        <v>114</v>
      </c>
      <c r="S26" s="60" t="s">
        <v>29</v>
      </c>
      <c r="T26" s="60">
        <v>2</v>
      </c>
      <c r="U26" s="4">
        <v>280</v>
      </c>
      <c r="V26" s="4">
        <v>0</v>
      </c>
      <c r="W26" s="4">
        <v>0</v>
      </c>
      <c r="X26" s="4">
        <v>0</v>
      </c>
      <c r="Y26" s="4">
        <v>0</v>
      </c>
      <c r="Z26" s="4"/>
      <c r="AA26" s="4"/>
      <c r="AB26" s="4"/>
    </row>
    <row r="27" spans="1:28" ht="12">
      <c r="A27" s="60">
        <v>2004</v>
      </c>
      <c r="B27" s="60">
        <v>2</v>
      </c>
      <c r="C27" s="60">
        <v>4</v>
      </c>
      <c r="D27" s="60">
        <v>500</v>
      </c>
      <c r="E27" s="60" t="s">
        <v>37</v>
      </c>
      <c r="F27" s="60">
        <v>500</v>
      </c>
      <c r="G27" s="60" t="s">
        <v>38</v>
      </c>
      <c r="H27" s="60">
        <v>6</v>
      </c>
      <c r="I27" s="60" t="s">
        <v>27</v>
      </c>
      <c r="J27" s="60">
        <v>15</v>
      </c>
      <c r="K27" s="60" t="s">
        <v>151</v>
      </c>
      <c r="L27" s="60">
        <v>35936102</v>
      </c>
      <c r="M27" s="60" t="s">
        <v>152</v>
      </c>
      <c r="N27" s="60" t="s">
        <v>28</v>
      </c>
      <c r="O27" s="60" t="s">
        <v>28</v>
      </c>
      <c r="P27" s="60" t="s">
        <v>28</v>
      </c>
      <c r="Q27" s="60" t="s">
        <v>28</v>
      </c>
      <c r="R27" s="60">
        <v>114</v>
      </c>
      <c r="S27" s="60" t="s">
        <v>29</v>
      </c>
      <c r="T27" s="60">
        <v>1</v>
      </c>
      <c r="U27" s="4">
        <v>21200</v>
      </c>
      <c r="V27" s="4">
        <v>0</v>
      </c>
      <c r="W27" s="4">
        <v>0</v>
      </c>
      <c r="X27" s="4">
        <v>0</v>
      </c>
      <c r="Y27" s="4">
        <v>0</v>
      </c>
      <c r="Z27" s="4"/>
      <c r="AA27" s="4"/>
      <c r="AB27" s="4"/>
    </row>
    <row r="28" spans="1:28" ht="12">
      <c r="A28" s="60">
        <v>2004</v>
      </c>
      <c r="B28" s="60">
        <v>2</v>
      </c>
      <c r="C28" s="60">
        <v>3</v>
      </c>
      <c r="D28" s="60">
        <v>250</v>
      </c>
      <c r="E28" s="60" t="s">
        <v>34</v>
      </c>
      <c r="F28" s="60">
        <v>250</v>
      </c>
      <c r="G28" s="60" t="s">
        <v>67</v>
      </c>
      <c r="H28" s="60">
        <v>6</v>
      </c>
      <c r="I28" s="60" t="s">
        <v>27</v>
      </c>
      <c r="J28" s="60">
        <v>15</v>
      </c>
      <c r="K28" s="60" t="s">
        <v>151</v>
      </c>
      <c r="L28" s="60">
        <v>35936102</v>
      </c>
      <c r="M28" s="60" t="s">
        <v>152</v>
      </c>
      <c r="N28" s="60" t="s">
        <v>28</v>
      </c>
      <c r="O28" s="60" t="s">
        <v>28</v>
      </c>
      <c r="P28" s="60" t="s">
        <v>28</v>
      </c>
      <c r="Q28" s="60" t="s">
        <v>28</v>
      </c>
      <c r="R28" s="60">
        <v>218</v>
      </c>
      <c r="S28" s="60" t="s">
        <v>93</v>
      </c>
      <c r="T28" s="60">
        <v>1</v>
      </c>
      <c r="U28" s="4">
        <v>100</v>
      </c>
      <c r="V28" s="4">
        <v>0</v>
      </c>
      <c r="W28" s="4">
        <v>0</v>
      </c>
      <c r="X28" s="4">
        <v>0</v>
      </c>
      <c r="Y28" s="4">
        <v>0</v>
      </c>
      <c r="Z28" s="4"/>
      <c r="AA28" s="4"/>
      <c r="AB28" s="4"/>
    </row>
    <row r="29" spans="1:28" ht="12">
      <c r="A29" s="60">
        <v>2004</v>
      </c>
      <c r="B29" s="60">
        <v>2</v>
      </c>
      <c r="U29" s="4"/>
      <c r="V29" s="4"/>
      <c r="W29" s="4"/>
      <c r="X29" s="4"/>
      <c r="Y29" s="4"/>
      <c r="Z29" s="4">
        <f>SUM(U13:U27)</f>
        <v>218469</v>
      </c>
      <c r="AA29" s="4"/>
      <c r="AB29" s="4">
        <f>SUM(U28)</f>
        <v>100</v>
      </c>
    </row>
    <row r="30" spans="1:28" ht="12">
      <c r="A30" s="60">
        <v>2004</v>
      </c>
      <c r="B30" s="60">
        <v>3</v>
      </c>
      <c r="C30" s="60">
        <v>1</v>
      </c>
      <c r="D30" s="60">
        <v>0</v>
      </c>
      <c r="E30" s="60" t="s">
        <v>25</v>
      </c>
      <c r="F30" s="60">
        <v>0</v>
      </c>
      <c r="G30" s="60" t="s">
        <v>26</v>
      </c>
      <c r="H30" s="60">
        <v>6</v>
      </c>
      <c r="I30" s="60" t="s">
        <v>27</v>
      </c>
      <c r="J30" s="60">
        <v>15</v>
      </c>
      <c r="K30" s="60" t="s">
        <v>151</v>
      </c>
      <c r="L30" s="60">
        <v>35936102</v>
      </c>
      <c r="M30" s="60" t="s">
        <v>152</v>
      </c>
      <c r="N30" s="60" t="s">
        <v>28</v>
      </c>
      <c r="O30" s="60" t="s">
        <v>28</v>
      </c>
      <c r="P30" s="60" t="s">
        <v>28</v>
      </c>
      <c r="Q30" s="60" t="s">
        <v>28</v>
      </c>
      <c r="R30" s="60">
        <v>114</v>
      </c>
      <c r="S30" s="60" t="s">
        <v>29</v>
      </c>
      <c r="T30" s="60">
        <v>1</v>
      </c>
      <c r="U30" s="4">
        <v>470</v>
      </c>
      <c r="V30" s="4">
        <v>0</v>
      </c>
      <c r="W30" s="4">
        <v>0</v>
      </c>
      <c r="X30" s="4">
        <v>0</v>
      </c>
      <c r="Y30" s="4">
        <v>0</v>
      </c>
      <c r="Z30" s="4"/>
      <c r="AA30" s="4"/>
      <c r="AB30" s="4"/>
    </row>
    <row r="31" spans="1:28" ht="12">
      <c r="A31" s="60">
        <v>2004</v>
      </c>
      <c r="B31" s="60">
        <v>3</v>
      </c>
      <c r="C31" s="60">
        <v>1</v>
      </c>
      <c r="D31" s="60">
        <v>200</v>
      </c>
      <c r="E31" s="60" t="s">
        <v>33</v>
      </c>
      <c r="F31" s="60">
        <v>0</v>
      </c>
      <c r="G31" s="60" t="s">
        <v>26</v>
      </c>
      <c r="H31" s="60">
        <v>6</v>
      </c>
      <c r="I31" s="60" t="s">
        <v>27</v>
      </c>
      <c r="J31" s="60">
        <v>15</v>
      </c>
      <c r="K31" s="60" t="s">
        <v>151</v>
      </c>
      <c r="L31" s="60">
        <v>35936102</v>
      </c>
      <c r="M31" s="60" t="s">
        <v>152</v>
      </c>
      <c r="N31" s="60" t="s">
        <v>28</v>
      </c>
      <c r="O31" s="60" t="s">
        <v>28</v>
      </c>
      <c r="P31" s="60" t="s">
        <v>28</v>
      </c>
      <c r="Q31" s="60" t="s">
        <v>28</v>
      </c>
      <c r="R31" s="60">
        <v>114</v>
      </c>
      <c r="S31" s="60" t="s">
        <v>29</v>
      </c>
      <c r="T31" s="60">
        <v>4</v>
      </c>
      <c r="U31" s="4">
        <v>51500</v>
      </c>
      <c r="V31" s="4">
        <v>0</v>
      </c>
      <c r="W31" s="4">
        <v>0</v>
      </c>
      <c r="X31" s="4">
        <v>0</v>
      </c>
      <c r="Y31" s="4">
        <v>0</v>
      </c>
      <c r="Z31" s="4"/>
      <c r="AA31" s="4"/>
      <c r="AB31" s="4"/>
    </row>
    <row r="32" spans="1:28" ht="12">
      <c r="A32" s="60">
        <v>2004</v>
      </c>
      <c r="B32" s="60">
        <v>3</v>
      </c>
      <c r="C32" s="60">
        <v>1</v>
      </c>
      <c r="D32" s="60">
        <v>250</v>
      </c>
      <c r="E32" s="60" t="s">
        <v>34</v>
      </c>
      <c r="F32" s="60">
        <v>250</v>
      </c>
      <c r="G32" s="60" t="s">
        <v>67</v>
      </c>
      <c r="H32" s="60">
        <v>6</v>
      </c>
      <c r="I32" s="60" t="s">
        <v>27</v>
      </c>
      <c r="J32" s="60">
        <v>15</v>
      </c>
      <c r="K32" s="60" t="s">
        <v>151</v>
      </c>
      <c r="L32" s="60">
        <v>35936102</v>
      </c>
      <c r="M32" s="60" t="s">
        <v>152</v>
      </c>
      <c r="N32" s="60" t="s">
        <v>28</v>
      </c>
      <c r="O32" s="60" t="s">
        <v>28</v>
      </c>
      <c r="P32" s="60" t="s">
        <v>28</v>
      </c>
      <c r="Q32" s="60" t="s">
        <v>28</v>
      </c>
      <c r="R32" s="60">
        <v>114</v>
      </c>
      <c r="S32" s="60" t="s">
        <v>29</v>
      </c>
      <c r="T32" s="60">
        <v>2</v>
      </c>
      <c r="U32" s="4">
        <v>866</v>
      </c>
      <c r="V32" s="4">
        <v>0</v>
      </c>
      <c r="W32" s="4">
        <v>0</v>
      </c>
      <c r="X32" s="4">
        <v>0</v>
      </c>
      <c r="Y32" s="4">
        <v>0</v>
      </c>
      <c r="Z32" s="4"/>
      <c r="AA32" s="4"/>
      <c r="AB32" s="4"/>
    </row>
    <row r="33" spans="1:28" ht="12">
      <c r="A33" s="60">
        <v>2004</v>
      </c>
      <c r="B33" s="60">
        <v>3</v>
      </c>
      <c r="C33" s="60">
        <v>1</v>
      </c>
      <c r="D33" s="60">
        <v>500</v>
      </c>
      <c r="E33" s="60" t="s">
        <v>37</v>
      </c>
      <c r="F33" s="60">
        <v>500</v>
      </c>
      <c r="G33" s="60" t="s">
        <v>38</v>
      </c>
      <c r="H33" s="60">
        <v>6</v>
      </c>
      <c r="I33" s="60" t="s">
        <v>27</v>
      </c>
      <c r="J33" s="60">
        <v>15</v>
      </c>
      <c r="K33" s="60" t="s">
        <v>151</v>
      </c>
      <c r="L33" s="60">
        <v>35936102</v>
      </c>
      <c r="M33" s="60" t="s">
        <v>152</v>
      </c>
      <c r="N33" s="60" t="s">
        <v>28</v>
      </c>
      <c r="O33" s="60" t="s">
        <v>28</v>
      </c>
      <c r="P33" s="60" t="s">
        <v>28</v>
      </c>
      <c r="Q33" s="60" t="s">
        <v>28</v>
      </c>
      <c r="R33" s="60">
        <v>114</v>
      </c>
      <c r="S33" s="60" t="s">
        <v>29</v>
      </c>
      <c r="T33" s="60">
        <v>1</v>
      </c>
      <c r="U33" s="4">
        <v>4000</v>
      </c>
      <c r="V33" s="4">
        <v>0</v>
      </c>
      <c r="W33" s="4">
        <v>0</v>
      </c>
      <c r="X33" s="4">
        <v>0</v>
      </c>
      <c r="Y33" s="4">
        <v>0</v>
      </c>
      <c r="Z33" s="4"/>
      <c r="AA33" s="4"/>
      <c r="AB33" s="4"/>
    </row>
    <row r="34" spans="1:28" ht="12">
      <c r="A34" s="60">
        <v>2004</v>
      </c>
      <c r="B34" s="60">
        <v>3</v>
      </c>
      <c r="C34" s="60">
        <v>1</v>
      </c>
      <c r="D34" s="60">
        <v>550</v>
      </c>
      <c r="E34" s="60" t="s">
        <v>39</v>
      </c>
      <c r="F34" s="60">
        <v>550</v>
      </c>
      <c r="G34" s="60" t="s">
        <v>40</v>
      </c>
      <c r="H34" s="60">
        <v>6</v>
      </c>
      <c r="I34" s="60" t="s">
        <v>27</v>
      </c>
      <c r="J34" s="60">
        <v>15</v>
      </c>
      <c r="K34" s="60" t="s">
        <v>151</v>
      </c>
      <c r="L34" s="60">
        <v>35936102</v>
      </c>
      <c r="M34" s="60" t="s">
        <v>152</v>
      </c>
      <c r="N34" s="60" t="s">
        <v>28</v>
      </c>
      <c r="O34" s="60" t="s">
        <v>28</v>
      </c>
      <c r="P34" s="60" t="s">
        <v>28</v>
      </c>
      <c r="Q34" s="60" t="s">
        <v>28</v>
      </c>
      <c r="R34" s="60">
        <v>114</v>
      </c>
      <c r="S34" s="60" t="s">
        <v>29</v>
      </c>
      <c r="T34" s="60">
        <v>1</v>
      </c>
      <c r="U34" s="4">
        <v>24210</v>
      </c>
      <c r="V34" s="4">
        <v>0</v>
      </c>
      <c r="W34" s="4">
        <v>0</v>
      </c>
      <c r="X34" s="4">
        <v>0</v>
      </c>
      <c r="Y34" s="4">
        <v>0</v>
      </c>
      <c r="Z34" s="4"/>
      <c r="AA34" s="4"/>
      <c r="AB34" s="4"/>
    </row>
    <row r="35" spans="1:28" ht="12">
      <c r="A35" s="60">
        <v>2004</v>
      </c>
      <c r="B35" s="60">
        <v>3</v>
      </c>
      <c r="C35" s="60">
        <v>2</v>
      </c>
      <c r="D35" s="60">
        <v>0</v>
      </c>
      <c r="E35" s="60" t="s">
        <v>25</v>
      </c>
      <c r="F35" s="60">
        <v>0</v>
      </c>
      <c r="G35" s="60" t="s">
        <v>26</v>
      </c>
      <c r="H35" s="60">
        <v>6</v>
      </c>
      <c r="I35" s="60" t="s">
        <v>27</v>
      </c>
      <c r="J35" s="60">
        <v>15</v>
      </c>
      <c r="K35" s="60" t="s">
        <v>151</v>
      </c>
      <c r="L35" s="60">
        <v>35936102</v>
      </c>
      <c r="M35" s="60" t="s">
        <v>152</v>
      </c>
      <c r="N35" s="60" t="s">
        <v>28</v>
      </c>
      <c r="O35" s="60" t="s">
        <v>28</v>
      </c>
      <c r="P35" s="60" t="s">
        <v>28</v>
      </c>
      <c r="Q35" s="60" t="s">
        <v>28</v>
      </c>
      <c r="R35" s="60">
        <v>114</v>
      </c>
      <c r="S35" s="60" t="s">
        <v>29</v>
      </c>
      <c r="T35" s="60">
        <v>2</v>
      </c>
      <c r="U35" s="4">
        <v>25278</v>
      </c>
      <c r="V35" s="4">
        <v>0</v>
      </c>
      <c r="W35" s="4">
        <v>0</v>
      </c>
      <c r="X35" s="4">
        <v>0</v>
      </c>
      <c r="Y35" s="4">
        <v>0</v>
      </c>
      <c r="Z35" s="4"/>
      <c r="AA35" s="4"/>
      <c r="AB35" s="4"/>
    </row>
    <row r="36" spans="1:28" ht="12">
      <c r="A36" s="60">
        <v>2004</v>
      </c>
      <c r="B36" s="60">
        <v>3</v>
      </c>
      <c r="C36" s="60">
        <v>2</v>
      </c>
      <c r="D36" s="60">
        <v>200</v>
      </c>
      <c r="E36" s="60" t="s">
        <v>33</v>
      </c>
      <c r="F36" s="60">
        <v>0</v>
      </c>
      <c r="G36" s="60" t="s">
        <v>26</v>
      </c>
      <c r="H36" s="60">
        <v>6</v>
      </c>
      <c r="I36" s="60" t="s">
        <v>27</v>
      </c>
      <c r="J36" s="60">
        <v>15</v>
      </c>
      <c r="K36" s="60" t="s">
        <v>151</v>
      </c>
      <c r="L36" s="60">
        <v>35936102</v>
      </c>
      <c r="M36" s="60" t="s">
        <v>152</v>
      </c>
      <c r="N36" s="60" t="s">
        <v>28</v>
      </c>
      <c r="O36" s="60" t="s">
        <v>28</v>
      </c>
      <c r="P36" s="60" t="s">
        <v>28</v>
      </c>
      <c r="Q36" s="60" t="s">
        <v>28</v>
      </c>
      <c r="R36" s="60">
        <v>114</v>
      </c>
      <c r="S36" s="60" t="s">
        <v>29</v>
      </c>
      <c r="T36" s="60">
        <v>5</v>
      </c>
      <c r="U36" s="4">
        <v>69500</v>
      </c>
      <c r="V36" s="4">
        <v>0</v>
      </c>
      <c r="W36" s="4">
        <v>0</v>
      </c>
      <c r="X36" s="4">
        <v>0</v>
      </c>
      <c r="Y36" s="4">
        <v>0</v>
      </c>
      <c r="Z36" s="4"/>
      <c r="AA36" s="4"/>
      <c r="AB36" s="4"/>
    </row>
    <row r="37" spans="1:28" ht="12">
      <c r="A37" s="60">
        <v>2004</v>
      </c>
      <c r="B37" s="60">
        <v>3</v>
      </c>
      <c r="C37" s="60">
        <v>2</v>
      </c>
      <c r="D37" s="60">
        <v>250</v>
      </c>
      <c r="E37" s="60" t="s">
        <v>34</v>
      </c>
      <c r="F37" s="60">
        <v>250</v>
      </c>
      <c r="G37" s="60" t="s">
        <v>67</v>
      </c>
      <c r="H37" s="60">
        <v>6</v>
      </c>
      <c r="I37" s="60" t="s">
        <v>27</v>
      </c>
      <c r="J37" s="60">
        <v>15</v>
      </c>
      <c r="K37" s="60" t="s">
        <v>151</v>
      </c>
      <c r="L37" s="60">
        <v>35936102</v>
      </c>
      <c r="M37" s="60" t="s">
        <v>152</v>
      </c>
      <c r="N37" s="60" t="s">
        <v>28</v>
      </c>
      <c r="O37" s="60" t="s">
        <v>28</v>
      </c>
      <c r="P37" s="60" t="s">
        <v>28</v>
      </c>
      <c r="Q37" s="60" t="s">
        <v>28</v>
      </c>
      <c r="R37" s="60">
        <v>114</v>
      </c>
      <c r="S37" s="60" t="s">
        <v>29</v>
      </c>
      <c r="T37" s="60">
        <v>2</v>
      </c>
      <c r="U37" s="4">
        <v>1524</v>
      </c>
      <c r="V37" s="4">
        <v>0</v>
      </c>
      <c r="W37" s="4">
        <v>0</v>
      </c>
      <c r="X37" s="4">
        <v>0</v>
      </c>
      <c r="Y37" s="4">
        <v>0</v>
      </c>
      <c r="Z37" s="4"/>
      <c r="AA37" s="4"/>
      <c r="AB37" s="4"/>
    </row>
    <row r="38" spans="1:28" ht="12">
      <c r="A38" s="60">
        <v>2004</v>
      </c>
      <c r="B38" s="60">
        <v>3</v>
      </c>
      <c r="C38" s="60">
        <v>2</v>
      </c>
      <c r="D38" s="60">
        <v>300</v>
      </c>
      <c r="E38" s="60" t="s">
        <v>35</v>
      </c>
      <c r="F38" s="60">
        <v>300</v>
      </c>
      <c r="G38" s="60" t="s">
        <v>36</v>
      </c>
      <c r="H38" s="60">
        <v>6</v>
      </c>
      <c r="I38" s="60" t="s">
        <v>27</v>
      </c>
      <c r="J38" s="60">
        <v>15</v>
      </c>
      <c r="K38" s="60" t="s">
        <v>151</v>
      </c>
      <c r="L38" s="60">
        <v>35936102</v>
      </c>
      <c r="M38" s="60" t="s">
        <v>152</v>
      </c>
      <c r="N38" s="60" t="s">
        <v>28</v>
      </c>
      <c r="O38" s="60" t="s">
        <v>28</v>
      </c>
      <c r="P38" s="60" t="s">
        <v>28</v>
      </c>
      <c r="Q38" s="60" t="s">
        <v>28</v>
      </c>
      <c r="R38" s="60">
        <v>114</v>
      </c>
      <c r="S38" s="60" t="s">
        <v>29</v>
      </c>
      <c r="T38" s="60">
        <v>3</v>
      </c>
      <c r="U38" s="4">
        <v>57560</v>
      </c>
      <c r="V38" s="4">
        <v>0</v>
      </c>
      <c r="W38" s="4">
        <v>0</v>
      </c>
      <c r="X38" s="4">
        <v>0</v>
      </c>
      <c r="Y38" s="4">
        <v>0</v>
      </c>
      <c r="Z38" s="4"/>
      <c r="AA38" s="4"/>
      <c r="AB38" s="4"/>
    </row>
    <row r="39" spans="1:28" ht="12">
      <c r="A39" s="60">
        <v>2004</v>
      </c>
      <c r="B39" s="60">
        <v>3</v>
      </c>
      <c r="C39" s="60">
        <v>2</v>
      </c>
      <c r="D39" s="60">
        <v>500</v>
      </c>
      <c r="E39" s="60" t="s">
        <v>37</v>
      </c>
      <c r="F39" s="60">
        <v>500</v>
      </c>
      <c r="G39" s="60" t="s">
        <v>38</v>
      </c>
      <c r="H39" s="60">
        <v>6</v>
      </c>
      <c r="I39" s="60" t="s">
        <v>27</v>
      </c>
      <c r="J39" s="60">
        <v>15</v>
      </c>
      <c r="K39" s="60" t="s">
        <v>151</v>
      </c>
      <c r="L39" s="60">
        <v>35936102</v>
      </c>
      <c r="M39" s="60" t="s">
        <v>152</v>
      </c>
      <c r="N39" s="60" t="s">
        <v>28</v>
      </c>
      <c r="O39" s="60" t="s">
        <v>28</v>
      </c>
      <c r="P39" s="60" t="s">
        <v>28</v>
      </c>
      <c r="Q39" s="60" t="s">
        <v>28</v>
      </c>
      <c r="R39" s="60">
        <v>114</v>
      </c>
      <c r="S39" s="60" t="s">
        <v>29</v>
      </c>
      <c r="T39" s="60">
        <v>2</v>
      </c>
      <c r="U39" s="4">
        <v>33000</v>
      </c>
      <c r="V39" s="4">
        <v>0</v>
      </c>
      <c r="W39" s="4">
        <v>0</v>
      </c>
      <c r="X39" s="4">
        <v>0</v>
      </c>
      <c r="Y39" s="4">
        <v>0</v>
      </c>
      <c r="Z39" s="4"/>
      <c r="AA39" s="4"/>
      <c r="AB39" s="4"/>
    </row>
    <row r="40" spans="1:28" ht="12">
      <c r="A40" s="60">
        <v>2004</v>
      </c>
      <c r="B40" s="60">
        <v>3</v>
      </c>
      <c r="C40" s="60">
        <v>3</v>
      </c>
      <c r="D40" s="60">
        <v>0</v>
      </c>
      <c r="E40" s="60" t="s">
        <v>25</v>
      </c>
      <c r="F40" s="60">
        <v>0</v>
      </c>
      <c r="G40" s="60" t="s">
        <v>26</v>
      </c>
      <c r="H40" s="60">
        <v>6</v>
      </c>
      <c r="I40" s="60" t="s">
        <v>27</v>
      </c>
      <c r="J40" s="60">
        <v>15</v>
      </c>
      <c r="K40" s="60" t="s">
        <v>151</v>
      </c>
      <c r="L40" s="60">
        <v>35936102</v>
      </c>
      <c r="M40" s="60" t="s">
        <v>152</v>
      </c>
      <c r="N40" s="60" t="s">
        <v>28</v>
      </c>
      <c r="O40" s="60" t="s">
        <v>28</v>
      </c>
      <c r="P40" s="60" t="s">
        <v>28</v>
      </c>
      <c r="Q40" s="60" t="s">
        <v>28</v>
      </c>
      <c r="R40" s="60">
        <v>114</v>
      </c>
      <c r="S40" s="60" t="s">
        <v>29</v>
      </c>
      <c r="T40" s="60">
        <v>2</v>
      </c>
      <c r="U40" s="4">
        <v>25342</v>
      </c>
      <c r="V40" s="4">
        <v>0</v>
      </c>
      <c r="W40" s="4">
        <v>0</v>
      </c>
      <c r="X40" s="4">
        <v>0</v>
      </c>
      <c r="Y40" s="4">
        <v>0</v>
      </c>
      <c r="Z40" s="4"/>
      <c r="AA40" s="4"/>
      <c r="AB40" s="4"/>
    </row>
    <row r="41" spans="1:28" ht="12">
      <c r="A41" s="60">
        <v>2004</v>
      </c>
      <c r="B41" s="60">
        <v>3</v>
      </c>
      <c r="C41" s="60">
        <v>3</v>
      </c>
      <c r="D41" s="60">
        <v>200</v>
      </c>
      <c r="E41" s="60" t="s">
        <v>33</v>
      </c>
      <c r="F41" s="60">
        <v>0</v>
      </c>
      <c r="G41" s="60" t="s">
        <v>26</v>
      </c>
      <c r="H41" s="60">
        <v>6</v>
      </c>
      <c r="I41" s="60" t="s">
        <v>27</v>
      </c>
      <c r="J41" s="60">
        <v>15</v>
      </c>
      <c r="K41" s="60" t="s">
        <v>151</v>
      </c>
      <c r="L41" s="60">
        <v>35936102</v>
      </c>
      <c r="M41" s="60" t="s">
        <v>152</v>
      </c>
      <c r="N41" s="60" t="s">
        <v>28</v>
      </c>
      <c r="O41" s="60" t="s">
        <v>28</v>
      </c>
      <c r="P41" s="60" t="s">
        <v>28</v>
      </c>
      <c r="Q41" s="60" t="s">
        <v>28</v>
      </c>
      <c r="R41" s="60">
        <v>114</v>
      </c>
      <c r="S41" s="60" t="s">
        <v>29</v>
      </c>
      <c r="T41" s="60">
        <v>5</v>
      </c>
      <c r="U41" s="4">
        <v>83500</v>
      </c>
      <c r="V41" s="4">
        <v>0</v>
      </c>
      <c r="W41" s="4">
        <v>0</v>
      </c>
      <c r="X41" s="4">
        <v>0</v>
      </c>
      <c r="Y41" s="4">
        <v>0</v>
      </c>
      <c r="Z41" s="4"/>
      <c r="AA41" s="4"/>
      <c r="AB41" s="4"/>
    </row>
    <row r="42" spans="1:28" ht="12">
      <c r="A42" s="60">
        <v>2004</v>
      </c>
      <c r="B42" s="60">
        <v>3</v>
      </c>
      <c r="C42" s="60">
        <v>3</v>
      </c>
      <c r="D42" s="60">
        <v>250</v>
      </c>
      <c r="E42" s="60" t="s">
        <v>34</v>
      </c>
      <c r="F42" s="60">
        <v>250</v>
      </c>
      <c r="G42" s="60" t="s">
        <v>67</v>
      </c>
      <c r="H42" s="60">
        <v>6</v>
      </c>
      <c r="I42" s="60" t="s">
        <v>27</v>
      </c>
      <c r="J42" s="60">
        <v>15</v>
      </c>
      <c r="K42" s="60" t="s">
        <v>151</v>
      </c>
      <c r="L42" s="60">
        <v>35936102</v>
      </c>
      <c r="M42" s="60" t="s">
        <v>152</v>
      </c>
      <c r="N42" s="60" t="s">
        <v>28</v>
      </c>
      <c r="O42" s="60" t="s">
        <v>28</v>
      </c>
      <c r="P42" s="60" t="s">
        <v>28</v>
      </c>
      <c r="Q42" s="60" t="s">
        <v>28</v>
      </c>
      <c r="R42" s="60">
        <v>114</v>
      </c>
      <c r="S42" s="60" t="s">
        <v>29</v>
      </c>
      <c r="T42" s="60">
        <v>2</v>
      </c>
      <c r="U42" s="4">
        <v>1994</v>
      </c>
      <c r="V42" s="4">
        <v>0</v>
      </c>
      <c r="W42" s="4">
        <v>0</v>
      </c>
      <c r="X42" s="4">
        <v>0</v>
      </c>
      <c r="Y42" s="4">
        <v>0</v>
      </c>
      <c r="Z42" s="4"/>
      <c r="AA42" s="4"/>
      <c r="AB42" s="4"/>
    </row>
    <row r="43" spans="1:28" ht="12">
      <c r="A43" s="60">
        <v>2004</v>
      </c>
      <c r="B43" s="60">
        <v>3</v>
      </c>
      <c r="C43" s="60">
        <v>3</v>
      </c>
      <c r="D43" s="60">
        <v>500</v>
      </c>
      <c r="E43" s="60" t="s">
        <v>37</v>
      </c>
      <c r="F43" s="60">
        <v>500</v>
      </c>
      <c r="G43" s="60" t="s">
        <v>38</v>
      </c>
      <c r="H43" s="60">
        <v>6</v>
      </c>
      <c r="I43" s="60" t="s">
        <v>27</v>
      </c>
      <c r="J43" s="60">
        <v>15</v>
      </c>
      <c r="K43" s="60" t="s">
        <v>151</v>
      </c>
      <c r="L43" s="60">
        <v>35936102</v>
      </c>
      <c r="M43" s="60" t="s">
        <v>152</v>
      </c>
      <c r="N43" s="60" t="s">
        <v>28</v>
      </c>
      <c r="O43" s="60" t="s">
        <v>28</v>
      </c>
      <c r="P43" s="60" t="s">
        <v>28</v>
      </c>
      <c r="Q43" s="60" t="s">
        <v>28</v>
      </c>
      <c r="R43" s="60">
        <v>114</v>
      </c>
      <c r="S43" s="60" t="s">
        <v>29</v>
      </c>
      <c r="T43" s="60">
        <v>1</v>
      </c>
      <c r="U43" s="4">
        <v>12000</v>
      </c>
      <c r="V43" s="4">
        <v>0</v>
      </c>
      <c r="W43" s="4">
        <v>0</v>
      </c>
      <c r="X43" s="4">
        <v>0</v>
      </c>
      <c r="Y43" s="4">
        <v>0</v>
      </c>
      <c r="Z43" s="4"/>
      <c r="AA43" s="4"/>
      <c r="AB43" s="4"/>
    </row>
    <row r="44" spans="1:28" ht="12">
      <c r="A44" s="60">
        <v>2004</v>
      </c>
      <c r="B44" s="60">
        <v>3</v>
      </c>
      <c r="C44" s="60">
        <v>4</v>
      </c>
      <c r="D44" s="60">
        <v>0</v>
      </c>
      <c r="E44" s="60" t="s">
        <v>25</v>
      </c>
      <c r="F44" s="60">
        <v>0</v>
      </c>
      <c r="G44" s="60" t="s">
        <v>26</v>
      </c>
      <c r="H44" s="60">
        <v>6</v>
      </c>
      <c r="I44" s="60" t="s">
        <v>27</v>
      </c>
      <c r="J44" s="60">
        <v>15</v>
      </c>
      <c r="K44" s="60" t="s">
        <v>151</v>
      </c>
      <c r="L44" s="60">
        <v>35936102</v>
      </c>
      <c r="M44" s="60" t="s">
        <v>152</v>
      </c>
      <c r="N44" s="60" t="s">
        <v>28</v>
      </c>
      <c r="O44" s="60" t="s">
        <v>28</v>
      </c>
      <c r="P44" s="60" t="s">
        <v>28</v>
      </c>
      <c r="Q44" s="60" t="s">
        <v>28</v>
      </c>
      <c r="R44" s="60">
        <v>114</v>
      </c>
      <c r="S44" s="60" t="s">
        <v>29</v>
      </c>
      <c r="T44" s="60">
        <v>3</v>
      </c>
      <c r="U44" s="4">
        <v>36000</v>
      </c>
      <c r="V44" s="4">
        <v>0</v>
      </c>
      <c r="W44" s="4">
        <v>0</v>
      </c>
      <c r="X44" s="4">
        <v>0</v>
      </c>
      <c r="Y44" s="4">
        <v>0</v>
      </c>
      <c r="Z44" s="4"/>
      <c r="AA44" s="4"/>
      <c r="AB44" s="4"/>
    </row>
    <row r="45" spans="1:28" ht="12">
      <c r="A45" s="60">
        <v>2004</v>
      </c>
      <c r="B45" s="60">
        <v>3</v>
      </c>
      <c r="C45" s="60">
        <v>4</v>
      </c>
      <c r="D45" s="60">
        <v>200</v>
      </c>
      <c r="E45" s="60" t="s">
        <v>33</v>
      </c>
      <c r="F45" s="60">
        <v>0</v>
      </c>
      <c r="G45" s="60" t="s">
        <v>26</v>
      </c>
      <c r="H45" s="60">
        <v>6</v>
      </c>
      <c r="I45" s="60" t="s">
        <v>27</v>
      </c>
      <c r="J45" s="60">
        <v>15</v>
      </c>
      <c r="K45" s="60" t="s">
        <v>151</v>
      </c>
      <c r="L45" s="60">
        <v>35936102</v>
      </c>
      <c r="M45" s="60" t="s">
        <v>152</v>
      </c>
      <c r="N45" s="60" t="s">
        <v>28</v>
      </c>
      <c r="O45" s="60" t="s">
        <v>28</v>
      </c>
      <c r="P45" s="60" t="s">
        <v>28</v>
      </c>
      <c r="Q45" s="60" t="s">
        <v>28</v>
      </c>
      <c r="R45" s="60">
        <v>114</v>
      </c>
      <c r="S45" s="60" t="s">
        <v>29</v>
      </c>
      <c r="T45" s="60">
        <v>6</v>
      </c>
      <c r="U45" s="4">
        <v>111000</v>
      </c>
      <c r="V45" s="4">
        <v>0</v>
      </c>
      <c r="W45" s="4">
        <v>0</v>
      </c>
      <c r="X45" s="4">
        <v>0</v>
      </c>
      <c r="Y45" s="4">
        <v>0</v>
      </c>
      <c r="Z45" s="4"/>
      <c r="AA45" s="4"/>
      <c r="AB45" s="4"/>
    </row>
    <row r="46" spans="1:28" ht="12">
      <c r="A46" s="60">
        <v>2004</v>
      </c>
      <c r="B46" s="60">
        <v>3</v>
      </c>
      <c r="C46" s="60">
        <v>4</v>
      </c>
      <c r="D46" s="60">
        <v>250</v>
      </c>
      <c r="E46" s="60" t="s">
        <v>34</v>
      </c>
      <c r="F46" s="60">
        <v>250</v>
      </c>
      <c r="G46" s="60" t="s">
        <v>67</v>
      </c>
      <c r="H46" s="60">
        <v>6</v>
      </c>
      <c r="I46" s="60" t="s">
        <v>27</v>
      </c>
      <c r="J46" s="60">
        <v>15</v>
      </c>
      <c r="K46" s="60" t="s">
        <v>151</v>
      </c>
      <c r="L46" s="60">
        <v>35936102</v>
      </c>
      <c r="M46" s="60" t="s">
        <v>152</v>
      </c>
      <c r="N46" s="60" t="s">
        <v>28</v>
      </c>
      <c r="O46" s="60" t="s">
        <v>28</v>
      </c>
      <c r="P46" s="60" t="s">
        <v>28</v>
      </c>
      <c r="Q46" s="60" t="s">
        <v>28</v>
      </c>
      <c r="R46" s="60">
        <v>114</v>
      </c>
      <c r="S46" s="60" t="s">
        <v>29</v>
      </c>
      <c r="T46" s="60">
        <v>1</v>
      </c>
      <c r="U46" s="4">
        <v>1260</v>
      </c>
      <c r="V46" s="4">
        <v>0</v>
      </c>
      <c r="W46" s="4">
        <v>0</v>
      </c>
      <c r="X46" s="4">
        <v>0</v>
      </c>
      <c r="Y46" s="4">
        <v>0</v>
      </c>
      <c r="Z46" s="4"/>
      <c r="AA46" s="4"/>
      <c r="AB46" s="4"/>
    </row>
    <row r="47" spans="1:28" ht="12">
      <c r="A47" s="60">
        <v>2004</v>
      </c>
      <c r="B47" s="60">
        <v>3</v>
      </c>
      <c r="C47" s="60">
        <v>4</v>
      </c>
      <c r="D47" s="60">
        <v>300</v>
      </c>
      <c r="E47" s="60" t="s">
        <v>35</v>
      </c>
      <c r="F47" s="60">
        <v>300</v>
      </c>
      <c r="G47" s="60" t="s">
        <v>36</v>
      </c>
      <c r="H47" s="60">
        <v>6</v>
      </c>
      <c r="I47" s="60" t="s">
        <v>27</v>
      </c>
      <c r="J47" s="60">
        <v>15</v>
      </c>
      <c r="K47" s="60" t="s">
        <v>151</v>
      </c>
      <c r="L47" s="60">
        <v>35936102</v>
      </c>
      <c r="M47" s="60" t="s">
        <v>152</v>
      </c>
      <c r="N47" s="60" t="s">
        <v>28</v>
      </c>
      <c r="O47" s="60" t="s">
        <v>28</v>
      </c>
      <c r="P47" s="60" t="s">
        <v>28</v>
      </c>
      <c r="Q47" s="60" t="s">
        <v>28</v>
      </c>
      <c r="R47" s="60">
        <v>114</v>
      </c>
      <c r="S47" s="60" t="s">
        <v>29</v>
      </c>
      <c r="T47" s="60">
        <v>1</v>
      </c>
      <c r="U47" s="4">
        <v>13740</v>
      </c>
      <c r="V47" s="4">
        <v>0</v>
      </c>
      <c r="W47" s="4">
        <v>0</v>
      </c>
      <c r="X47" s="4">
        <v>0</v>
      </c>
      <c r="Y47" s="4">
        <v>0</v>
      </c>
      <c r="Z47" s="4"/>
      <c r="AA47" s="4"/>
      <c r="AB47" s="4"/>
    </row>
    <row r="48" spans="1:28" ht="12">
      <c r="A48" s="60">
        <v>2004</v>
      </c>
      <c r="B48" s="60">
        <v>3</v>
      </c>
      <c r="C48" s="60">
        <v>4</v>
      </c>
      <c r="D48" s="60">
        <v>500</v>
      </c>
      <c r="E48" s="60" t="s">
        <v>37</v>
      </c>
      <c r="F48" s="60">
        <v>500</v>
      </c>
      <c r="G48" s="60" t="s">
        <v>38</v>
      </c>
      <c r="H48" s="60">
        <v>6</v>
      </c>
      <c r="I48" s="60" t="s">
        <v>27</v>
      </c>
      <c r="J48" s="60">
        <v>15</v>
      </c>
      <c r="K48" s="60" t="s">
        <v>151</v>
      </c>
      <c r="L48" s="60">
        <v>35936102</v>
      </c>
      <c r="M48" s="60" t="s">
        <v>152</v>
      </c>
      <c r="N48" s="60" t="s">
        <v>28</v>
      </c>
      <c r="O48" s="60" t="s">
        <v>28</v>
      </c>
      <c r="P48" s="60" t="s">
        <v>28</v>
      </c>
      <c r="Q48" s="60" t="s">
        <v>28</v>
      </c>
      <c r="R48" s="60">
        <v>114</v>
      </c>
      <c r="S48" s="60" t="s">
        <v>29</v>
      </c>
      <c r="T48" s="60">
        <v>3</v>
      </c>
      <c r="U48" s="4">
        <v>38910</v>
      </c>
      <c r="V48" s="4">
        <v>0</v>
      </c>
      <c r="W48" s="4">
        <v>0</v>
      </c>
      <c r="X48" s="4">
        <v>0</v>
      </c>
      <c r="Y48" s="4">
        <v>0</v>
      </c>
      <c r="Z48" s="4"/>
      <c r="AA48" s="4"/>
      <c r="AB48" s="4"/>
    </row>
    <row r="49" spans="1:28" ht="12">
      <c r="A49" s="60">
        <v>2004</v>
      </c>
      <c r="B49" s="60">
        <v>3</v>
      </c>
      <c r="C49" s="60">
        <v>4</v>
      </c>
      <c r="D49" s="60">
        <v>550</v>
      </c>
      <c r="E49" s="60" t="s">
        <v>39</v>
      </c>
      <c r="F49" s="60">
        <v>550</v>
      </c>
      <c r="G49" s="60" t="s">
        <v>40</v>
      </c>
      <c r="H49" s="60">
        <v>6</v>
      </c>
      <c r="I49" s="60" t="s">
        <v>27</v>
      </c>
      <c r="J49" s="60">
        <v>15</v>
      </c>
      <c r="K49" s="60" t="s">
        <v>151</v>
      </c>
      <c r="L49" s="60">
        <v>35936102</v>
      </c>
      <c r="M49" s="60" t="s">
        <v>152</v>
      </c>
      <c r="N49" s="60" t="s">
        <v>28</v>
      </c>
      <c r="O49" s="60" t="s">
        <v>28</v>
      </c>
      <c r="P49" s="60" t="s">
        <v>28</v>
      </c>
      <c r="Q49" s="60" t="s">
        <v>28</v>
      </c>
      <c r="R49" s="60">
        <v>114</v>
      </c>
      <c r="S49" s="60" t="s">
        <v>29</v>
      </c>
      <c r="T49" s="60">
        <v>1</v>
      </c>
      <c r="U49" s="4">
        <v>49660</v>
      </c>
      <c r="V49" s="4">
        <v>0</v>
      </c>
      <c r="W49" s="4">
        <v>0</v>
      </c>
      <c r="X49" s="4">
        <v>0</v>
      </c>
      <c r="Y49" s="4">
        <v>0</v>
      </c>
      <c r="Z49" s="4"/>
      <c r="AA49" s="4"/>
      <c r="AB49" s="4"/>
    </row>
    <row r="50" spans="1:28" ht="12">
      <c r="A50" s="60">
        <v>2004</v>
      </c>
      <c r="B50" s="60">
        <v>3</v>
      </c>
      <c r="C50" s="60">
        <v>5</v>
      </c>
      <c r="D50" s="60">
        <v>200</v>
      </c>
      <c r="E50" s="60" t="s">
        <v>33</v>
      </c>
      <c r="F50" s="60">
        <v>0</v>
      </c>
      <c r="G50" s="60" t="s">
        <v>26</v>
      </c>
      <c r="H50" s="60">
        <v>6</v>
      </c>
      <c r="I50" s="60" t="s">
        <v>27</v>
      </c>
      <c r="J50" s="60">
        <v>15</v>
      </c>
      <c r="K50" s="60" t="s">
        <v>151</v>
      </c>
      <c r="L50" s="60">
        <v>35936102</v>
      </c>
      <c r="M50" s="60" t="s">
        <v>152</v>
      </c>
      <c r="N50" s="60" t="s">
        <v>28</v>
      </c>
      <c r="O50" s="60" t="s">
        <v>28</v>
      </c>
      <c r="P50" s="60" t="s">
        <v>28</v>
      </c>
      <c r="Q50" s="60" t="s">
        <v>28</v>
      </c>
      <c r="R50" s="60">
        <v>114</v>
      </c>
      <c r="S50" s="60" t="s">
        <v>29</v>
      </c>
      <c r="T50" s="60">
        <v>2</v>
      </c>
      <c r="U50" s="4">
        <v>75000</v>
      </c>
      <c r="V50" s="4">
        <v>0</v>
      </c>
      <c r="W50" s="4">
        <v>0</v>
      </c>
      <c r="X50" s="4">
        <v>0</v>
      </c>
      <c r="Y50" s="4">
        <v>0</v>
      </c>
      <c r="Z50" s="4"/>
      <c r="AA50" s="4"/>
      <c r="AB50" s="4"/>
    </row>
    <row r="51" spans="1:28" ht="12">
      <c r="A51" s="60">
        <v>2004</v>
      </c>
      <c r="B51" s="60">
        <v>3</v>
      </c>
      <c r="C51" s="60">
        <v>5</v>
      </c>
      <c r="D51" s="60">
        <v>250</v>
      </c>
      <c r="E51" s="60" t="s">
        <v>34</v>
      </c>
      <c r="F51" s="60">
        <v>250</v>
      </c>
      <c r="G51" s="60" t="s">
        <v>67</v>
      </c>
      <c r="H51" s="60">
        <v>6</v>
      </c>
      <c r="I51" s="60" t="s">
        <v>27</v>
      </c>
      <c r="J51" s="60">
        <v>15</v>
      </c>
      <c r="K51" s="60" t="s">
        <v>151</v>
      </c>
      <c r="L51" s="60">
        <v>35936102</v>
      </c>
      <c r="M51" s="60" t="s">
        <v>152</v>
      </c>
      <c r="N51" s="60" t="s">
        <v>28</v>
      </c>
      <c r="O51" s="60" t="s">
        <v>28</v>
      </c>
      <c r="P51" s="60" t="s">
        <v>28</v>
      </c>
      <c r="Q51" s="60" t="s">
        <v>28</v>
      </c>
      <c r="R51" s="60">
        <v>114</v>
      </c>
      <c r="S51" s="60" t="s">
        <v>29</v>
      </c>
      <c r="T51" s="60">
        <v>1</v>
      </c>
      <c r="U51" s="4">
        <v>1854</v>
      </c>
      <c r="V51" s="4">
        <v>0</v>
      </c>
      <c r="W51" s="4">
        <v>0</v>
      </c>
      <c r="X51" s="4">
        <v>0</v>
      </c>
      <c r="Y51" s="4">
        <v>0</v>
      </c>
      <c r="Z51" s="4"/>
      <c r="AA51" s="4"/>
      <c r="AB51" s="4"/>
    </row>
    <row r="52" spans="1:28" ht="12">
      <c r="A52" s="60">
        <v>2004</v>
      </c>
      <c r="B52" s="60">
        <v>3</v>
      </c>
      <c r="C52" s="60">
        <v>5</v>
      </c>
      <c r="D52" s="60">
        <v>300</v>
      </c>
      <c r="E52" s="60" t="s">
        <v>35</v>
      </c>
      <c r="F52" s="60">
        <v>300</v>
      </c>
      <c r="G52" s="60" t="s">
        <v>36</v>
      </c>
      <c r="H52" s="60">
        <v>6</v>
      </c>
      <c r="I52" s="60" t="s">
        <v>27</v>
      </c>
      <c r="J52" s="60">
        <v>15</v>
      </c>
      <c r="K52" s="60" t="s">
        <v>151</v>
      </c>
      <c r="L52" s="60">
        <v>35936102</v>
      </c>
      <c r="M52" s="60" t="s">
        <v>152</v>
      </c>
      <c r="N52" s="60" t="s">
        <v>28</v>
      </c>
      <c r="O52" s="60" t="s">
        <v>28</v>
      </c>
      <c r="P52" s="60" t="s">
        <v>28</v>
      </c>
      <c r="Q52" s="60" t="s">
        <v>28</v>
      </c>
      <c r="R52" s="60">
        <v>114</v>
      </c>
      <c r="S52" s="60" t="s">
        <v>29</v>
      </c>
      <c r="T52" s="60">
        <v>3</v>
      </c>
      <c r="U52" s="4">
        <v>41000</v>
      </c>
      <c r="V52" s="4">
        <v>0</v>
      </c>
      <c r="W52" s="4">
        <v>0</v>
      </c>
      <c r="X52" s="4">
        <v>0</v>
      </c>
      <c r="Y52" s="4">
        <v>0</v>
      </c>
      <c r="Z52" s="4"/>
      <c r="AA52" s="4"/>
      <c r="AB52" s="4"/>
    </row>
    <row r="53" spans="1:28" ht="12">
      <c r="A53" s="60">
        <v>2004</v>
      </c>
      <c r="B53" s="60">
        <v>3</v>
      </c>
      <c r="C53" s="60">
        <v>5</v>
      </c>
      <c r="D53" s="60">
        <v>550</v>
      </c>
      <c r="E53" s="60" t="s">
        <v>39</v>
      </c>
      <c r="F53" s="60">
        <v>550</v>
      </c>
      <c r="G53" s="60" t="s">
        <v>40</v>
      </c>
      <c r="H53" s="60">
        <v>6</v>
      </c>
      <c r="I53" s="60" t="s">
        <v>27</v>
      </c>
      <c r="J53" s="60">
        <v>15</v>
      </c>
      <c r="K53" s="60" t="s">
        <v>151</v>
      </c>
      <c r="L53" s="60">
        <v>35936102</v>
      </c>
      <c r="M53" s="60" t="s">
        <v>152</v>
      </c>
      <c r="N53" s="60" t="s">
        <v>28</v>
      </c>
      <c r="O53" s="60" t="s">
        <v>28</v>
      </c>
      <c r="P53" s="60" t="s">
        <v>28</v>
      </c>
      <c r="Q53" s="60" t="s">
        <v>28</v>
      </c>
      <c r="R53" s="60">
        <v>114</v>
      </c>
      <c r="S53" s="60" t="s">
        <v>29</v>
      </c>
      <c r="T53" s="60">
        <v>1</v>
      </c>
      <c r="U53" s="4">
        <v>25000</v>
      </c>
      <c r="V53" s="4">
        <v>0</v>
      </c>
      <c r="W53" s="4">
        <v>0</v>
      </c>
      <c r="X53" s="4">
        <v>0</v>
      </c>
      <c r="Y53" s="4">
        <v>0</v>
      </c>
      <c r="Z53" s="4"/>
      <c r="AA53" s="4"/>
      <c r="AB53" s="4"/>
    </row>
    <row r="54" spans="1:28" ht="12">
      <c r="A54" s="60">
        <v>2004</v>
      </c>
      <c r="B54" s="60">
        <v>3</v>
      </c>
      <c r="C54" s="60">
        <v>5</v>
      </c>
      <c r="D54" s="60">
        <v>700</v>
      </c>
      <c r="E54" s="60" t="s">
        <v>41</v>
      </c>
      <c r="F54" s="60">
        <v>700</v>
      </c>
      <c r="G54" s="60" t="s">
        <v>42</v>
      </c>
      <c r="H54" s="60">
        <v>6</v>
      </c>
      <c r="I54" s="60" t="s">
        <v>27</v>
      </c>
      <c r="J54" s="60">
        <v>15</v>
      </c>
      <c r="K54" s="60" t="s">
        <v>151</v>
      </c>
      <c r="L54" s="60">
        <v>35936102</v>
      </c>
      <c r="M54" s="60" t="s">
        <v>152</v>
      </c>
      <c r="N54" s="60" t="s">
        <v>28</v>
      </c>
      <c r="O54" s="60" t="s">
        <v>28</v>
      </c>
      <c r="P54" s="60" t="s">
        <v>28</v>
      </c>
      <c r="Q54" s="60" t="s">
        <v>28</v>
      </c>
      <c r="R54" s="60">
        <v>114</v>
      </c>
      <c r="S54" s="60" t="s">
        <v>29</v>
      </c>
      <c r="T54" s="60">
        <v>1</v>
      </c>
      <c r="U54" s="4">
        <v>25000</v>
      </c>
      <c r="V54" s="4">
        <v>0</v>
      </c>
      <c r="W54" s="4">
        <v>0</v>
      </c>
      <c r="X54" s="4">
        <v>0</v>
      </c>
      <c r="Y54" s="4">
        <v>0</v>
      </c>
      <c r="Z54" s="4"/>
      <c r="AA54" s="4"/>
      <c r="AB54" s="4"/>
    </row>
    <row r="55" spans="1:28" ht="12">
      <c r="A55" s="60">
        <v>2004</v>
      </c>
      <c r="B55" s="60">
        <v>3</v>
      </c>
      <c r="U55" s="4"/>
      <c r="V55" s="4"/>
      <c r="W55" s="4"/>
      <c r="X55" s="4"/>
      <c r="Y55" s="4"/>
      <c r="Z55" s="4">
        <f>SUM(U30:U54)</f>
        <v>809168</v>
      </c>
      <c r="AA55" s="4"/>
      <c r="AB55" s="4"/>
    </row>
    <row r="56" spans="1:28" ht="12">
      <c r="A56" s="60">
        <v>2004</v>
      </c>
      <c r="B56" s="60">
        <v>4</v>
      </c>
      <c r="C56" s="60">
        <v>1</v>
      </c>
      <c r="D56" s="60">
        <v>0</v>
      </c>
      <c r="E56" s="60" t="s">
        <v>25</v>
      </c>
      <c r="F56" s="60">
        <v>0</v>
      </c>
      <c r="G56" s="60" t="s">
        <v>26</v>
      </c>
      <c r="H56" s="60">
        <v>6</v>
      </c>
      <c r="I56" s="60" t="s">
        <v>27</v>
      </c>
      <c r="J56" s="60">
        <v>15</v>
      </c>
      <c r="K56" s="60" t="s">
        <v>151</v>
      </c>
      <c r="L56" s="60">
        <v>35936102</v>
      </c>
      <c r="M56" s="60" t="s">
        <v>152</v>
      </c>
      <c r="N56" s="60" t="s">
        <v>28</v>
      </c>
      <c r="O56" s="60" t="s">
        <v>28</v>
      </c>
      <c r="P56" s="60" t="s">
        <v>28</v>
      </c>
      <c r="Q56" s="60" t="s">
        <v>28</v>
      </c>
      <c r="R56" s="60">
        <v>114</v>
      </c>
      <c r="S56" s="60" t="s">
        <v>29</v>
      </c>
      <c r="T56" s="60">
        <v>1</v>
      </c>
      <c r="U56" s="4">
        <v>180</v>
      </c>
      <c r="V56" s="4">
        <v>0</v>
      </c>
      <c r="W56" s="4">
        <v>0</v>
      </c>
      <c r="X56" s="4">
        <v>0</v>
      </c>
      <c r="Y56" s="4">
        <v>0</v>
      </c>
      <c r="Z56" s="4"/>
      <c r="AA56" s="4"/>
      <c r="AB56" s="4"/>
    </row>
    <row r="57" spans="1:28" ht="12">
      <c r="A57" s="60">
        <v>2004</v>
      </c>
      <c r="B57" s="60">
        <v>4</v>
      </c>
      <c r="C57" s="60">
        <v>1</v>
      </c>
      <c r="D57" s="60">
        <v>200</v>
      </c>
      <c r="E57" s="60" t="s">
        <v>33</v>
      </c>
      <c r="F57" s="60">
        <v>0</v>
      </c>
      <c r="G57" s="60" t="s">
        <v>26</v>
      </c>
      <c r="H57" s="60">
        <v>6</v>
      </c>
      <c r="I57" s="60" t="s">
        <v>27</v>
      </c>
      <c r="J57" s="60">
        <v>15</v>
      </c>
      <c r="K57" s="60" t="s">
        <v>151</v>
      </c>
      <c r="L57" s="60">
        <v>35936102</v>
      </c>
      <c r="M57" s="60" t="s">
        <v>152</v>
      </c>
      <c r="N57" s="60" t="s">
        <v>28</v>
      </c>
      <c r="O57" s="60" t="s">
        <v>28</v>
      </c>
      <c r="P57" s="60" t="s">
        <v>28</v>
      </c>
      <c r="Q57" s="60" t="s">
        <v>28</v>
      </c>
      <c r="R57" s="60">
        <v>114</v>
      </c>
      <c r="S57" s="60" t="s">
        <v>29</v>
      </c>
      <c r="T57" s="60">
        <v>7</v>
      </c>
      <c r="U57" s="4">
        <v>234500</v>
      </c>
      <c r="V57" s="4">
        <v>0</v>
      </c>
      <c r="W57" s="4">
        <v>0</v>
      </c>
      <c r="X57" s="4">
        <v>0</v>
      </c>
      <c r="Y57" s="4">
        <v>0</v>
      </c>
      <c r="Z57" s="4"/>
      <c r="AA57" s="4"/>
      <c r="AB57" s="4"/>
    </row>
    <row r="58" spans="1:28" ht="12">
      <c r="A58" s="60">
        <v>2004</v>
      </c>
      <c r="B58" s="60">
        <v>4</v>
      </c>
      <c r="C58" s="60">
        <v>1</v>
      </c>
      <c r="D58" s="60">
        <v>500</v>
      </c>
      <c r="E58" s="60" t="s">
        <v>37</v>
      </c>
      <c r="F58" s="60">
        <v>500</v>
      </c>
      <c r="G58" s="60" t="s">
        <v>38</v>
      </c>
      <c r="H58" s="60">
        <v>6</v>
      </c>
      <c r="I58" s="60" t="s">
        <v>27</v>
      </c>
      <c r="J58" s="60">
        <v>15</v>
      </c>
      <c r="K58" s="60" t="s">
        <v>151</v>
      </c>
      <c r="L58" s="60">
        <v>35936102</v>
      </c>
      <c r="M58" s="60" t="s">
        <v>152</v>
      </c>
      <c r="N58" s="60" t="s">
        <v>28</v>
      </c>
      <c r="O58" s="60" t="s">
        <v>28</v>
      </c>
      <c r="P58" s="60" t="s">
        <v>28</v>
      </c>
      <c r="Q58" s="60" t="s">
        <v>28</v>
      </c>
      <c r="R58" s="60">
        <v>114</v>
      </c>
      <c r="S58" s="60" t="s">
        <v>29</v>
      </c>
      <c r="T58" s="60">
        <v>1</v>
      </c>
      <c r="U58" s="4">
        <v>25000</v>
      </c>
      <c r="V58" s="4">
        <v>0</v>
      </c>
      <c r="W58" s="4">
        <v>0</v>
      </c>
      <c r="X58" s="4">
        <v>0</v>
      </c>
      <c r="Y58" s="4">
        <v>0</v>
      </c>
      <c r="Z58" s="4"/>
      <c r="AA58" s="4"/>
      <c r="AB58" s="4"/>
    </row>
    <row r="59" spans="1:28" ht="12">
      <c r="A59" s="60">
        <v>2004</v>
      </c>
      <c r="B59" s="60">
        <v>4</v>
      </c>
      <c r="C59" s="60">
        <v>2</v>
      </c>
      <c r="D59" s="60">
        <v>0</v>
      </c>
      <c r="E59" s="60" t="s">
        <v>25</v>
      </c>
      <c r="F59" s="60">
        <v>0</v>
      </c>
      <c r="G59" s="60" t="s">
        <v>26</v>
      </c>
      <c r="H59" s="60">
        <v>6</v>
      </c>
      <c r="I59" s="60" t="s">
        <v>27</v>
      </c>
      <c r="J59" s="60">
        <v>15</v>
      </c>
      <c r="K59" s="60" t="s">
        <v>151</v>
      </c>
      <c r="L59" s="60">
        <v>35936102</v>
      </c>
      <c r="M59" s="60" t="s">
        <v>152</v>
      </c>
      <c r="N59" s="60" t="s">
        <v>28</v>
      </c>
      <c r="O59" s="60" t="s">
        <v>28</v>
      </c>
      <c r="P59" s="60" t="s">
        <v>28</v>
      </c>
      <c r="Q59" s="60" t="s">
        <v>28</v>
      </c>
      <c r="R59" s="60">
        <v>114</v>
      </c>
      <c r="S59" s="60" t="s">
        <v>29</v>
      </c>
      <c r="T59" s="60">
        <v>1</v>
      </c>
      <c r="U59" s="4">
        <v>25000</v>
      </c>
      <c r="V59" s="4">
        <v>0</v>
      </c>
      <c r="W59" s="4">
        <v>0</v>
      </c>
      <c r="X59" s="4">
        <v>0</v>
      </c>
      <c r="Y59" s="4">
        <v>0</v>
      </c>
      <c r="Z59" s="4"/>
      <c r="AA59" s="4"/>
      <c r="AB59" s="4"/>
    </row>
    <row r="60" spans="1:28" ht="12">
      <c r="A60" s="60">
        <v>2004</v>
      </c>
      <c r="B60" s="60">
        <v>4</v>
      </c>
      <c r="C60" s="60">
        <v>2</v>
      </c>
      <c r="D60" s="60">
        <v>70</v>
      </c>
      <c r="E60" s="60" t="s">
        <v>46</v>
      </c>
      <c r="F60" s="60">
        <v>70</v>
      </c>
      <c r="G60" s="60" t="s">
        <v>47</v>
      </c>
      <c r="H60" s="60">
        <v>6</v>
      </c>
      <c r="I60" s="60" t="s">
        <v>27</v>
      </c>
      <c r="J60" s="60">
        <v>15</v>
      </c>
      <c r="K60" s="60" t="s">
        <v>151</v>
      </c>
      <c r="L60" s="60">
        <v>35936102</v>
      </c>
      <c r="M60" s="60" t="s">
        <v>152</v>
      </c>
      <c r="N60" s="60" t="s">
        <v>28</v>
      </c>
      <c r="O60" s="60" t="s">
        <v>28</v>
      </c>
      <c r="P60" s="60" t="s">
        <v>28</v>
      </c>
      <c r="Q60" s="60" t="s">
        <v>28</v>
      </c>
      <c r="R60" s="60">
        <v>114</v>
      </c>
      <c r="S60" s="60" t="s">
        <v>29</v>
      </c>
      <c r="T60" s="60">
        <v>1</v>
      </c>
      <c r="U60" s="4">
        <v>25000</v>
      </c>
      <c r="V60" s="4">
        <v>0</v>
      </c>
      <c r="W60" s="4">
        <v>0</v>
      </c>
      <c r="X60" s="4">
        <v>0</v>
      </c>
      <c r="Y60" s="4">
        <v>0</v>
      </c>
      <c r="Z60" s="4"/>
      <c r="AA60" s="4"/>
      <c r="AB60" s="4"/>
    </row>
    <row r="61" spans="1:28" ht="12">
      <c r="A61" s="60">
        <v>2004</v>
      </c>
      <c r="B61" s="60">
        <v>4</v>
      </c>
      <c r="C61" s="60">
        <v>2</v>
      </c>
      <c r="D61" s="60">
        <v>200</v>
      </c>
      <c r="E61" s="60" t="s">
        <v>33</v>
      </c>
      <c r="F61" s="60">
        <v>0</v>
      </c>
      <c r="G61" s="60" t="s">
        <v>26</v>
      </c>
      <c r="H61" s="60">
        <v>6</v>
      </c>
      <c r="I61" s="60" t="s">
        <v>27</v>
      </c>
      <c r="J61" s="60">
        <v>15</v>
      </c>
      <c r="K61" s="60" t="s">
        <v>151</v>
      </c>
      <c r="L61" s="60">
        <v>35936102</v>
      </c>
      <c r="M61" s="60" t="s">
        <v>152</v>
      </c>
      <c r="N61" s="60" t="s">
        <v>28</v>
      </c>
      <c r="O61" s="60" t="s">
        <v>28</v>
      </c>
      <c r="P61" s="60" t="s">
        <v>28</v>
      </c>
      <c r="Q61" s="60" t="s">
        <v>28</v>
      </c>
      <c r="R61" s="60">
        <v>114</v>
      </c>
      <c r="S61" s="60" t="s">
        <v>29</v>
      </c>
      <c r="T61" s="60">
        <v>8</v>
      </c>
      <c r="U61" s="4">
        <v>246550</v>
      </c>
      <c r="V61" s="4">
        <v>0</v>
      </c>
      <c r="W61" s="4">
        <v>0</v>
      </c>
      <c r="X61" s="4">
        <v>0</v>
      </c>
      <c r="Y61" s="4">
        <v>0</v>
      </c>
      <c r="Z61" s="4"/>
      <c r="AA61" s="4"/>
      <c r="AB61" s="4"/>
    </row>
    <row r="62" spans="1:28" ht="12">
      <c r="A62" s="60">
        <v>2004</v>
      </c>
      <c r="B62" s="60">
        <v>4</v>
      </c>
      <c r="C62" s="60">
        <v>2</v>
      </c>
      <c r="D62" s="60">
        <v>250</v>
      </c>
      <c r="E62" s="60" t="s">
        <v>34</v>
      </c>
      <c r="F62" s="60">
        <v>250</v>
      </c>
      <c r="G62" s="60" t="s">
        <v>67</v>
      </c>
      <c r="H62" s="60">
        <v>6</v>
      </c>
      <c r="I62" s="60" t="s">
        <v>27</v>
      </c>
      <c r="J62" s="60">
        <v>15</v>
      </c>
      <c r="K62" s="60" t="s">
        <v>151</v>
      </c>
      <c r="L62" s="60">
        <v>35936102</v>
      </c>
      <c r="M62" s="60" t="s">
        <v>152</v>
      </c>
      <c r="N62" s="60" t="s">
        <v>28</v>
      </c>
      <c r="O62" s="60" t="s">
        <v>28</v>
      </c>
      <c r="P62" s="60" t="s">
        <v>28</v>
      </c>
      <c r="Q62" s="60" t="s">
        <v>28</v>
      </c>
      <c r="R62" s="60">
        <v>114</v>
      </c>
      <c r="S62" s="60" t="s">
        <v>29</v>
      </c>
      <c r="T62" s="60">
        <v>3</v>
      </c>
      <c r="U62" s="4">
        <v>744</v>
      </c>
      <c r="V62" s="4">
        <v>1</v>
      </c>
      <c r="W62" s="4">
        <v>8</v>
      </c>
      <c r="X62" s="4">
        <v>0</v>
      </c>
      <c r="Y62" s="4">
        <v>0</v>
      </c>
      <c r="Z62" s="4"/>
      <c r="AA62" s="4"/>
      <c r="AB62" s="4"/>
    </row>
    <row r="63" spans="1:28" ht="12">
      <c r="A63" s="60">
        <v>2004</v>
      </c>
      <c r="B63" s="60">
        <v>4</v>
      </c>
      <c r="C63" s="60">
        <v>2</v>
      </c>
      <c r="D63" s="60">
        <v>300</v>
      </c>
      <c r="E63" s="60" t="s">
        <v>35</v>
      </c>
      <c r="F63" s="60">
        <v>300</v>
      </c>
      <c r="G63" s="60" t="s">
        <v>36</v>
      </c>
      <c r="H63" s="60">
        <v>6</v>
      </c>
      <c r="I63" s="60" t="s">
        <v>27</v>
      </c>
      <c r="J63" s="60">
        <v>15</v>
      </c>
      <c r="K63" s="60" t="s">
        <v>151</v>
      </c>
      <c r="L63" s="60">
        <v>35936102</v>
      </c>
      <c r="M63" s="60" t="s">
        <v>152</v>
      </c>
      <c r="N63" s="60" t="s">
        <v>28</v>
      </c>
      <c r="O63" s="60" t="s">
        <v>28</v>
      </c>
      <c r="P63" s="60" t="s">
        <v>28</v>
      </c>
      <c r="Q63" s="60" t="s">
        <v>28</v>
      </c>
      <c r="R63" s="60">
        <v>114</v>
      </c>
      <c r="S63" s="60" t="s">
        <v>29</v>
      </c>
      <c r="T63" s="60">
        <v>3</v>
      </c>
      <c r="U63" s="4">
        <v>87000</v>
      </c>
      <c r="V63" s="4">
        <v>0</v>
      </c>
      <c r="W63" s="4">
        <v>0</v>
      </c>
      <c r="X63" s="4">
        <v>0</v>
      </c>
      <c r="Y63" s="4">
        <v>0</v>
      </c>
      <c r="Z63" s="4"/>
      <c r="AA63" s="4"/>
      <c r="AB63" s="4"/>
    </row>
    <row r="64" spans="1:28" ht="12">
      <c r="A64" s="60">
        <v>2004</v>
      </c>
      <c r="B64" s="60">
        <v>4</v>
      </c>
      <c r="C64" s="60">
        <v>2</v>
      </c>
      <c r="D64" s="60">
        <v>500</v>
      </c>
      <c r="E64" s="60" t="s">
        <v>37</v>
      </c>
      <c r="F64" s="60">
        <v>500</v>
      </c>
      <c r="G64" s="60" t="s">
        <v>38</v>
      </c>
      <c r="H64" s="60">
        <v>6</v>
      </c>
      <c r="I64" s="60" t="s">
        <v>27</v>
      </c>
      <c r="J64" s="60">
        <v>15</v>
      </c>
      <c r="K64" s="60" t="s">
        <v>151</v>
      </c>
      <c r="L64" s="60">
        <v>35936102</v>
      </c>
      <c r="M64" s="60" t="s">
        <v>152</v>
      </c>
      <c r="N64" s="60" t="s">
        <v>28</v>
      </c>
      <c r="O64" s="60" t="s">
        <v>28</v>
      </c>
      <c r="P64" s="60" t="s">
        <v>28</v>
      </c>
      <c r="Q64" s="60" t="s">
        <v>28</v>
      </c>
      <c r="R64" s="60">
        <v>114</v>
      </c>
      <c r="S64" s="60" t="s">
        <v>29</v>
      </c>
      <c r="T64" s="60">
        <v>5</v>
      </c>
      <c r="U64" s="4">
        <v>102000</v>
      </c>
      <c r="V64" s="4">
        <v>0</v>
      </c>
      <c r="W64" s="4">
        <v>0</v>
      </c>
      <c r="X64" s="4">
        <v>0</v>
      </c>
      <c r="Y64" s="4">
        <v>0</v>
      </c>
      <c r="Z64" s="4"/>
      <c r="AA64" s="4"/>
      <c r="AB64" s="4"/>
    </row>
    <row r="65" spans="1:28" ht="12">
      <c r="A65" s="60">
        <v>2004</v>
      </c>
      <c r="B65" s="60">
        <v>4</v>
      </c>
      <c r="C65" s="60">
        <v>2</v>
      </c>
      <c r="D65" s="60">
        <v>550</v>
      </c>
      <c r="E65" s="60" t="s">
        <v>39</v>
      </c>
      <c r="F65" s="60">
        <v>550</v>
      </c>
      <c r="G65" s="60" t="s">
        <v>40</v>
      </c>
      <c r="H65" s="60">
        <v>6</v>
      </c>
      <c r="I65" s="60" t="s">
        <v>27</v>
      </c>
      <c r="J65" s="60">
        <v>15</v>
      </c>
      <c r="K65" s="60" t="s">
        <v>151</v>
      </c>
      <c r="L65" s="60">
        <v>35936102</v>
      </c>
      <c r="M65" s="60" t="s">
        <v>152</v>
      </c>
      <c r="N65" s="60" t="s">
        <v>28</v>
      </c>
      <c r="O65" s="60" t="s">
        <v>28</v>
      </c>
      <c r="P65" s="60" t="s">
        <v>28</v>
      </c>
      <c r="Q65" s="60" t="s">
        <v>28</v>
      </c>
      <c r="R65" s="60">
        <v>114</v>
      </c>
      <c r="S65" s="60" t="s">
        <v>29</v>
      </c>
      <c r="T65" s="60">
        <v>1</v>
      </c>
      <c r="U65" s="4">
        <v>23940</v>
      </c>
      <c r="V65" s="4">
        <v>0</v>
      </c>
      <c r="W65" s="4">
        <v>0</v>
      </c>
      <c r="X65" s="4">
        <v>0</v>
      </c>
      <c r="Y65" s="4">
        <v>0</v>
      </c>
      <c r="Z65" s="4"/>
      <c r="AA65" s="4"/>
      <c r="AB65" s="4"/>
    </row>
    <row r="66" spans="1:28" ht="12">
      <c r="A66" s="60">
        <v>2004</v>
      </c>
      <c r="B66" s="60">
        <v>4</v>
      </c>
      <c r="C66" s="60">
        <v>3</v>
      </c>
      <c r="D66" s="60">
        <v>0</v>
      </c>
      <c r="E66" s="60" t="s">
        <v>25</v>
      </c>
      <c r="F66" s="60">
        <v>0</v>
      </c>
      <c r="G66" s="60" t="s">
        <v>26</v>
      </c>
      <c r="H66" s="60">
        <v>6</v>
      </c>
      <c r="I66" s="60" t="s">
        <v>27</v>
      </c>
      <c r="J66" s="60">
        <v>15</v>
      </c>
      <c r="K66" s="60" t="s">
        <v>151</v>
      </c>
      <c r="L66" s="60">
        <v>35936102</v>
      </c>
      <c r="M66" s="60" t="s">
        <v>152</v>
      </c>
      <c r="N66" s="60" t="s">
        <v>28</v>
      </c>
      <c r="O66" s="60" t="s">
        <v>28</v>
      </c>
      <c r="P66" s="60" t="s">
        <v>28</v>
      </c>
      <c r="Q66" s="60" t="s">
        <v>28</v>
      </c>
      <c r="R66" s="60">
        <v>114</v>
      </c>
      <c r="S66" s="60" t="s">
        <v>29</v>
      </c>
      <c r="T66" s="60">
        <v>4</v>
      </c>
      <c r="U66" s="4">
        <v>100108</v>
      </c>
      <c r="V66" s="4">
        <v>0</v>
      </c>
      <c r="W66" s="4">
        <v>0</v>
      </c>
      <c r="X66" s="4">
        <v>0</v>
      </c>
      <c r="Y66" s="4">
        <v>0</v>
      </c>
      <c r="Z66" s="4"/>
      <c r="AA66" s="4"/>
      <c r="AB66" s="4"/>
    </row>
    <row r="67" spans="1:28" ht="12">
      <c r="A67" s="60">
        <v>2004</v>
      </c>
      <c r="B67" s="60">
        <v>4</v>
      </c>
      <c r="C67" s="60">
        <v>3</v>
      </c>
      <c r="D67" s="60">
        <v>70</v>
      </c>
      <c r="E67" s="60" t="s">
        <v>46</v>
      </c>
      <c r="F67" s="60">
        <v>70</v>
      </c>
      <c r="G67" s="60" t="s">
        <v>47</v>
      </c>
      <c r="H67" s="60">
        <v>6</v>
      </c>
      <c r="I67" s="60" t="s">
        <v>27</v>
      </c>
      <c r="J67" s="60">
        <v>15</v>
      </c>
      <c r="K67" s="60" t="s">
        <v>151</v>
      </c>
      <c r="L67" s="60">
        <v>35936102</v>
      </c>
      <c r="M67" s="60" t="s">
        <v>152</v>
      </c>
      <c r="N67" s="60" t="s">
        <v>28</v>
      </c>
      <c r="O67" s="60" t="s">
        <v>28</v>
      </c>
      <c r="P67" s="60" t="s">
        <v>28</v>
      </c>
      <c r="Q67" s="60" t="s">
        <v>28</v>
      </c>
      <c r="R67" s="60">
        <v>114</v>
      </c>
      <c r="S67" s="60" t="s">
        <v>29</v>
      </c>
      <c r="T67" s="60">
        <v>1</v>
      </c>
      <c r="U67" s="4">
        <v>25000</v>
      </c>
      <c r="V67" s="4">
        <v>0</v>
      </c>
      <c r="W67" s="4">
        <v>0</v>
      </c>
      <c r="X67" s="4">
        <v>0</v>
      </c>
      <c r="Y67" s="4">
        <v>0</v>
      </c>
      <c r="Z67" s="4"/>
      <c r="AA67" s="4"/>
      <c r="AB67" s="4"/>
    </row>
    <row r="68" spans="1:28" ht="12">
      <c r="A68" s="60">
        <v>2004</v>
      </c>
      <c r="B68" s="60">
        <v>4</v>
      </c>
      <c r="C68" s="60">
        <v>3</v>
      </c>
      <c r="D68" s="60">
        <v>200</v>
      </c>
      <c r="E68" s="60" t="s">
        <v>33</v>
      </c>
      <c r="F68" s="60">
        <v>0</v>
      </c>
      <c r="G68" s="60" t="s">
        <v>26</v>
      </c>
      <c r="H68" s="60">
        <v>6</v>
      </c>
      <c r="I68" s="60" t="s">
        <v>27</v>
      </c>
      <c r="J68" s="60">
        <v>15</v>
      </c>
      <c r="K68" s="60" t="s">
        <v>151</v>
      </c>
      <c r="L68" s="60">
        <v>35936102</v>
      </c>
      <c r="M68" s="60" t="s">
        <v>152</v>
      </c>
      <c r="N68" s="60" t="s">
        <v>28</v>
      </c>
      <c r="O68" s="60" t="s">
        <v>28</v>
      </c>
      <c r="P68" s="60" t="s">
        <v>28</v>
      </c>
      <c r="Q68" s="60" t="s">
        <v>28</v>
      </c>
      <c r="R68" s="60">
        <v>114</v>
      </c>
      <c r="S68" s="60" t="s">
        <v>29</v>
      </c>
      <c r="T68" s="60">
        <v>12</v>
      </c>
      <c r="U68" s="4">
        <v>260870</v>
      </c>
      <c r="V68" s="4">
        <v>0</v>
      </c>
      <c r="W68" s="4">
        <v>0</v>
      </c>
      <c r="X68" s="4">
        <v>0</v>
      </c>
      <c r="Y68" s="4">
        <v>0</v>
      </c>
      <c r="Z68" s="4"/>
      <c r="AA68" s="4"/>
      <c r="AB68" s="4"/>
    </row>
    <row r="69" spans="1:28" ht="12">
      <c r="A69" s="60">
        <v>2004</v>
      </c>
      <c r="B69" s="60">
        <v>4</v>
      </c>
      <c r="C69" s="60">
        <v>3</v>
      </c>
      <c r="D69" s="60">
        <v>250</v>
      </c>
      <c r="E69" s="60" t="s">
        <v>34</v>
      </c>
      <c r="F69" s="60">
        <v>250</v>
      </c>
      <c r="G69" s="60" t="s">
        <v>67</v>
      </c>
      <c r="H69" s="60">
        <v>6</v>
      </c>
      <c r="I69" s="60" t="s">
        <v>27</v>
      </c>
      <c r="J69" s="60">
        <v>15</v>
      </c>
      <c r="K69" s="60" t="s">
        <v>151</v>
      </c>
      <c r="L69" s="60">
        <v>35936102</v>
      </c>
      <c r="M69" s="60" t="s">
        <v>152</v>
      </c>
      <c r="N69" s="60" t="s">
        <v>28</v>
      </c>
      <c r="O69" s="60" t="s">
        <v>28</v>
      </c>
      <c r="P69" s="60" t="s">
        <v>28</v>
      </c>
      <c r="Q69" s="60" t="s">
        <v>28</v>
      </c>
      <c r="R69" s="60">
        <v>114</v>
      </c>
      <c r="S69" s="60" t="s">
        <v>29</v>
      </c>
      <c r="T69" s="60">
        <v>1</v>
      </c>
      <c r="U69" s="4">
        <v>36</v>
      </c>
      <c r="V69" s="4">
        <v>0</v>
      </c>
      <c r="W69" s="4">
        <v>0</v>
      </c>
      <c r="X69" s="4">
        <v>0</v>
      </c>
      <c r="Y69" s="4">
        <v>0</v>
      </c>
      <c r="Z69" s="4"/>
      <c r="AA69" s="4"/>
      <c r="AB69" s="4"/>
    </row>
    <row r="70" spans="1:28" ht="12">
      <c r="A70" s="60">
        <v>2004</v>
      </c>
      <c r="B70" s="60">
        <v>4</v>
      </c>
      <c r="C70" s="60">
        <v>3</v>
      </c>
      <c r="D70" s="60">
        <v>300</v>
      </c>
      <c r="E70" s="60" t="s">
        <v>35</v>
      </c>
      <c r="F70" s="60">
        <v>300</v>
      </c>
      <c r="G70" s="60" t="s">
        <v>36</v>
      </c>
      <c r="H70" s="60">
        <v>6</v>
      </c>
      <c r="I70" s="60" t="s">
        <v>27</v>
      </c>
      <c r="J70" s="60">
        <v>15</v>
      </c>
      <c r="K70" s="60" t="s">
        <v>151</v>
      </c>
      <c r="L70" s="60">
        <v>35936102</v>
      </c>
      <c r="M70" s="60" t="s">
        <v>152</v>
      </c>
      <c r="N70" s="60" t="s">
        <v>28</v>
      </c>
      <c r="O70" s="60" t="s">
        <v>28</v>
      </c>
      <c r="P70" s="60" t="s">
        <v>28</v>
      </c>
      <c r="Q70" s="60" t="s">
        <v>28</v>
      </c>
      <c r="R70" s="60">
        <v>114</v>
      </c>
      <c r="S70" s="60" t="s">
        <v>29</v>
      </c>
      <c r="T70" s="60">
        <v>6</v>
      </c>
      <c r="U70" s="4">
        <v>132920</v>
      </c>
      <c r="V70" s="4">
        <v>0</v>
      </c>
      <c r="W70" s="4">
        <v>0</v>
      </c>
      <c r="X70" s="4">
        <v>0</v>
      </c>
      <c r="Y70" s="4">
        <v>0</v>
      </c>
      <c r="Z70" s="4"/>
      <c r="AA70" s="4"/>
      <c r="AB70" s="4"/>
    </row>
    <row r="71" spans="1:28" ht="12">
      <c r="A71" s="60">
        <v>2004</v>
      </c>
      <c r="B71" s="60">
        <v>4</v>
      </c>
      <c r="C71" s="60">
        <v>3</v>
      </c>
      <c r="D71" s="60">
        <v>500</v>
      </c>
      <c r="E71" s="60" t="s">
        <v>37</v>
      </c>
      <c r="F71" s="60">
        <v>500</v>
      </c>
      <c r="G71" s="60" t="s">
        <v>38</v>
      </c>
      <c r="H71" s="60">
        <v>6</v>
      </c>
      <c r="I71" s="60" t="s">
        <v>27</v>
      </c>
      <c r="J71" s="60">
        <v>15</v>
      </c>
      <c r="K71" s="60" t="s">
        <v>151</v>
      </c>
      <c r="L71" s="60">
        <v>35936102</v>
      </c>
      <c r="M71" s="60" t="s">
        <v>152</v>
      </c>
      <c r="N71" s="60" t="s">
        <v>28</v>
      </c>
      <c r="O71" s="60" t="s">
        <v>28</v>
      </c>
      <c r="P71" s="60" t="s">
        <v>28</v>
      </c>
      <c r="Q71" s="60" t="s">
        <v>28</v>
      </c>
      <c r="R71" s="60">
        <v>114</v>
      </c>
      <c r="S71" s="60" t="s">
        <v>29</v>
      </c>
      <c r="T71" s="60">
        <v>1</v>
      </c>
      <c r="U71" s="4">
        <v>50000</v>
      </c>
      <c r="V71" s="4">
        <v>0</v>
      </c>
      <c r="W71" s="4">
        <v>0</v>
      </c>
      <c r="X71" s="4">
        <v>0</v>
      </c>
      <c r="Y71" s="4">
        <v>0</v>
      </c>
      <c r="Z71" s="4"/>
      <c r="AA71" s="4"/>
      <c r="AB71" s="4"/>
    </row>
    <row r="72" spans="1:28" ht="12">
      <c r="A72" s="60">
        <v>2004</v>
      </c>
      <c r="B72" s="60">
        <v>4</v>
      </c>
      <c r="C72" s="60">
        <v>4</v>
      </c>
      <c r="D72" s="60">
        <v>0</v>
      </c>
      <c r="E72" s="60" t="s">
        <v>25</v>
      </c>
      <c r="F72" s="60">
        <v>0</v>
      </c>
      <c r="G72" s="60" t="s">
        <v>26</v>
      </c>
      <c r="H72" s="60">
        <v>6</v>
      </c>
      <c r="I72" s="60" t="s">
        <v>27</v>
      </c>
      <c r="J72" s="60">
        <v>15</v>
      </c>
      <c r="K72" s="60" t="s">
        <v>151</v>
      </c>
      <c r="L72" s="60">
        <v>35936102</v>
      </c>
      <c r="M72" s="60" t="s">
        <v>152</v>
      </c>
      <c r="N72" s="60" t="s">
        <v>28</v>
      </c>
      <c r="O72" s="60" t="s">
        <v>28</v>
      </c>
      <c r="P72" s="60" t="s">
        <v>28</v>
      </c>
      <c r="Q72" s="60" t="s">
        <v>28</v>
      </c>
      <c r="R72" s="60">
        <v>114</v>
      </c>
      <c r="S72" s="60" t="s">
        <v>29</v>
      </c>
      <c r="T72" s="60">
        <v>0</v>
      </c>
      <c r="U72" s="4">
        <v>0</v>
      </c>
      <c r="V72" s="4">
        <v>2</v>
      </c>
      <c r="W72" s="4">
        <v>6020</v>
      </c>
      <c r="X72" s="4">
        <v>0</v>
      </c>
      <c r="Y72" s="4">
        <v>0</v>
      </c>
      <c r="Z72" s="4"/>
      <c r="AA72" s="4"/>
      <c r="AB72" s="4"/>
    </row>
    <row r="73" spans="1:28" ht="12">
      <c r="A73" s="60">
        <v>2004</v>
      </c>
      <c r="B73" s="60">
        <v>4</v>
      </c>
      <c r="C73" s="60">
        <v>4</v>
      </c>
      <c r="D73" s="60">
        <v>70</v>
      </c>
      <c r="E73" s="60" t="s">
        <v>46</v>
      </c>
      <c r="F73" s="60">
        <v>70</v>
      </c>
      <c r="G73" s="60" t="s">
        <v>47</v>
      </c>
      <c r="H73" s="60">
        <v>6</v>
      </c>
      <c r="I73" s="60" t="s">
        <v>27</v>
      </c>
      <c r="J73" s="60">
        <v>15</v>
      </c>
      <c r="K73" s="60" t="s">
        <v>151</v>
      </c>
      <c r="L73" s="60">
        <v>35936102</v>
      </c>
      <c r="M73" s="60" t="s">
        <v>152</v>
      </c>
      <c r="N73" s="60" t="s">
        <v>28</v>
      </c>
      <c r="O73" s="60" t="s">
        <v>28</v>
      </c>
      <c r="P73" s="60" t="s">
        <v>28</v>
      </c>
      <c r="Q73" s="60" t="s">
        <v>28</v>
      </c>
      <c r="R73" s="60">
        <v>114</v>
      </c>
      <c r="S73" s="60" t="s">
        <v>29</v>
      </c>
      <c r="T73" s="60">
        <v>1</v>
      </c>
      <c r="U73" s="4">
        <v>25000</v>
      </c>
      <c r="V73" s="4">
        <v>0</v>
      </c>
      <c r="W73" s="4">
        <v>0</v>
      </c>
      <c r="X73" s="4">
        <v>0</v>
      </c>
      <c r="Y73" s="4">
        <v>0</v>
      </c>
      <c r="Z73" s="4"/>
      <c r="AA73" s="4"/>
      <c r="AB73" s="4"/>
    </row>
    <row r="74" spans="1:28" ht="12">
      <c r="A74" s="60">
        <v>2004</v>
      </c>
      <c r="B74" s="60">
        <v>4</v>
      </c>
      <c r="C74" s="60">
        <v>4</v>
      </c>
      <c r="D74" s="60">
        <v>200</v>
      </c>
      <c r="E74" s="60" t="s">
        <v>33</v>
      </c>
      <c r="F74" s="60">
        <v>0</v>
      </c>
      <c r="G74" s="60" t="s">
        <v>26</v>
      </c>
      <c r="H74" s="60">
        <v>6</v>
      </c>
      <c r="I74" s="60" t="s">
        <v>27</v>
      </c>
      <c r="J74" s="60">
        <v>15</v>
      </c>
      <c r="K74" s="60" t="s">
        <v>151</v>
      </c>
      <c r="L74" s="60">
        <v>35936102</v>
      </c>
      <c r="M74" s="60" t="s">
        <v>152</v>
      </c>
      <c r="N74" s="60" t="s">
        <v>28</v>
      </c>
      <c r="O74" s="60" t="s">
        <v>28</v>
      </c>
      <c r="P74" s="60" t="s">
        <v>28</v>
      </c>
      <c r="Q74" s="60" t="s">
        <v>28</v>
      </c>
      <c r="R74" s="60">
        <v>114</v>
      </c>
      <c r="S74" s="60" t="s">
        <v>29</v>
      </c>
      <c r="T74" s="60">
        <v>7</v>
      </c>
      <c r="U74" s="4">
        <v>180010</v>
      </c>
      <c r="V74" s="4">
        <v>0</v>
      </c>
      <c r="W74" s="4">
        <v>0</v>
      </c>
      <c r="X74" s="4">
        <v>0</v>
      </c>
      <c r="Y74" s="4">
        <v>0</v>
      </c>
      <c r="Z74" s="4"/>
      <c r="AA74" s="4"/>
      <c r="AB74" s="4"/>
    </row>
    <row r="75" spans="1:28" ht="12">
      <c r="A75" s="60">
        <v>2004</v>
      </c>
      <c r="B75" s="60">
        <v>4</v>
      </c>
      <c r="C75" s="60">
        <v>4</v>
      </c>
      <c r="D75" s="60">
        <v>250</v>
      </c>
      <c r="E75" s="60" t="s">
        <v>34</v>
      </c>
      <c r="F75" s="60">
        <v>250</v>
      </c>
      <c r="G75" s="60" t="s">
        <v>67</v>
      </c>
      <c r="H75" s="60">
        <v>6</v>
      </c>
      <c r="I75" s="60" t="s">
        <v>27</v>
      </c>
      <c r="J75" s="60">
        <v>15</v>
      </c>
      <c r="K75" s="60" t="s">
        <v>151</v>
      </c>
      <c r="L75" s="60">
        <v>35936102</v>
      </c>
      <c r="M75" s="60" t="s">
        <v>152</v>
      </c>
      <c r="N75" s="60" t="s">
        <v>28</v>
      </c>
      <c r="O75" s="60" t="s">
        <v>28</v>
      </c>
      <c r="P75" s="60" t="s">
        <v>28</v>
      </c>
      <c r="Q75" s="60" t="s">
        <v>28</v>
      </c>
      <c r="R75" s="60">
        <v>114</v>
      </c>
      <c r="S75" s="60" t="s">
        <v>29</v>
      </c>
      <c r="T75" s="60">
        <v>2</v>
      </c>
      <c r="U75" s="4">
        <v>1040</v>
      </c>
      <c r="V75" s="4">
        <v>0</v>
      </c>
      <c r="W75" s="4">
        <v>0</v>
      </c>
      <c r="X75" s="4">
        <v>0</v>
      </c>
      <c r="Y75" s="4">
        <v>0</v>
      </c>
      <c r="Z75" s="4"/>
      <c r="AA75" s="4"/>
      <c r="AB75" s="4"/>
    </row>
    <row r="76" spans="1:28" ht="12">
      <c r="A76" s="60">
        <v>2004</v>
      </c>
      <c r="B76" s="60">
        <v>4</v>
      </c>
      <c r="C76" s="60">
        <v>4</v>
      </c>
      <c r="D76" s="60">
        <v>300</v>
      </c>
      <c r="E76" s="60" t="s">
        <v>35</v>
      </c>
      <c r="F76" s="60">
        <v>300</v>
      </c>
      <c r="G76" s="60" t="s">
        <v>36</v>
      </c>
      <c r="H76" s="60">
        <v>6</v>
      </c>
      <c r="I76" s="60" t="s">
        <v>27</v>
      </c>
      <c r="J76" s="60">
        <v>15</v>
      </c>
      <c r="K76" s="60" t="s">
        <v>151</v>
      </c>
      <c r="L76" s="60">
        <v>35936102</v>
      </c>
      <c r="M76" s="60" t="s">
        <v>152</v>
      </c>
      <c r="N76" s="60" t="s">
        <v>28</v>
      </c>
      <c r="O76" s="60" t="s">
        <v>28</v>
      </c>
      <c r="P76" s="60" t="s">
        <v>28</v>
      </c>
      <c r="Q76" s="60" t="s">
        <v>28</v>
      </c>
      <c r="R76" s="60">
        <v>114</v>
      </c>
      <c r="S76" s="60" t="s">
        <v>29</v>
      </c>
      <c r="T76" s="60">
        <v>2</v>
      </c>
      <c r="U76" s="4">
        <v>62980</v>
      </c>
      <c r="V76" s="4">
        <v>0</v>
      </c>
      <c r="W76" s="4">
        <v>0</v>
      </c>
      <c r="X76" s="4">
        <v>0</v>
      </c>
      <c r="Y76" s="4">
        <v>0</v>
      </c>
      <c r="Z76" s="4"/>
      <c r="AA76" s="4"/>
      <c r="AB76" s="4"/>
    </row>
    <row r="77" spans="1:28" ht="12">
      <c r="A77" s="60">
        <v>2004</v>
      </c>
      <c r="B77" s="60">
        <v>4</v>
      </c>
      <c r="C77" s="60">
        <v>4</v>
      </c>
      <c r="D77" s="60">
        <v>500</v>
      </c>
      <c r="E77" s="60" t="s">
        <v>37</v>
      </c>
      <c r="F77" s="60">
        <v>500</v>
      </c>
      <c r="G77" s="60" t="s">
        <v>38</v>
      </c>
      <c r="H77" s="60">
        <v>6</v>
      </c>
      <c r="I77" s="60" t="s">
        <v>27</v>
      </c>
      <c r="J77" s="60">
        <v>15</v>
      </c>
      <c r="K77" s="60" t="s">
        <v>151</v>
      </c>
      <c r="L77" s="60">
        <v>35936102</v>
      </c>
      <c r="M77" s="60" t="s">
        <v>152</v>
      </c>
      <c r="N77" s="60" t="s">
        <v>28</v>
      </c>
      <c r="O77" s="60" t="s">
        <v>28</v>
      </c>
      <c r="P77" s="60" t="s">
        <v>28</v>
      </c>
      <c r="Q77" s="60" t="s">
        <v>28</v>
      </c>
      <c r="R77" s="60">
        <v>114</v>
      </c>
      <c r="S77" s="60" t="s">
        <v>29</v>
      </c>
      <c r="T77" s="60">
        <v>1</v>
      </c>
      <c r="U77" s="4">
        <v>21220</v>
      </c>
      <c r="V77" s="4">
        <v>0</v>
      </c>
      <c r="W77" s="4">
        <v>0</v>
      </c>
      <c r="X77" s="4">
        <v>0</v>
      </c>
      <c r="Y77" s="4">
        <v>0</v>
      </c>
      <c r="Z77" s="4"/>
      <c r="AA77" s="4"/>
      <c r="AB77" s="4"/>
    </row>
    <row r="78" spans="1:28" ht="12">
      <c r="A78" s="60">
        <v>2004</v>
      </c>
      <c r="B78" s="60">
        <v>4</v>
      </c>
      <c r="C78" s="60">
        <v>4</v>
      </c>
      <c r="D78" s="60">
        <v>700</v>
      </c>
      <c r="E78" s="60" t="s">
        <v>41</v>
      </c>
      <c r="F78" s="60">
        <v>700</v>
      </c>
      <c r="G78" s="60" t="s">
        <v>42</v>
      </c>
      <c r="H78" s="60">
        <v>6</v>
      </c>
      <c r="I78" s="60" t="s">
        <v>27</v>
      </c>
      <c r="J78" s="60">
        <v>15</v>
      </c>
      <c r="K78" s="60" t="s">
        <v>151</v>
      </c>
      <c r="L78" s="60">
        <v>35936102</v>
      </c>
      <c r="M78" s="60" t="s">
        <v>152</v>
      </c>
      <c r="N78" s="60" t="s">
        <v>28</v>
      </c>
      <c r="O78" s="60" t="s">
        <v>28</v>
      </c>
      <c r="P78" s="60" t="s">
        <v>28</v>
      </c>
      <c r="Q78" s="60" t="s">
        <v>28</v>
      </c>
      <c r="R78" s="60">
        <v>114</v>
      </c>
      <c r="S78" s="60" t="s">
        <v>29</v>
      </c>
      <c r="T78" s="60">
        <v>1</v>
      </c>
      <c r="U78" s="4">
        <v>23220</v>
      </c>
      <c r="V78" s="4">
        <v>0</v>
      </c>
      <c r="W78" s="4">
        <v>0</v>
      </c>
      <c r="X78" s="4">
        <v>0</v>
      </c>
      <c r="Y78" s="4">
        <v>0</v>
      </c>
      <c r="Z78" s="4"/>
      <c r="AA78" s="4"/>
      <c r="AB78" s="4"/>
    </row>
    <row r="79" spans="1:28" ht="12">
      <c r="A79" s="60">
        <v>2004</v>
      </c>
      <c r="B79" s="60">
        <v>4</v>
      </c>
      <c r="C79" s="60">
        <v>5</v>
      </c>
      <c r="D79" s="60">
        <v>200</v>
      </c>
      <c r="E79" s="60" t="s">
        <v>33</v>
      </c>
      <c r="F79" s="60">
        <v>0</v>
      </c>
      <c r="G79" s="60" t="s">
        <v>26</v>
      </c>
      <c r="H79" s="60">
        <v>6</v>
      </c>
      <c r="I79" s="60" t="s">
        <v>27</v>
      </c>
      <c r="J79" s="60">
        <v>15</v>
      </c>
      <c r="K79" s="60" t="s">
        <v>151</v>
      </c>
      <c r="L79" s="60">
        <v>35936102</v>
      </c>
      <c r="M79" s="60" t="s">
        <v>152</v>
      </c>
      <c r="N79" s="60" t="s">
        <v>28</v>
      </c>
      <c r="O79" s="60" t="s">
        <v>28</v>
      </c>
      <c r="P79" s="60" t="s">
        <v>28</v>
      </c>
      <c r="Q79" s="60" t="s">
        <v>28</v>
      </c>
      <c r="R79" s="60">
        <v>114</v>
      </c>
      <c r="S79" s="60" t="s">
        <v>29</v>
      </c>
      <c r="T79" s="60">
        <v>6</v>
      </c>
      <c r="U79" s="4">
        <v>190500</v>
      </c>
      <c r="V79" s="4">
        <v>0</v>
      </c>
      <c r="W79" s="4">
        <v>0</v>
      </c>
      <c r="X79" s="4">
        <v>0</v>
      </c>
      <c r="Y79" s="4">
        <v>0</v>
      </c>
      <c r="Z79" s="4"/>
      <c r="AA79" s="4"/>
      <c r="AB79" s="4"/>
    </row>
    <row r="80" spans="1:28" ht="12">
      <c r="A80" s="60">
        <v>2004</v>
      </c>
      <c r="B80" s="60">
        <v>4</v>
      </c>
      <c r="C80" s="60">
        <v>5</v>
      </c>
      <c r="D80" s="60">
        <v>250</v>
      </c>
      <c r="E80" s="60" t="s">
        <v>34</v>
      </c>
      <c r="F80" s="60">
        <v>250</v>
      </c>
      <c r="G80" s="60" t="s">
        <v>67</v>
      </c>
      <c r="H80" s="60">
        <v>6</v>
      </c>
      <c r="I80" s="60" t="s">
        <v>27</v>
      </c>
      <c r="J80" s="60">
        <v>15</v>
      </c>
      <c r="K80" s="60" t="s">
        <v>151</v>
      </c>
      <c r="L80" s="60">
        <v>35936102</v>
      </c>
      <c r="M80" s="60" t="s">
        <v>152</v>
      </c>
      <c r="N80" s="60" t="s">
        <v>28</v>
      </c>
      <c r="O80" s="60" t="s">
        <v>28</v>
      </c>
      <c r="P80" s="60" t="s">
        <v>28</v>
      </c>
      <c r="Q80" s="60" t="s">
        <v>28</v>
      </c>
      <c r="R80" s="60">
        <v>114</v>
      </c>
      <c r="S80" s="60" t="s">
        <v>29</v>
      </c>
      <c r="T80" s="60">
        <v>3</v>
      </c>
      <c r="U80" s="4">
        <v>1725</v>
      </c>
      <c r="V80" s="4">
        <v>1</v>
      </c>
      <c r="W80" s="4">
        <v>35</v>
      </c>
      <c r="X80" s="4">
        <v>0</v>
      </c>
      <c r="Y80" s="4">
        <v>0</v>
      </c>
      <c r="Z80" s="4"/>
      <c r="AA80" s="4"/>
      <c r="AB80" s="4"/>
    </row>
    <row r="81" spans="1:28" ht="12">
      <c r="A81" s="60">
        <v>2004</v>
      </c>
      <c r="B81" s="60">
        <v>4</v>
      </c>
      <c r="C81" s="60">
        <v>5</v>
      </c>
      <c r="D81" s="60">
        <v>300</v>
      </c>
      <c r="E81" s="60" t="s">
        <v>35</v>
      </c>
      <c r="F81" s="60">
        <v>300</v>
      </c>
      <c r="G81" s="60" t="s">
        <v>36</v>
      </c>
      <c r="H81" s="60">
        <v>6</v>
      </c>
      <c r="I81" s="60" t="s">
        <v>27</v>
      </c>
      <c r="J81" s="60">
        <v>15</v>
      </c>
      <c r="K81" s="60" t="s">
        <v>151</v>
      </c>
      <c r="L81" s="60">
        <v>35936102</v>
      </c>
      <c r="M81" s="60" t="s">
        <v>152</v>
      </c>
      <c r="N81" s="60" t="s">
        <v>28</v>
      </c>
      <c r="O81" s="60" t="s">
        <v>28</v>
      </c>
      <c r="P81" s="60" t="s">
        <v>28</v>
      </c>
      <c r="Q81" s="60" t="s">
        <v>28</v>
      </c>
      <c r="R81" s="60">
        <v>114</v>
      </c>
      <c r="S81" s="60" t="s">
        <v>29</v>
      </c>
      <c r="T81" s="60">
        <v>4</v>
      </c>
      <c r="U81" s="4">
        <v>225980</v>
      </c>
      <c r="V81" s="4">
        <v>0</v>
      </c>
      <c r="W81" s="4">
        <v>0</v>
      </c>
      <c r="X81" s="4">
        <v>0</v>
      </c>
      <c r="Y81" s="4">
        <v>0</v>
      </c>
      <c r="Z81" s="4"/>
      <c r="AA81" s="4"/>
      <c r="AB81" s="4"/>
    </row>
    <row r="82" spans="1:28" ht="12">
      <c r="A82" s="60">
        <v>2004</v>
      </c>
      <c r="B82" s="60">
        <v>4</v>
      </c>
      <c r="C82" s="60">
        <v>5</v>
      </c>
      <c r="D82" s="60">
        <v>500</v>
      </c>
      <c r="E82" s="60" t="s">
        <v>37</v>
      </c>
      <c r="F82" s="60">
        <v>500</v>
      </c>
      <c r="G82" s="60" t="s">
        <v>38</v>
      </c>
      <c r="H82" s="60">
        <v>6</v>
      </c>
      <c r="I82" s="60" t="s">
        <v>27</v>
      </c>
      <c r="J82" s="60">
        <v>15</v>
      </c>
      <c r="K82" s="60" t="s">
        <v>151</v>
      </c>
      <c r="L82" s="60">
        <v>35936102</v>
      </c>
      <c r="M82" s="60" t="s">
        <v>152</v>
      </c>
      <c r="N82" s="60" t="s">
        <v>28</v>
      </c>
      <c r="O82" s="60" t="s">
        <v>28</v>
      </c>
      <c r="P82" s="60" t="s">
        <v>28</v>
      </c>
      <c r="Q82" s="60" t="s">
        <v>28</v>
      </c>
      <c r="R82" s="60">
        <v>114</v>
      </c>
      <c r="S82" s="60" t="s">
        <v>29</v>
      </c>
      <c r="T82" s="60">
        <v>1</v>
      </c>
      <c r="U82" s="4">
        <v>25000</v>
      </c>
      <c r="V82" s="4">
        <v>0</v>
      </c>
      <c r="W82" s="4">
        <v>0</v>
      </c>
      <c r="X82" s="4">
        <v>0</v>
      </c>
      <c r="Y82" s="4">
        <v>0</v>
      </c>
      <c r="Z82" s="4"/>
      <c r="AA82" s="4"/>
      <c r="AB82" s="4"/>
    </row>
    <row r="83" spans="1:28" ht="12">
      <c r="A83" s="60">
        <v>2004</v>
      </c>
      <c r="B83" s="60">
        <v>4</v>
      </c>
      <c r="C83" s="60">
        <v>5</v>
      </c>
      <c r="D83" s="60">
        <v>550</v>
      </c>
      <c r="E83" s="60" t="s">
        <v>39</v>
      </c>
      <c r="F83" s="60">
        <v>550</v>
      </c>
      <c r="G83" s="60" t="s">
        <v>40</v>
      </c>
      <c r="H83" s="60">
        <v>6</v>
      </c>
      <c r="I83" s="60" t="s">
        <v>27</v>
      </c>
      <c r="J83" s="60">
        <v>15</v>
      </c>
      <c r="K83" s="60" t="s">
        <v>151</v>
      </c>
      <c r="L83" s="60">
        <v>35936102</v>
      </c>
      <c r="M83" s="60" t="s">
        <v>152</v>
      </c>
      <c r="N83" s="60" t="s">
        <v>28</v>
      </c>
      <c r="O83" s="60" t="s">
        <v>28</v>
      </c>
      <c r="P83" s="60" t="s">
        <v>28</v>
      </c>
      <c r="Q83" s="60" t="s">
        <v>28</v>
      </c>
      <c r="R83" s="60">
        <v>114</v>
      </c>
      <c r="S83" s="60" t="s">
        <v>29</v>
      </c>
      <c r="T83" s="60">
        <v>1</v>
      </c>
      <c r="U83" s="4">
        <v>23940</v>
      </c>
      <c r="V83" s="4">
        <v>0</v>
      </c>
      <c r="W83" s="4">
        <v>0</v>
      </c>
      <c r="X83" s="4">
        <v>0</v>
      </c>
      <c r="Y83" s="4">
        <v>0</v>
      </c>
      <c r="Z83" s="4"/>
      <c r="AA83" s="4"/>
      <c r="AB83" s="4"/>
    </row>
    <row r="84" spans="1:28" ht="12">
      <c r="A84" s="60">
        <v>2004</v>
      </c>
      <c r="B84" s="60">
        <v>4</v>
      </c>
      <c r="C84" s="60">
        <v>4</v>
      </c>
      <c r="D84" s="60">
        <v>250</v>
      </c>
      <c r="E84" s="60" t="s">
        <v>34</v>
      </c>
      <c r="F84" s="60">
        <v>250</v>
      </c>
      <c r="G84" s="60" t="s">
        <v>67</v>
      </c>
      <c r="H84" s="60">
        <v>6</v>
      </c>
      <c r="I84" s="60" t="s">
        <v>27</v>
      </c>
      <c r="J84" s="60">
        <v>15</v>
      </c>
      <c r="K84" s="60" t="s">
        <v>151</v>
      </c>
      <c r="L84" s="60">
        <v>35936102</v>
      </c>
      <c r="M84" s="60" t="s">
        <v>152</v>
      </c>
      <c r="N84" s="60" t="s">
        <v>28</v>
      </c>
      <c r="O84" s="60" t="s">
        <v>28</v>
      </c>
      <c r="P84" s="60" t="s">
        <v>28</v>
      </c>
      <c r="Q84" s="60" t="s">
        <v>28</v>
      </c>
      <c r="R84" s="60">
        <v>218</v>
      </c>
      <c r="S84" s="60" t="s">
        <v>93</v>
      </c>
      <c r="T84" s="60">
        <v>1</v>
      </c>
      <c r="U84" s="4">
        <v>45</v>
      </c>
      <c r="V84" s="4">
        <v>0</v>
      </c>
      <c r="W84" s="4">
        <v>0</v>
      </c>
      <c r="X84" s="4">
        <v>0</v>
      </c>
      <c r="Y84" s="4">
        <v>0</v>
      </c>
      <c r="Z84" s="4"/>
      <c r="AA84" s="4"/>
      <c r="AB84" s="4"/>
    </row>
    <row r="85" spans="1:28" ht="12">
      <c r="A85" s="60">
        <v>2004</v>
      </c>
      <c r="B85" s="60">
        <v>4</v>
      </c>
      <c r="C85" s="60">
        <v>5</v>
      </c>
      <c r="D85" s="60">
        <v>250</v>
      </c>
      <c r="E85" s="60" t="s">
        <v>34</v>
      </c>
      <c r="F85" s="60">
        <v>250</v>
      </c>
      <c r="G85" s="60" t="s">
        <v>67</v>
      </c>
      <c r="H85" s="60">
        <v>6</v>
      </c>
      <c r="I85" s="60" t="s">
        <v>27</v>
      </c>
      <c r="J85" s="60">
        <v>15</v>
      </c>
      <c r="K85" s="60" t="s">
        <v>151</v>
      </c>
      <c r="L85" s="60">
        <v>35936102</v>
      </c>
      <c r="M85" s="60" t="s">
        <v>152</v>
      </c>
      <c r="N85" s="60" t="s">
        <v>28</v>
      </c>
      <c r="O85" s="60" t="s">
        <v>28</v>
      </c>
      <c r="P85" s="60" t="s">
        <v>28</v>
      </c>
      <c r="Q85" s="60" t="s">
        <v>28</v>
      </c>
      <c r="R85" s="60">
        <v>218</v>
      </c>
      <c r="S85" s="60" t="s">
        <v>93</v>
      </c>
      <c r="T85" s="60">
        <v>1</v>
      </c>
      <c r="U85" s="4">
        <v>200</v>
      </c>
      <c r="V85" s="4">
        <v>0</v>
      </c>
      <c r="W85" s="4">
        <v>0</v>
      </c>
      <c r="X85" s="4">
        <v>0</v>
      </c>
      <c r="Y85" s="4">
        <v>0</v>
      </c>
      <c r="Z85" s="4"/>
      <c r="AA85" s="4"/>
      <c r="AB85" s="4"/>
    </row>
    <row r="86" spans="1:28" ht="12">
      <c r="A86" s="60">
        <v>2004</v>
      </c>
      <c r="B86" s="60">
        <v>4</v>
      </c>
      <c r="U86" s="4"/>
      <c r="V86" s="4"/>
      <c r="W86" s="4"/>
      <c r="X86" s="4"/>
      <c r="Y86" s="4"/>
      <c r="Z86" s="4">
        <f>SUM(U56:U83)</f>
        <v>2119463</v>
      </c>
      <c r="AA86" s="4"/>
      <c r="AB86" s="4">
        <f>SUM(U84:U85)</f>
        <v>245</v>
      </c>
    </row>
    <row r="87" spans="1:28" ht="12">
      <c r="A87" s="60">
        <v>2004</v>
      </c>
      <c r="B87" s="60">
        <v>5</v>
      </c>
      <c r="C87" s="60">
        <v>4</v>
      </c>
      <c r="D87" s="60">
        <v>900</v>
      </c>
      <c r="E87" s="60" t="s">
        <v>54</v>
      </c>
      <c r="F87" s="60">
        <v>900</v>
      </c>
      <c r="G87" s="60" t="s">
        <v>55</v>
      </c>
      <c r="H87" s="60">
        <v>6</v>
      </c>
      <c r="I87" s="60" t="s">
        <v>27</v>
      </c>
      <c r="J87" s="60">
        <v>15</v>
      </c>
      <c r="K87" s="60" t="s">
        <v>151</v>
      </c>
      <c r="L87" s="60">
        <v>35936102</v>
      </c>
      <c r="M87" s="60" t="s">
        <v>152</v>
      </c>
      <c r="N87" s="60" t="s">
        <v>28</v>
      </c>
      <c r="O87" s="60" t="s">
        <v>28</v>
      </c>
      <c r="P87" s="60" t="s">
        <v>28</v>
      </c>
      <c r="Q87" s="60" t="s">
        <v>28</v>
      </c>
      <c r="R87" s="60">
        <v>111</v>
      </c>
      <c r="S87" s="60" t="s">
        <v>43</v>
      </c>
      <c r="T87" s="60">
        <v>1</v>
      </c>
      <c r="U87" s="4">
        <v>180</v>
      </c>
      <c r="V87" s="4">
        <v>0</v>
      </c>
      <c r="W87" s="4">
        <v>0</v>
      </c>
      <c r="X87" s="4">
        <v>0</v>
      </c>
      <c r="Y87" s="4">
        <v>0</v>
      </c>
      <c r="Z87" s="4"/>
      <c r="AA87" s="4"/>
      <c r="AB87" s="4"/>
    </row>
    <row r="88" spans="1:28" ht="12">
      <c r="A88" s="60">
        <v>2004</v>
      </c>
      <c r="B88" s="60">
        <v>5</v>
      </c>
      <c r="C88" s="60">
        <v>2</v>
      </c>
      <c r="D88" s="60">
        <v>200</v>
      </c>
      <c r="E88" s="60" t="s">
        <v>33</v>
      </c>
      <c r="F88" s="60">
        <v>0</v>
      </c>
      <c r="G88" s="60" t="s">
        <v>26</v>
      </c>
      <c r="H88" s="60">
        <v>6</v>
      </c>
      <c r="I88" s="60" t="s">
        <v>27</v>
      </c>
      <c r="J88" s="60">
        <v>15</v>
      </c>
      <c r="K88" s="60" t="s">
        <v>151</v>
      </c>
      <c r="L88" s="60">
        <v>35936102</v>
      </c>
      <c r="M88" s="60" t="s">
        <v>152</v>
      </c>
      <c r="N88" s="60" t="s">
        <v>28</v>
      </c>
      <c r="O88" s="60" t="s">
        <v>28</v>
      </c>
      <c r="P88" s="60" t="s">
        <v>28</v>
      </c>
      <c r="Q88" s="60" t="s">
        <v>28</v>
      </c>
      <c r="R88" s="60">
        <v>114</v>
      </c>
      <c r="S88" s="60" t="s">
        <v>29</v>
      </c>
      <c r="T88" s="60">
        <v>1</v>
      </c>
      <c r="U88" s="4">
        <v>2500</v>
      </c>
      <c r="V88" s="4">
        <v>0</v>
      </c>
      <c r="W88" s="4">
        <v>0</v>
      </c>
      <c r="X88" s="4">
        <v>0</v>
      </c>
      <c r="Y88" s="4">
        <v>0</v>
      </c>
      <c r="Z88" s="4"/>
      <c r="AA88" s="4"/>
      <c r="AB88" s="4"/>
    </row>
    <row r="89" spans="1:28" ht="12">
      <c r="A89" s="60">
        <v>2004</v>
      </c>
      <c r="B89" s="60">
        <v>5</v>
      </c>
      <c r="C89" s="60">
        <v>2</v>
      </c>
      <c r="D89" s="60">
        <v>300</v>
      </c>
      <c r="E89" s="60" t="s">
        <v>35</v>
      </c>
      <c r="F89" s="60">
        <v>300</v>
      </c>
      <c r="G89" s="60" t="s">
        <v>36</v>
      </c>
      <c r="H89" s="60">
        <v>6</v>
      </c>
      <c r="I89" s="60" t="s">
        <v>27</v>
      </c>
      <c r="J89" s="60">
        <v>15</v>
      </c>
      <c r="K89" s="60" t="s">
        <v>151</v>
      </c>
      <c r="L89" s="60">
        <v>35936102</v>
      </c>
      <c r="M89" s="60" t="s">
        <v>152</v>
      </c>
      <c r="N89" s="60" t="s">
        <v>28</v>
      </c>
      <c r="O89" s="60" t="s">
        <v>28</v>
      </c>
      <c r="P89" s="60" t="s">
        <v>28</v>
      </c>
      <c r="Q89" s="60" t="s">
        <v>28</v>
      </c>
      <c r="R89" s="60">
        <v>114</v>
      </c>
      <c r="S89" s="60" t="s">
        <v>29</v>
      </c>
      <c r="T89" s="60">
        <v>3</v>
      </c>
      <c r="U89" s="4">
        <v>86660</v>
      </c>
      <c r="V89" s="4">
        <v>0</v>
      </c>
      <c r="W89" s="4">
        <v>0</v>
      </c>
      <c r="X89" s="4">
        <v>0</v>
      </c>
      <c r="Y89" s="4">
        <v>0</v>
      </c>
      <c r="Z89" s="4"/>
      <c r="AA89" s="4"/>
      <c r="AB89" s="4"/>
    </row>
    <row r="90" spans="1:28" ht="12">
      <c r="A90" s="60">
        <v>2004</v>
      </c>
      <c r="B90" s="60">
        <v>5</v>
      </c>
      <c r="C90" s="60">
        <v>3</v>
      </c>
      <c r="D90" s="60">
        <v>0</v>
      </c>
      <c r="E90" s="60" t="s">
        <v>25</v>
      </c>
      <c r="F90" s="60">
        <v>0</v>
      </c>
      <c r="G90" s="60" t="s">
        <v>26</v>
      </c>
      <c r="H90" s="60">
        <v>6</v>
      </c>
      <c r="I90" s="60" t="s">
        <v>27</v>
      </c>
      <c r="J90" s="60">
        <v>15</v>
      </c>
      <c r="K90" s="60" t="s">
        <v>151</v>
      </c>
      <c r="L90" s="60">
        <v>35936102</v>
      </c>
      <c r="M90" s="60" t="s">
        <v>152</v>
      </c>
      <c r="N90" s="60" t="s">
        <v>28</v>
      </c>
      <c r="O90" s="60" t="s">
        <v>28</v>
      </c>
      <c r="P90" s="60" t="s">
        <v>28</v>
      </c>
      <c r="Q90" s="60" t="s">
        <v>28</v>
      </c>
      <c r="R90" s="60">
        <v>114</v>
      </c>
      <c r="S90" s="60" t="s">
        <v>29</v>
      </c>
      <c r="T90" s="60">
        <v>1</v>
      </c>
      <c r="U90" s="4">
        <v>7000</v>
      </c>
      <c r="V90" s="4">
        <v>0</v>
      </c>
      <c r="W90" s="4">
        <v>0</v>
      </c>
      <c r="X90" s="4">
        <v>0</v>
      </c>
      <c r="Y90" s="4">
        <v>0</v>
      </c>
      <c r="Z90" s="4"/>
      <c r="AA90" s="4"/>
      <c r="AB90" s="4"/>
    </row>
    <row r="91" spans="1:28" ht="12">
      <c r="A91" s="60">
        <v>2004</v>
      </c>
      <c r="B91" s="60">
        <v>5</v>
      </c>
      <c r="C91" s="60">
        <v>3</v>
      </c>
      <c r="D91" s="60">
        <v>150</v>
      </c>
      <c r="E91" s="60" t="s">
        <v>44</v>
      </c>
      <c r="F91" s="60">
        <v>150</v>
      </c>
      <c r="G91" s="60" t="s">
        <v>45</v>
      </c>
      <c r="H91" s="60">
        <v>6</v>
      </c>
      <c r="I91" s="60" t="s">
        <v>27</v>
      </c>
      <c r="J91" s="60">
        <v>15</v>
      </c>
      <c r="K91" s="60" t="s">
        <v>151</v>
      </c>
      <c r="L91" s="60">
        <v>35936102</v>
      </c>
      <c r="M91" s="60" t="s">
        <v>152</v>
      </c>
      <c r="N91" s="60" t="s">
        <v>28</v>
      </c>
      <c r="O91" s="60" t="s">
        <v>28</v>
      </c>
      <c r="P91" s="60" t="s">
        <v>28</v>
      </c>
      <c r="Q91" s="60" t="s">
        <v>28</v>
      </c>
      <c r="R91" s="60">
        <v>114</v>
      </c>
      <c r="S91" s="60" t="s">
        <v>29</v>
      </c>
      <c r="T91" s="60">
        <v>1</v>
      </c>
      <c r="U91" s="4">
        <v>11000</v>
      </c>
      <c r="V91" s="4">
        <v>0</v>
      </c>
      <c r="W91" s="4">
        <v>0</v>
      </c>
      <c r="X91" s="4">
        <v>0</v>
      </c>
      <c r="Y91" s="4">
        <v>0</v>
      </c>
      <c r="Z91" s="4"/>
      <c r="AA91" s="4"/>
      <c r="AB91" s="4"/>
    </row>
    <row r="92" spans="1:28" ht="12">
      <c r="A92" s="60">
        <v>2004</v>
      </c>
      <c r="B92" s="60">
        <v>5</v>
      </c>
      <c r="C92" s="60">
        <v>3</v>
      </c>
      <c r="D92" s="60">
        <v>200</v>
      </c>
      <c r="E92" s="60" t="s">
        <v>33</v>
      </c>
      <c r="F92" s="60">
        <v>0</v>
      </c>
      <c r="G92" s="60" t="s">
        <v>26</v>
      </c>
      <c r="H92" s="60">
        <v>6</v>
      </c>
      <c r="I92" s="60" t="s">
        <v>27</v>
      </c>
      <c r="J92" s="60">
        <v>15</v>
      </c>
      <c r="K92" s="60" t="s">
        <v>151</v>
      </c>
      <c r="L92" s="60">
        <v>35936102</v>
      </c>
      <c r="M92" s="60" t="s">
        <v>152</v>
      </c>
      <c r="N92" s="60" t="s">
        <v>28</v>
      </c>
      <c r="O92" s="60" t="s">
        <v>28</v>
      </c>
      <c r="P92" s="60" t="s">
        <v>28</v>
      </c>
      <c r="Q92" s="60" t="s">
        <v>28</v>
      </c>
      <c r="R92" s="60">
        <v>114</v>
      </c>
      <c r="S92" s="60" t="s">
        <v>29</v>
      </c>
      <c r="T92" s="60">
        <v>1</v>
      </c>
      <c r="U92" s="4">
        <v>25000</v>
      </c>
      <c r="V92" s="4">
        <v>0</v>
      </c>
      <c r="W92" s="4">
        <v>0</v>
      </c>
      <c r="X92" s="4">
        <v>0</v>
      </c>
      <c r="Y92" s="4">
        <v>0</v>
      </c>
      <c r="Z92" s="4"/>
      <c r="AA92" s="4"/>
      <c r="AB92" s="4"/>
    </row>
    <row r="93" spans="1:28" ht="12">
      <c r="A93" s="60">
        <v>2004</v>
      </c>
      <c r="B93" s="60">
        <v>5</v>
      </c>
      <c r="C93" s="60">
        <v>3</v>
      </c>
      <c r="D93" s="60">
        <v>250</v>
      </c>
      <c r="E93" s="60" t="s">
        <v>34</v>
      </c>
      <c r="F93" s="60">
        <v>250</v>
      </c>
      <c r="G93" s="60" t="s">
        <v>67</v>
      </c>
      <c r="H93" s="60">
        <v>6</v>
      </c>
      <c r="I93" s="60" t="s">
        <v>27</v>
      </c>
      <c r="J93" s="60">
        <v>15</v>
      </c>
      <c r="K93" s="60" t="s">
        <v>151</v>
      </c>
      <c r="L93" s="60">
        <v>35936102</v>
      </c>
      <c r="M93" s="60" t="s">
        <v>152</v>
      </c>
      <c r="N93" s="60" t="s">
        <v>28</v>
      </c>
      <c r="O93" s="60" t="s">
        <v>28</v>
      </c>
      <c r="P93" s="60" t="s">
        <v>28</v>
      </c>
      <c r="Q93" s="60" t="s">
        <v>28</v>
      </c>
      <c r="R93" s="60">
        <v>114</v>
      </c>
      <c r="S93" s="60" t="s">
        <v>29</v>
      </c>
      <c r="T93" s="60">
        <v>2</v>
      </c>
      <c r="U93" s="4">
        <v>560</v>
      </c>
      <c r="V93" s="4">
        <v>0</v>
      </c>
      <c r="W93" s="4">
        <v>0</v>
      </c>
      <c r="X93" s="4">
        <v>0</v>
      </c>
      <c r="Y93" s="4">
        <v>0</v>
      </c>
      <c r="Z93" s="4"/>
      <c r="AA93" s="4"/>
      <c r="AB93" s="4"/>
    </row>
    <row r="94" spans="1:28" ht="12">
      <c r="A94" s="60">
        <v>2004</v>
      </c>
      <c r="B94" s="60">
        <v>5</v>
      </c>
      <c r="C94" s="60">
        <v>3</v>
      </c>
      <c r="D94" s="60">
        <v>550</v>
      </c>
      <c r="E94" s="60" t="s">
        <v>39</v>
      </c>
      <c r="F94" s="60">
        <v>550</v>
      </c>
      <c r="G94" s="60" t="s">
        <v>40</v>
      </c>
      <c r="H94" s="60">
        <v>6</v>
      </c>
      <c r="I94" s="60" t="s">
        <v>27</v>
      </c>
      <c r="J94" s="60">
        <v>15</v>
      </c>
      <c r="K94" s="60" t="s">
        <v>151</v>
      </c>
      <c r="L94" s="60">
        <v>35936102</v>
      </c>
      <c r="M94" s="60" t="s">
        <v>152</v>
      </c>
      <c r="N94" s="60" t="s">
        <v>28</v>
      </c>
      <c r="O94" s="60" t="s">
        <v>28</v>
      </c>
      <c r="P94" s="60" t="s">
        <v>28</v>
      </c>
      <c r="Q94" s="60" t="s">
        <v>28</v>
      </c>
      <c r="R94" s="60">
        <v>114</v>
      </c>
      <c r="S94" s="60" t="s">
        <v>29</v>
      </c>
      <c r="T94" s="60">
        <v>1</v>
      </c>
      <c r="U94" s="4">
        <v>23940</v>
      </c>
      <c r="V94" s="4">
        <v>0</v>
      </c>
      <c r="W94" s="4">
        <v>0</v>
      </c>
      <c r="X94" s="4">
        <v>0</v>
      </c>
      <c r="Y94" s="4">
        <v>0</v>
      </c>
      <c r="Z94" s="4"/>
      <c r="AA94" s="4"/>
      <c r="AB94" s="4"/>
    </row>
    <row r="95" spans="1:28" ht="12">
      <c r="A95" s="60">
        <v>2004</v>
      </c>
      <c r="B95" s="60">
        <v>5</v>
      </c>
      <c r="C95" s="60">
        <v>4</v>
      </c>
      <c r="D95" s="60">
        <v>200</v>
      </c>
      <c r="E95" s="60" t="s">
        <v>33</v>
      </c>
      <c r="F95" s="60">
        <v>0</v>
      </c>
      <c r="G95" s="60" t="s">
        <v>26</v>
      </c>
      <c r="H95" s="60">
        <v>6</v>
      </c>
      <c r="I95" s="60" t="s">
        <v>27</v>
      </c>
      <c r="J95" s="60">
        <v>15</v>
      </c>
      <c r="K95" s="60" t="s">
        <v>151</v>
      </c>
      <c r="L95" s="60">
        <v>35936102</v>
      </c>
      <c r="M95" s="60" t="s">
        <v>152</v>
      </c>
      <c r="N95" s="60" t="s">
        <v>28</v>
      </c>
      <c r="O95" s="60" t="s">
        <v>28</v>
      </c>
      <c r="P95" s="60" t="s">
        <v>28</v>
      </c>
      <c r="Q95" s="60" t="s">
        <v>28</v>
      </c>
      <c r="R95" s="60">
        <v>114</v>
      </c>
      <c r="S95" s="60" t="s">
        <v>29</v>
      </c>
      <c r="T95" s="60">
        <v>1</v>
      </c>
      <c r="U95" s="4">
        <v>25000</v>
      </c>
      <c r="V95" s="4">
        <v>0</v>
      </c>
      <c r="W95" s="4">
        <v>0</v>
      </c>
      <c r="X95" s="4">
        <v>0</v>
      </c>
      <c r="Y95" s="4">
        <v>0</v>
      </c>
      <c r="Z95" s="4"/>
      <c r="AA95" s="4"/>
      <c r="AB95" s="4"/>
    </row>
    <row r="96" spans="1:28" ht="12">
      <c r="A96" s="60">
        <v>2004</v>
      </c>
      <c r="B96" s="60">
        <v>5</v>
      </c>
      <c r="C96" s="60">
        <v>4</v>
      </c>
      <c r="D96" s="60">
        <v>250</v>
      </c>
      <c r="E96" s="60" t="s">
        <v>34</v>
      </c>
      <c r="F96" s="60">
        <v>250</v>
      </c>
      <c r="G96" s="60" t="s">
        <v>67</v>
      </c>
      <c r="H96" s="60">
        <v>6</v>
      </c>
      <c r="I96" s="60" t="s">
        <v>27</v>
      </c>
      <c r="J96" s="60">
        <v>15</v>
      </c>
      <c r="K96" s="60" t="s">
        <v>151</v>
      </c>
      <c r="L96" s="60">
        <v>35936102</v>
      </c>
      <c r="M96" s="60" t="s">
        <v>152</v>
      </c>
      <c r="N96" s="60" t="s">
        <v>28</v>
      </c>
      <c r="O96" s="60" t="s">
        <v>28</v>
      </c>
      <c r="P96" s="60" t="s">
        <v>28</v>
      </c>
      <c r="Q96" s="60" t="s">
        <v>28</v>
      </c>
      <c r="R96" s="60">
        <v>114</v>
      </c>
      <c r="S96" s="60" t="s">
        <v>29</v>
      </c>
      <c r="T96" s="60">
        <v>2</v>
      </c>
      <c r="U96" s="4">
        <v>1482</v>
      </c>
      <c r="V96" s="4">
        <v>0</v>
      </c>
      <c r="W96" s="4">
        <v>0</v>
      </c>
      <c r="X96" s="4">
        <v>0</v>
      </c>
      <c r="Y96" s="4">
        <v>0</v>
      </c>
      <c r="Z96" s="4"/>
      <c r="AA96" s="4"/>
      <c r="AB96" s="4"/>
    </row>
    <row r="97" spans="1:28" ht="12">
      <c r="A97" s="60">
        <v>2004</v>
      </c>
      <c r="B97" s="60">
        <v>5</v>
      </c>
      <c r="C97" s="60">
        <v>4</v>
      </c>
      <c r="D97" s="60">
        <v>500</v>
      </c>
      <c r="E97" s="60" t="s">
        <v>37</v>
      </c>
      <c r="F97" s="60">
        <v>500</v>
      </c>
      <c r="G97" s="60" t="s">
        <v>38</v>
      </c>
      <c r="H97" s="60">
        <v>6</v>
      </c>
      <c r="I97" s="60" t="s">
        <v>27</v>
      </c>
      <c r="J97" s="60">
        <v>15</v>
      </c>
      <c r="K97" s="60" t="s">
        <v>151</v>
      </c>
      <c r="L97" s="60">
        <v>35936102</v>
      </c>
      <c r="M97" s="60" t="s">
        <v>152</v>
      </c>
      <c r="N97" s="60" t="s">
        <v>28</v>
      </c>
      <c r="O97" s="60" t="s">
        <v>28</v>
      </c>
      <c r="P97" s="60" t="s">
        <v>28</v>
      </c>
      <c r="Q97" s="60" t="s">
        <v>28</v>
      </c>
      <c r="R97" s="60">
        <v>114</v>
      </c>
      <c r="S97" s="60" t="s">
        <v>29</v>
      </c>
      <c r="T97" s="60">
        <v>2</v>
      </c>
      <c r="U97" s="4">
        <v>39000</v>
      </c>
      <c r="V97" s="4">
        <v>0</v>
      </c>
      <c r="W97" s="4">
        <v>0</v>
      </c>
      <c r="X97" s="4">
        <v>0</v>
      </c>
      <c r="Y97" s="4">
        <v>0</v>
      </c>
      <c r="Z97" s="4"/>
      <c r="AA97" s="4"/>
      <c r="AB97" s="4"/>
    </row>
    <row r="98" spans="1:28" ht="12">
      <c r="A98" s="60">
        <v>2004</v>
      </c>
      <c r="B98" s="60">
        <v>5</v>
      </c>
      <c r="C98" s="60">
        <v>4</v>
      </c>
      <c r="D98" s="60">
        <v>550</v>
      </c>
      <c r="E98" s="60" t="s">
        <v>39</v>
      </c>
      <c r="F98" s="60">
        <v>550</v>
      </c>
      <c r="G98" s="60" t="s">
        <v>40</v>
      </c>
      <c r="H98" s="60">
        <v>6</v>
      </c>
      <c r="I98" s="60" t="s">
        <v>27</v>
      </c>
      <c r="J98" s="60">
        <v>15</v>
      </c>
      <c r="K98" s="60" t="s">
        <v>151</v>
      </c>
      <c r="L98" s="60">
        <v>35936102</v>
      </c>
      <c r="M98" s="60" t="s">
        <v>152</v>
      </c>
      <c r="N98" s="60" t="s">
        <v>28</v>
      </c>
      <c r="O98" s="60" t="s">
        <v>28</v>
      </c>
      <c r="P98" s="60" t="s">
        <v>28</v>
      </c>
      <c r="Q98" s="60" t="s">
        <v>28</v>
      </c>
      <c r="R98" s="60">
        <v>114</v>
      </c>
      <c r="S98" s="60" t="s">
        <v>29</v>
      </c>
      <c r="T98" s="60">
        <v>1</v>
      </c>
      <c r="U98" s="4">
        <v>23940</v>
      </c>
      <c r="V98" s="4">
        <v>0</v>
      </c>
      <c r="W98" s="4">
        <v>0</v>
      </c>
      <c r="X98" s="4">
        <v>0</v>
      </c>
      <c r="Y98" s="4">
        <v>0</v>
      </c>
      <c r="Z98" s="4"/>
      <c r="AA98" s="4"/>
      <c r="AB98" s="4"/>
    </row>
    <row r="99" spans="1:28" ht="12">
      <c r="A99" s="60">
        <v>2004</v>
      </c>
      <c r="B99" s="60">
        <v>5</v>
      </c>
      <c r="C99" s="60">
        <v>5</v>
      </c>
      <c r="D99" s="60">
        <v>200</v>
      </c>
      <c r="E99" s="60" t="s">
        <v>33</v>
      </c>
      <c r="F99" s="60">
        <v>0</v>
      </c>
      <c r="G99" s="60" t="s">
        <v>26</v>
      </c>
      <c r="H99" s="60">
        <v>6</v>
      </c>
      <c r="I99" s="60" t="s">
        <v>27</v>
      </c>
      <c r="J99" s="60">
        <v>15</v>
      </c>
      <c r="K99" s="60" t="s">
        <v>151</v>
      </c>
      <c r="L99" s="60">
        <v>35936102</v>
      </c>
      <c r="M99" s="60" t="s">
        <v>152</v>
      </c>
      <c r="N99" s="60" t="s">
        <v>28</v>
      </c>
      <c r="O99" s="60" t="s">
        <v>28</v>
      </c>
      <c r="P99" s="60" t="s">
        <v>28</v>
      </c>
      <c r="Q99" s="60" t="s">
        <v>28</v>
      </c>
      <c r="R99" s="60">
        <v>114</v>
      </c>
      <c r="S99" s="60" t="s">
        <v>29</v>
      </c>
      <c r="T99" s="60">
        <v>2</v>
      </c>
      <c r="U99" s="4">
        <v>50000</v>
      </c>
      <c r="V99" s="4">
        <v>0</v>
      </c>
      <c r="W99" s="4">
        <v>0</v>
      </c>
      <c r="X99" s="4">
        <v>0</v>
      </c>
      <c r="Y99" s="4">
        <v>0</v>
      </c>
      <c r="Z99" s="4"/>
      <c r="AA99" s="4"/>
      <c r="AB99" s="4"/>
    </row>
    <row r="100" spans="1:28" ht="12">
      <c r="A100" s="60">
        <v>2004</v>
      </c>
      <c r="B100" s="60">
        <v>5</v>
      </c>
      <c r="C100" s="60">
        <v>5</v>
      </c>
      <c r="D100" s="60">
        <v>250</v>
      </c>
      <c r="E100" s="60" t="s">
        <v>34</v>
      </c>
      <c r="F100" s="60">
        <v>250</v>
      </c>
      <c r="G100" s="60" t="s">
        <v>67</v>
      </c>
      <c r="H100" s="60">
        <v>6</v>
      </c>
      <c r="I100" s="60" t="s">
        <v>27</v>
      </c>
      <c r="J100" s="60">
        <v>15</v>
      </c>
      <c r="K100" s="60" t="s">
        <v>151</v>
      </c>
      <c r="L100" s="60">
        <v>35936102</v>
      </c>
      <c r="M100" s="60" t="s">
        <v>152</v>
      </c>
      <c r="N100" s="60" t="s">
        <v>28</v>
      </c>
      <c r="O100" s="60" t="s">
        <v>28</v>
      </c>
      <c r="P100" s="60" t="s">
        <v>28</v>
      </c>
      <c r="Q100" s="60" t="s">
        <v>28</v>
      </c>
      <c r="R100" s="60">
        <v>114</v>
      </c>
      <c r="S100" s="60" t="s">
        <v>29</v>
      </c>
      <c r="T100" s="60">
        <v>1</v>
      </c>
      <c r="U100" s="4">
        <v>792</v>
      </c>
      <c r="V100" s="4">
        <v>0</v>
      </c>
      <c r="W100" s="4">
        <v>0</v>
      </c>
      <c r="X100" s="4">
        <v>0</v>
      </c>
      <c r="Y100" s="4">
        <v>0</v>
      </c>
      <c r="Z100" s="4"/>
      <c r="AA100" s="4"/>
      <c r="AB100" s="4"/>
    </row>
    <row r="101" spans="1:28" ht="12">
      <c r="A101" s="60">
        <v>2004</v>
      </c>
      <c r="B101" s="60">
        <v>5</v>
      </c>
      <c r="C101" s="60">
        <v>5</v>
      </c>
      <c r="D101" s="60">
        <v>500</v>
      </c>
      <c r="E101" s="60" t="s">
        <v>37</v>
      </c>
      <c r="F101" s="60">
        <v>500</v>
      </c>
      <c r="G101" s="60" t="s">
        <v>38</v>
      </c>
      <c r="H101" s="60">
        <v>6</v>
      </c>
      <c r="I101" s="60" t="s">
        <v>27</v>
      </c>
      <c r="J101" s="60">
        <v>15</v>
      </c>
      <c r="K101" s="60" t="s">
        <v>151</v>
      </c>
      <c r="L101" s="60">
        <v>35936102</v>
      </c>
      <c r="M101" s="60" t="s">
        <v>152</v>
      </c>
      <c r="N101" s="60" t="s">
        <v>28</v>
      </c>
      <c r="O101" s="60" t="s">
        <v>28</v>
      </c>
      <c r="P101" s="60" t="s">
        <v>28</v>
      </c>
      <c r="Q101" s="60" t="s">
        <v>28</v>
      </c>
      <c r="R101" s="60">
        <v>114</v>
      </c>
      <c r="S101" s="60" t="s">
        <v>29</v>
      </c>
      <c r="T101" s="60">
        <v>1</v>
      </c>
      <c r="U101" s="4">
        <v>12555</v>
      </c>
      <c r="V101" s="4">
        <v>0</v>
      </c>
      <c r="W101" s="4">
        <v>0</v>
      </c>
      <c r="X101" s="4">
        <v>0</v>
      </c>
      <c r="Y101" s="4">
        <v>0</v>
      </c>
      <c r="Z101" s="4"/>
      <c r="AA101" s="4"/>
      <c r="AB101" s="4"/>
    </row>
    <row r="102" spans="1:28" ht="12">
      <c r="A102" s="60">
        <v>2004</v>
      </c>
      <c r="B102" s="60">
        <v>5</v>
      </c>
      <c r="C102" s="60">
        <v>4</v>
      </c>
      <c r="D102" s="60">
        <v>250</v>
      </c>
      <c r="E102" s="60" t="s">
        <v>34</v>
      </c>
      <c r="F102" s="60">
        <v>250</v>
      </c>
      <c r="G102" s="60" t="s">
        <v>67</v>
      </c>
      <c r="H102" s="60">
        <v>6</v>
      </c>
      <c r="I102" s="60" t="s">
        <v>27</v>
      </c>
      <c r="J102" s="60">
        <v>15</v>
      </c>
      <c r="K102" s="60" t="s">
        <v>151</v>
      </c>
      <c r="L102" s="60">
        <v>35936102</v>
      </c>
      <c r="M102" s="60" t="s">
        <v>152</v>
      </c>
      <c r="N102" s="60" t="s">
        <v>28</v>
      </c>
      <c r="O102" s="60" t="s">
        <v>28</v>
      </c>
      <c r="P102" s="60" t="s">
        <v>28</v>
      </c>
      <c r="Q102" s="60" t="s">
        <v>28</v>
      </c>
      <c r="R102" s="60">
        <v>218</v>
      </c>
      <c r="S102" s="60" t="s">
        <v>93</v>
      </c>
      <c r="T102" s="60">
        <v>1</v>
      </c>
      <c r="U102" s="4">
        <v>200</v>
      </c>
      <c r="V102" s="4">
        <v>0</v>
      </c>
      <c r="W102" s="4">
        <v>0</v>
      </c>
      <c r="X102" s="4">
        <v>0</v>
      </c>
      <c r="Y102" s="4">
        <v>0</v>
      </c>
      <c r="Z102" s="4"/>
      <c r="AA102" s="4"/>
      <c r="AB102" s="4"/>
    </row>
    <row r="103" spans="1:28" ht="12">
      <c r="A103" s="60">
        <v>2004</v>
      </c>
      <c r="B103" s="60">
        <v>5</v>
      </c>
      <c r="C103" s="60">
        <v>5</v>
      </c>
      <c r="D103" s="60">
        <v>250</v>
      </c>
      <c r="E103" s="60" t="s">
        <v>34</v>
      </c>
      <c r="F103" s="60">
        <v>250</v>
      </c>
      <c r="G103" s="60" t="s">
        <v>67</v>
      </c>
      <c r="H103" s="60">
        <v>6</v>
      </c>
      <c r="I103" s="60" t="s">
        <v>27</v>
      </c>
      <c r="J103" s="60">
        <v>15</v>
      </c>
      <c r="K103" s="60" t="s">
        <v>151</v>
      </c>
      <c r="L103" s="60">
        <v>35936102</v>
      </c>
      <c r="M103" s="60" t="s">
        <v>152</v>
      </c>
      <c r="N103" s="60" t="s">
        <v>28</v>
      </c>
      <c r="O103" s="60" t="s">
        <v>28</v>
      </c>
      <c r="P103" s="60" t="s">
        <v>28</v>
      </c>
      <c r="Q103" s="60" t="s">
        <v>28</v>
      </c>
      <c r="R103" s="60">
        <v>218</v>
      </c>
      <c r="S103" s="60" t="s">
        <v>93</v>
      </c>
      <c r="T103" s="60">
        <v>1</v>
      </c>
      <c r="U103" s="4">
        <v>210</v>
      </c>
      <c r="V103" s="4">
        <v>0</v>
      </c>
      <c r="W103" s="4">
        <v>0</v>
      </c>
      <c r="X103" s="4">
        <v>0</v>
      </c>
      <c r="Y103" s="4">
        <v>0</v>
      </c>
      <c r="Z103" s="4"/>
      <c r="AA103" s="4"/>
      <c r="AB103" s="4"/>
    </row>
    <row r="104" spans="1:28" ht="12">
      <c r="A104" s="60">
        <v>2004</v>
      </c>
      <c r="B104" s="60">
        <v>5</v>
      </c>
      <c r="U104" s="4"/>
      <c r="V104" s="4"/>
      <c r="W104" s="4"/>
      <c r="X104" s="4"/>
      <c r="Y104" s="4"/>
      <c r="Z104" s="4">
        <f>SUM(U88:U101)</f>
        <v>309429</v>
      </c>
      <c r="AA104" s="4">
        <f>SUM(U87)</f>
        <v>180</v>
      </c>
      <c r="AB104" s="4">
        <f>SUM(U102:U103)</f>
        <v>410</v>
      </c>
    </row>
    <row r="105" spans="1:28" ht="12">
      <c r="A105" s="60">
        <v>2004</v>
      </c>
      <c r="B105" s="60">
        <v>6</v>
      </c>
      <c r="C105" s="60">
        <v>4</v>
      </c>
      <c r="D105" s="60">
        <v>900</v>
      </c>
      <c r="E105" s="60" t="s">
        <v>54</v>
      </c>
      <c r="F105" s="60">
        <v>900</v>
      </c>
      <c r="G105" s="60" t="s">
        <v>55</v>
      </c>
      <c r="H105" s="60">
        <v>6</v>
      </c>
      <c r="I105" s="60" t="s">
        <v>27</v>
      </c>
      <c r="J105" s="60">
        <v>15</v>
      </c>
      <c r="K105" s="60" t="s">
        <v>151</v>
      </c>
      <c r="L105" s="60">
        <v>35936102</v>
      </c>
      <c r="M105" s="60" t="s">
        <v>152</v>
      </c>
      <c r="N105" s="60" t="s">
        <v>28</v>
      </c>
      <c r="O105" s="60" t="s">
        <v>28</v>
      </c>
      <c r="P105" s="60" t="s">
        <v>28</v>
      </c>
      <c r="Q105" s="60" t="s">
        <v>28</v>
      </c>
      <c r="R105" s="60">
        <v>111</v>
      </c>
      <c r="S105" s="60" t="s">
        <v>43</v>
      </c>
      <c r="T105" s="60">
        <v>1</v>
      </c>
      <c r="U105" s="4">
        <v>200</v>
      </c>
      <c r="V105" s="4">
        <v>0</v>
      </c>
      <c r="W105" s="4">
        <v>0</v>
      </c>
      <c r="X105" s="4">
        <v>0</v>
      </c>
      <c r="Y105" s="4">
        <v>0</v>
      </c>
      <c r="Z105" s="4"/>
      <c r="AA105" s="4"/>
      <c r="AB105" s="4"/>
    </row>
    <row r="106" spans="1:28" ht="12">
      <c r="A106" s="60">
        <v>2004</v>
      </c>
      <c r="B106" s="60">
        <v>6</v>
      </c>
      <c r="C106" s="60">
        <v>1</v>
      </c>
      <c r="D106" s="60">
        <v>250</v>
      </c>
      <c r="E106" s="60" t="s">
        <v>34</v>
      </c>
      <c r="F106" s="60">
        <v>250</v>
      </c>
      <c r="G106" s="60" t="s">
        <v>67</v>
      </c>
      <c r="H106" s="60">
        <v>6</v>
      </c>
      <c r="I106" s="60" t="s">
        <v>27</v>
      </c>
      <c r="J106" s="60">
        <v>15</v>
      </c>
      <c r="K106" s="60" t="s">
        <v>151</v>
      </c>
      <c r="L106" s="60">
        <v>35936102</v>
      </c>
      <c r="M106" s="60" t="s">
        <v>152</v>
      </c>
      <c r="N106" s="60" t="s">
        <v>28</v>
      </c>
      <c r="O106" s="60" t="s">
        <v>28</v>
      </c>
      <c r="P106" s="60" t="s">
        <v>28</v>
      </c>
      <c r="Q106" s="60" t="s">
        <v>28</v>
      </c>
      <c r="R106" s="60">
        <v>114</v>
      </c>
      <c r="S106" s="60" t="s">
        <v>29</v>
      </c>
      <c r="T106" s="60">
        <v>1</v>
      </c>
      <c r="U106" s="4">
        <v>800</v>
      </c>
      <c r="V106" s="4">
        <v>0</v>
      </c>
      <c r="W106" s="4">
        <v>0</v>
      </c>
      <c r="X106" s="4">
        <v>0</v>
      </c>
      <c r="Y106" s="4">
        <v>0</v>
      </c>
      <c r="Z106" s="4"/>
      <c r="AA106" s="4"/>
      <c r="AB106" s="4"/>
    </row>
    <row r="107" spans="1:28" ht="12">
      <c r="A107" s="60">
        <v>2004</v>
      </c>
      <c r="B107" s="60">
        <v>6</v>
      </c>
      <c r="C107" s="60">
        <v>1</v>
      </c>
      <c r="D107" s="60">
        <v>500</v>
      </c>
      <c r="E107" s="60" t="s">
        <v>37</v>
      </c>
      <c r="F107" s="60">
        <v>500</v>
      </c>
      <c r="G107" s="60" t="s">
        <v>38</v>
      </c>
      <c r="H107" s="60">
        <v>6</v>
      </c>
      <c r="I107" s="60" t="s">
        <v>27</v>
      </c>
      <c r="J107" s="60">
        <v>15</v>
      </c>
      <c r="K107" s="60" t="s">
        <v>151</v>
      </c>
      <c r="L107" s="60">
        <v>35936102</v>
      </c>
      <c r="M107" s="60" t="s">
        <v>152</v>
      </c>
      <c r="N107" s="60" t="s">
        <v>28</v>
      </c>
      <c r="O107" s="60" t="s">
        <v>28</v>
      </c>
      <c r="P107" s="60" t="s">
        <v>28</v>
      </c>
      <c r="Q107" s="60" t="s">
        <v>28</v>
      </c>
      <c r="R107" s="60">
        <v>114</v>
      </c>
      <c r="S107" s="60" t="s">
        <v>29</v>
      </c>
      <c r="T107" s="60">
        <v>1</v>
      </c>
      <c r="U107" s="4">
        <v>20280</v>
      </c>
      <c r="V107" s="4">
        <v>0</v>
      </c>
      <c r="W107" s="4">
        <v>0</v>
      </c>
      <c r="X107" s="4">
        <v>0</v>
      </c>
      <c r="Y107" s="4">
        <v>0</v>
      </c>
      <c r="Z107" s="4"/>
      <c r="AA107" s="4"/>
      <c r="AB107" s="4"/>
    </row>
    <row r="108" spans="1:28" ht="12">
      <c r="A108" s="60">
        <v>2004</v>
      </c>
      <c r="B108" s="60">
        <v>6</v>
      </c>
      <c r="C108" s="60">
        <v>1</v>
      </c>
      <c r="D108" s="60">
        <v>550</v>
      </c>
      <c r="E108" s="60" t="s">
        <v>39</v>
      </c>
      <c r="F108" s="60">
        <v>550</v>
      </c>
      <c r="G108" s="60" t="s">
        <v>40</v>
      </c>
      <c r="H108" s="60">
        <v>6</v>
      </c>
      <c r="I108" s="60" t="s">
        <v>27</v>
      </c>
      <c r="J108" s="60">
        <v>15</v>
      </c>
      <c r="K108" s="60" t="s">
        <v>151</v>
      </c>
      <c r="L108" s="60">
        <v>35936102</v>
      </c>
      <c r="M108" s="60" t="s">
        <v>152</v>
      </c>
      <c r="N108" s="60" t="s">
        <v>28</v>
      </c>
      <c r="O108" s="60" t="s">
        <v>28</v>
      </c>
      <c r="P108" s="60" t="s">
        <v>28</v>
      </c>
      <c r="Q108" s="60" t="s">
        <v>28</v>
      </c>
      <c r="R108" s="60">
        <v>114</v>
      </c>
      <c r="S108" s="60" t="s">
        <v>29</v>
      </c>
      <c r="T108" s="60">
        <v>1</v>
      </c>
      <c r="U108" s="4">
        <v>23940</v>
      </c>
      <c r="V108" s="4">
        <v>0</v>
      </c>
      <c r="W108" s="4">
        <v>0</v>
      </c>
      <c r="X108" s="4">
        <v>0</v>
      </c>
      <c r="Y108" s="4">
        <v>0</v>
      </c>
      <c r="Z108" s="4"/>
      <c r="AA108" s="4"/>
      <c r="AB108" s="4"/>
    </row>
    <row r="109" spans="1:28" ht="12">
      <c r="A109" s="60">
        <v>2004</v>
      </c>
      <c r="B109" s="60">
        <v>6</v>
      </c>
      <c r="C109" s="60">
        <v>1</v>
      </c>
      <c r="D109" s="60">
        <v>750</v>
      </c>
      <c r="E109" s="60" t="s">
        <v>51</v>
      </c>
      <c r="F109" s="60">
        <v>750</v>
      </c>
      <c r="G109" s="60" t="s">
        <v>52</v>
      </c>
      <c r="H109" s="60">
        <v>6</v>
      </c>
      <c r="I109" s="60" t="s">
        <v>27</v>
      </c>
      <c r="J109" s="60">
        <v>15</v>
      </c>
      <c r="K109" s="60" t="s">
        <v>151</v>
      </c>
      <c r="L109" s="60">
        <v>35936102</v>
      </c>
      <c r="M109" s="60" t="s">
        <v>152</v>
      </c>
      <c r="N109" s="60" t="s">
        <v>28</v>
      </c>
      <c r="O109" s="60" t="s">
        <v>28</v>
      </c>
      <c r="P109" s="60" t="s">
        <v>28</v>
      </c>
      <c r="Q109" s="60" t="s">
        <v>28</v>
      </c>
      <c r="R109" s="60">
        <v>114</v>
      </c>
      <c r="S109" s="60" t="s">
        <v>29</v>
      </c>
      <c r="T109" s="60">
        <v>1</v>
      </c>
      <c r="U109" s="4">
        <v>1000</v>
      </c>
      <c r="V109" s="4">
        <v>0</v>
      </c>
      <c r="W109" s="4">
        <v>0</v>
      </c>
      <c r="X109" s="4">
        <v>0</v>
      </c>
      <c r="Y109" s="4">
        <v>0</v>
      </c>
      <c r="Z109" s="4"/>
      <c r="AA109" s="4"/>
      <c r="AB109" s="4"/>
    </row>
    <row r="110" spans="1:28" ht="12">
      <c r="A110" s="60">
        <v>2004</v>
      </c>
      <c r="B110" s="60">
        <v>6</v>
      </c>
      <c r="C110" s="60">
        <v>2</v>
      </c>
      <c r="D110" s="60">
        <v>200</v>
      </c>
      <c r="E110" s="60" t="s">
        <v>33</v>
      </c>
      <c r="F110" s="60">
        <v>0</v>
      </c>
      <c r="G110" s="60" t="s">
        <v>26</v>
      </c>
      <c r="H110" s="60">
        <v>6</v>
      </c>
      <c r="I110" s="60" t="s">
        <v>27</v>
      </c>
      <c r="J110" s="60">
        <v>15</v>
      </c>
      <c r="K110" s="60" t="s">
        <v>151</v>
      </c>
      <c r="L110" s="60">
        <v>35936102</v>
      </c>
      <c r="M110" s="60" t="s">
        <v>152</v>
      </c>
      <c r="N110" s="60" t="s">
        <v>28</v>
      </c>
      <c r="O110" s="60" t="s">
        <v>28</v>
      </c>
      <c r="P110" s="60" t="s">
        <v>28</v>
      </c>
      <c r="Q110" s="60" t="s">
        <v>28</v>
      </c>
      <c r="R110" s="60">
        <v>114</v>
      </c>
      <c r="S110" s="60" t="s">
        <v>29</v>
      </c>
      <c r="T110" s="60">
        <v>2</v>
      </c>
      <c r="U110" s="4">
        <v>19000</v>
      </c>
      <c r="V110" s="4">
        <v>0</v>
      </c>
      <c r="W110" s="4">
        <v>0</v>
      </c>
      <c r="X110" s="4">
        <v>0</v>
      </c>
      <c r="Y110" s="4">
        <v>0</v>
      </c>
      <c r="Z110" s="4"/>
      <c r="AA110" s="4"/>
      <c r="AB110" s="4"/>
    </row>
    <row r="111" spans="1:28" ht="12">
      <c r="A111" s="60">
        <v>2004</v>
      </c>
      <c r="B111" s="60">
        <v>6</v>
      </c>
      <c r="C111" s="60">
        <v>2</v>
      </c>
      <c r="D111" s="60">
        <v>250</v>
      </c>
      <c r="E111" s="60" t="s">
        <v>34</v>
      </c>
      <c r="F111" s="60">
        <v>250</v>
      </c>
      <c r="G111" s="60" t="s">
        <v>67</v>
      </c>
      <c r="H111" s="60">
        <v>6</v>
      </c>
      <c r="I111" s="60" t="s">
        <v>27</v>
      </c>
      <c r="J111" s="60">
        <v>15</v>
      </c>
      <c r="K111" s="60" t="s">
        <v>151</v>
      </c>
      <c r="L111" s="60">
        <v>35936102</v>
      </c>
      <c r="M111" s="60" t="s">
        <v>152</v>
      </c>
      <c r="N111" s="60" t="s">
        <v>28</v>
      </c>
      <c r="O111" s="60" t="s">
        <v>28</v>
      </c>
      <c r="P111" s="60" t="s">
        <v>28</v>
      </c>
      <c r="Q111" s="60" t="s">
        <v>28</v>
      </c>
      <c r="R111" s="60">
        <v>114</v>
      </c>
      <c r="S111" s="60" t="s">
        <v>29</v>
      </c>
      <c r="T111" s="60">
        <v>2</v>
      </c>
      <c r="U111" s="4">
        <v>1476</v>
      </c>
      <c r="V111" s="4">
        <v>0</v>
      </c>
      <c r="W111" s="4">
        <v>0</v>
      </c>
      <c r="X111" s="4">
        <v>0</v>
      </c>
      <c r="Y111" s="4">
        <v>0</v>
      </c>
      <c r="Z111" s="4"/>
      <c r="AA111" s="4"/>
      <c r="AB111" s="4"/>
    </row>
    <row r="112" spans="1:28" ht="12">
      <c r="A112" s="60">
        <v>2004</v>
      </c>
      <c r="B112" s="60">
        <v>6</v>
      </c>
      <c r="C112" s="60">
        <v>2</v>
      </c>
      <c r="D112" s="60">
        <v>500</v>
      </c>
      <c r="E112" s="60" t="s">
        <v>37</v>
      </c>
      <c r="F112" s="60">
        <v>500</v>
      </c>
      <c r="G112" s="60" t="s">
        <v>38</v>
      </c>
      <c r="H112" s="60">
        <v>6</v>
      </c>
      <c r="I112" s="60" t="s">
        <v>27</v>
      </c>
      <c r="J112" s="60">
        <v>15</v>
      </c>
      <c r="K112" s="60" t="s">
        <v>151</v>
      </c>
      <c r="L112" s="60">
        <v>35936102</v>
      </c>
      <c r="M112" s="60" t="s">
        <v>152</v>
      </c>
      <c r="N112" s="60" t="s">
        <v>28</v>
      </c>
      <c r="O112" s="60" t="s">
        <v>28</v>
      </c>
      <c r="P112" s="60" t="s">
        <v>28</v>
      </c>
      <c r="Q112" s="60" t="s">
        <v>28</v>
      </c>
      <c r="R112" s="60">
        <v>114</v>
      </c>
      <c r="S112" s="60" t="s">
        <v>29</v>
      </c>
      <c r="T112" s="60">
        <v>2</v>
      </c>
      <c r="U112" s="4">
        <v>25300</v>
      </c>
      <c r="V112" s="4">
        <v>0</v>
      </c>
      <c r="W112" s="4">
        <v>0</v>
      </c>
      <c r="X112" s="4">
        <v>0</v>
      </c>
      <c r="Y112" s="4">
        <v>0</v>
      </c>
      <c r="Z112" s="4"/>
      <c r="AA112" s="4"/>
      <c r="AB112" s="4"/>
    </row>
    <row r="113" spans="1:28" ht="12">
      <c r="A113" s="60">
        <v>2004</v>
      </c>
      <c r="B113" s="60">
        <v>6</v>
      </c>
      <c r="C113" s="60">
        <v>2</v>
      </c>
      <c r="D113" s="60">
        <v>615</v>
      </c>
      <c r="E113" s="60" t="s">
        <v>60</v>
      </c>
      <c r="F113" s="60">
        <v>617</v>
      </c>
      <c r="G113" s="60" t="s">
        <v>61</v>
      </c>
      <c r="H113" s="60">
        <v>6</v>
      </c>
      <c r="I113" s="60" t="s">
        <v>27</v>
      </c>
      <c r="J113" s="60">
        <v>15</v>
      </c>
      <c r="K113" s="60" t="s">
        <v>151</v>
      </c>
      <c r="L113" s="60">
        <v>35936102</v>
      </c>
      <c r="M113" s="60" t="s">
        <v>152</v>
      </c>
      <c r="N113" s="60" t="s">
        <v>28</v>
      </c>
      <c r="O113" s="60" t="s">
        <v>28</v>
      </c>
      <c r="P113" s="60" t="s">
        <v>28</v>
      </c>
      <c r="Q113" s="60" t="s">
        <v>28</v>
      </c>
      <c r="R113" s="60">
        <v>114</v>
      </c>
      <c r="S113" s="60" t="s">
        <v>29</v>
      </c>
      <c r="T113" s="60">
        <v>1</v>
      </c>
      <c r="U113" s="4">
        <v>30</v>
      </c>
      <c r="V113" s="4">
        <v>0</v>
      </c>
      <c r="W113" s="4">
        <v>0</v>
      </c>
      <c r="X113" s="4">
        <v>0</v>
      </c>
      <c r="Y113" s="4">
        <v>0</v>
      </c>
      <c r="Z113" s="4"/>
      <c r="AA113" s="4"/>
      <c r="AB113" s="4"/>
    </row>
    <row r="114" spans="1:28" ht="12">
      <c r="A114" s="60">
        <v>2004</v>
      </c>
      <c r="B114" s="60">
        <v>6</v>
      </c>
      <c r="C114" s="60">
        <v>3</v>
      </c>
      <c r="D114" s="60">
        <v>250</v>
      </c>
      <c r="E114" s="60" t="s">
        <v>34</v>
      </c>
      <c r="F114" s="60">
        <v>250</v>
      </c>
      <c r="G114" s="60" t="s">
        <v>67</v>
      </c>
      <c r="H114" s="60">
        <v>6</v>
      </c>
      <c r="I114" s="60" t="s">
        <v>27</v>
      </c>
      <c r="J114" s="60">
        <v>15</v>
      </c>
      <c r="K114" s="60" t="s">
        <v>151</v>
      </c>
      <c r="L114" s="60">
        <v>35936102</v>
      </c>
      <c r="M114" s="60" t="s">
        <v>152</v>
      </c>
      <c r="N114" s="60" t="s">
        <v>28</v>
      </c>
      <c r="O114" s="60" t="s">
        <v>28</v>
      </c>
      <c r="P114" s="60" t="s">
        <v>28</v>
      </c>
      <c r="Q114" s="60" t="s">
        <v>28</v>
      </c>
      <c r="R114" s="60">
        <v>114</v>
      </c>
      <c r="S114" s="60" t="s">
        <v>29</v>
      </c>
      <c r="T114" s="60">
        <v>1</v>
      </c>
      <c r="U114" s="4">
        <v>702</v>
      </c>
      <c r="V114" s="4">
        <v>0</v>
      </c>
      <c r="W114" s="4">
        <v>0</v>
      </c>
      <c r="X114" s="4">
        <v>0</v>
      </c>
      <c r="Y114" s="4">
        <v>0</v>
      </c>
      <c r="Z114" s="4"/>
      <c r="AA114" s="4"/>
      <c r="AB114" s="4"/>
    </row>
    <row r="115" spans="1:28" ht="12">
      <c r="A115" s="60">
        <v>2004</v>
      </c>
      <c r="B115" s="60">
        <v>6</v>
      </c>
      <c r="C115" s="60">
        <v>3</v>
      </c>
      <c r="D115" s="60">
        <v>550</v>
      </c>
      <c r="E115" s="60" t="s">
        <v>39</v>
      </c>
      <c r="F115" s="60">
        <v>550</v>
      </c>
      <c r="G115" s="60" t="s">
        <v>40</v>
      </c>
      <c r="H115" s="60">
        <v>6</v>
      </c>
      <c r="I115" s="60" t="s">
        <v>27</v>
      </c>
      <c r="J115" s="60">
        <v>15</v>
      </c>
      <c r="K115" s="60" t="s">
        <v>151</v>
      </c>
      <c r="L115" s="60">
        <v>35936102</v>
      </c>
      <c r="M115" s="60" t="s">
        <v>152</v>
      </c>
      <c r="N115" s="60" t="s">
        <v>28</v>
      </c>
      <c r="O115" s="60" t="s">
        <v>28</v>
      </c>
      <c r="P115" s="60" t="s">
        <v>28</v>
      </c>
      <c r="Q115" s="60" t="s">
        <v>28</v>
      </c>
      <c r="R115" s="60">
        <v>114</v>
      </c>
      <c r="S115" s="60" t="s">
        <v>29</v>
      </c>
      <c r="T115" s="60">
        <v>1</v>
      </c>
      <c r="U115" s="4">
        <v>23940</v>
      </c>
      <c r="V115" s="4">
        <v>0</v>
      </c>
      <c r="W115" s="4">
        <v>0</v>
      </c>
      <c r="X115" s="4">
        <v>0</v>
      </c>
      <c r="Y115" s="4">
        <v>0</v>
      </c>
      <c r="Z115" s="4"/>
      <c r="AA115" s="4"/>
      <c r="AB115" s="4"/>
    </row>
    <row r="116" spans="1:28" ht="12">
      <c r="A116" s="60">
        <v>2004</v>
      </c>
      <c r="B116" s="60">
        <v>6</v>
      </c>
      <c r="C116" s="60">
        <v>4</v>
      </c>
      <c r="D116" s="60">
        <v>70</v>
      </c>
      <c r="E116" s="60" t="s">
        <v>46</v>
      </c>
      <c r="F116" s="60">
        <v>70</v>
      </c>
      <c r="G116" s="60" t="s">
        <v>47</v>
      </c>
      <c r="H116" s="60">
        <v>6</v>
      </c>
      <c r="I116" s="60" t="s">
        <v>27</v>
      </c>
      <c r="J116" s="60">
        <v>15</v>
      </c>
      <c r="K116" s="60" t="s">
        <v>151</v>
      </c>
      <c r="L116" s="60">
        <v>35936102</v>
      </c>
      <c r="M116" s="60" t="s">
        <v>152</v>
      </c>
      <c r="N116" s="60" t="s">
        <v>28</v>
      </c>
      <c r="O116" s="60" t="s">
        <v>28</v>
      </c>
      <c r="P116" s="60" t="s">
        <v>28</v>
      </c>
      <c r="Q116" s="60" t="s">
        <v>28</v>
      </c>
      <c r="R116" s="60">
        <v>114</v>
      </c>
      <c r="S116" s="60" t="s">
        <v>29</v>
      </c>
      <c r="T116" s="60">
        <v>1</v>
      </c>
      <c r="U116" s="4">
        <v>3000</v>
      </c>
      <c r="V116" s="4">
        <v>0</v>
      </c>
      <c r="W116" s="4">
        <v>0</v>
      </c>
      <c r="X116" s="4">
        <v>0</v>
      </c>
      <c r="Y116" s="4">
        <v>0</v>
      </c>
      <c r="Z116" s="4"/>
      <c r="AA116" s="4"/>
      <c r="AB116" s="4"/>
    </row>
    <row r="117" spans="1:28" ht="12">
      <c r="A117" s="60">
        <v>2004</v>
      </c>
      <c r="B117" s="60">
        <v>6</v>
      </c>
      <c r="C117" s="60">
        <v>4</v>
      </c>
      <c r="D117" s="60">
        <v>250</v>
      </c>
      <c r="E117" s="60" t="s">
        <v>34</v>
      </c>
      <c r="F117" s="60">
        <v>250</v>
      </c>
      <c r="G117" s="60" t="s">
        <v>67</v>
      </c>
      <c r="H117" s="60">
        <v>6</v>
      </c>
      <c r="I117" s="60" t="s">
        <v>27</v>
      </c>
      <c r="J117" s="60">
        <v>15</v>
      </c>
      <c r="K117" s="60" t="s">
        <v>151</v>
      </c>
      <c r="L117" s="60">
        <v>35936102</v>
      </c>
      <c r="M117" s="60" t="s">
        <v>152</v>
      </c>
      <c r="N117" s="60" t="s">
        <v>28</v>
      </c>
      <c r="O117" s="60" t="s">
        <v>28</v>
      </c>
      <c r="P117" s="60" t="s">
        <v>28</v>
      </c>
      <c r="Q117" s="60" t="s">
        <v>28</v>
      </c>
      <c r="R117" s="60">
        <v>114</v>
      </c>
      <c r="S117" s="60" t="s">
        <v>29</v>
      </c>
      <c r="T117" s="60">
        <v>2</v>
      </c>
      <c r="U117" s="4">
        <v>636</v>
      </c>
      <c r="V117" s="4">
        <v>0</v>
      </c>
      <c r="W117" s="4">
        <v>0</v>
      </c>
      <c r="X117" s="4">
        <v>0</v>
      </c>
      <c r="Y117" s="4">
        <v>0</v>
      </c>
      <c r="Z117" s="4"/>
      <c r="AA117" s="4"/>
      <c r="AB117" s="4"/>
    </row>
    <row r="118" spans="1:28" ht="12">
      <c r="A118" s="60">
        <v>2004</v>
      </c>
      <c r="B118" s="60">
        <v>6</v>
      </c>
      <c r="C118" s="60">
        <v>4</v>
      </c>
      <c r="D118" s="60">
        <v>500</v>
      </c>
      <c r="E118" s="60" t="s">
        <v>37</v>
      </c>
      <c r="F118" s="60">
        <v>500</v>
      </c>
      <c r="G118" s="60" t="s">
        <v>38</v>
      </c>
      <c r="H118" s="60">
        <v>6</v>
      </c>
      <c r="I118" s="60" t="s">
        <v>27</v>
      </c>
      <c r="J118" s="60">
        <v>15</v>
      </c>
      <c r="K118" s="60" t="s">
        <v>151</v>
      </c>
      <c r="L118" s="60">
        <v>35936102</v>
      </c>
      <c r="M118" s="60" t="s">
        <v>152</v>
      </c>
      <c r="N118" s="60" t="s">
        <v>28</v>
      </c>
      <c r="O118" s="60" t="s">
        <v>28</v>
      </c>
      <c r="P118" s="60" t="s">
        <v>28</v>
      </c>
      <c r="Q118" s="60" t="s">
        <v>28</v>
      </c>
      <c r="R118" s="60">
        <v>114</v>
      </c>
      <c r="S118" s="60" t="s">
        <v>29</v>
      </c>
      <c r="T118" s="60">
        <v>1</v>
      </c>
      <c r="U118" s="4">
        <v>23100</v>
      </c>
      <c r="V118" s="4">
        <v>0</v>
      </c>
      <c r="W118" s="4">
        <v>0</v>
      </c>
      <c r="X118" s="4">
        <v>0</v>
      </c>
      <c r="Y118" s="4">
        <v>0</v>
      </c>
      <c r="Z118" s="4"/>
      <c r="AA118" s="4"/>
      <c r="AB118" s="4"/>
    </row>
    <row r="119" spans="1:28" ht="12">
      <c r="A119" s="60">
        <v>2004</v>
      </c>
      <c r="B119" s="60">
        <v>6</v>
      </c>
      <c r="C119" s="60">
        <v>4</v>
      </c>
      <c r="D119" s="60">
        <v>550</v>
      </c>
      <c r="E119" s="60" t="s">
        <v>39</v>
      </c>
      <c r="F119" s="60">
        <v>550</v>
      </c>
      <c r="G119" s="60" t="s">
        <v>40</v>
      </c>
      <c r="H119" s="60">
        <v>6</v>
      </c>
      <c r="I119" s="60" t="s">
        <v>27</v>
      </c>
      <c r="J119" s="60">
        <v>15</v>
      </c>
      <c r="K119" s="60" t="s">
        <v>151</v>
      </c>
      <c r="L119" s="60">
        <v>35936102</v>
      </c>
      <c r="M119" s="60" t="s">
        <v>152</v>
      </c>
      <c r="N119" s="60" t="s">
        <v>28</v>
      </c>
      <c r="O119" s="60" t="s">
        <v>28</v>
      </c>
      <c r="P119" s="60" t="s">
        <v>28</v>
      </c>
      <c r="Q119" s="60" t="s">
        <v>28</v>
      </c>
      <c r="R119" s="60">
        <v>114</v>
      </c>
      <c r="S119" s="60" t="s">
        <v>29</v>
      </c>
      <c r="T119" s="60">
        <v>1</v>
      </c>
      <c r="U119" s="4">
        <v>22950</v>
      </c>
      <c r="V119" s="4">
        <v>0</v>
      </c>
      <c r="W119" s="4">
        <v>0</v>
      </c>
      <c r="X119" s="4">
        <v>0</v>
      </c>
      <c r="Y119" s="4">
        <v>0</v>
      </c>
      <c r="Z119" s="4"/>
      <c r="AA119" s="4"/>
      <c r="AB119" s="4"/>
    </row>
    <row r="120" spans="1:28" ht="12">
      <c r="A120" s="60">
        <v>2004</v>
      </c>
      <c r="B120" s="60">
        <v>6</v>
      </c>
      <c r="C120" s="60">
        <v>5</v>
      </c>
      <c r="D120" s="60">
        <v>500</v>
      </c>
      <c r="E120" s="60" t="s">
        <v>37</v>
      </c>
      <c r="F120" s="60">
        <v>500</v>
      </c>
      <c r="G120" s="60" t="s">
        <v>38</v>
      </c>
      <c r="H120" s="60">
        <v>6</v>
      </c>
      <c r="I120" s="60" t="s">
        <v>27</v>
      </c>
      <c r="J120" s="60">
        <v>15</v>
      </c>
      <c r="K120" s="60" t="s">
        <v>151</v>
      </c>
      <c r="L120" s="60">
        <v>35936102</v>
      </c>
      <c r="M120" s="60" t="s">
        <v>152</v>
      </c>
      <c r="N120" s="60" t="s">
        <v>28</v>
      </c>
      <c r="O120" s="60" t="s">
        <v>28</v>
      </c>
      <c r="P120" s="60" t="s">
        <v>28</v>
      </c>
      <c r="Q120" s="60" t="s">
        <v>28</v>
      </c>
      <c r="R120" s="60">
        <v>114</v>
      </c>
      <c r="S120" s="60" t="s">
        <v>29</v>
      </c>
      <c r="T120" s="60">
        <v>1</v>
      </c>
      <c r="U120" s="4">
        <v>1000</v>
      </c>
      <c r="V120" s="4">
        <v>0</v>
      </c>
      <c r="W120" s="4">
        <v>0</v>
      </c>
      <c r="X120" s="4">
        <v>0</v>
      </c>
      <c r="Y120" s="4">
        <v>0</v>
      </c>
      <c r="Z120" s="4"/>
      <c r="AA120" s="4"/>
      <c r="AB120" s="4"/>
    </row>
    <row r="121" spans="1:28" ht="12">
      <c r="A121" s="60">
        <v>2004</v>
      </c>
      <c r="B121" s="60">
        <v>6</v>
      </c>
      <c r="C121" s="60">
        <v>5</v>
      </c>
      <c r="D121" s="60">
        <v>615</v>
      </c>
      <c r="E121" s="60" t="s">
        <v>60</v>
      </c>
      <c r="F121" s="60">
        <v>617</v>
      </c>
      <c r="G121" s="60" t="s">
        <v>61</v>
      </c>
      <c r="H121" s="60">
        <v>6</v>
      </c>
      <c r="I121" s="60" t="s">
        <v>27</v>
      </c>
      <c r="J121" s="60">
        <v>15</v>
      </c>
      <c r="K121" s="60" t="s">
        <v>151</v>
      </c>
      <c r="L121" s="60">
        <v>35936102</v>
      </c>
      <c r="M121" s="60" t="s">
        <v>152</v>
      </c>
      <c r="N121" s="60" t="s">
        <v>28</v>
      </c>
      <c r="O121" s="60" t="s">
        <v>28</v>
      </c>
      <c r="P121" s="60" t="s">
        <v>28</v>
      </c>
      <c r="Q121" s="60" t="s">
        <v>28</v>
      </c>
      <c r="R121" s="60">
        <v>114</v>
      </c>
      <c r="S121" s="60" t="s">
        <v>29</v>
      </c>
      <c r="T121" s="60">
        <v>1</v>
      </c>
      <c r="U121" s="4">
        <v>20</v>
      </c>
      <c r="V121" s="4">
        <v>0</v>
      </c>
      <c r="W121" s="4">
        <v>0</v>
      </c>
      <c r="X121" s="4">
        <v>0</v>
      </c>
      <c r="Y121" s="4">
        <v>0</v>
      </c>
      <c r="Z121" s="4"/>
      <c r="AA121" s="4"/>
      <c r="AB121" s="4"/>
    </row>
    <row r="122" spans="1:28" ht="12">
      <c r="A122" s="60">
        <v>2004</v>
      </c>
      <c r="B122" s="60">
        <v>6</v>
      </c>
      <c r="C122" s="60">
        <v>3</v>
      </c>
      <c r="D122" s="60">
        <v>250</v>
      </c>
      <c r="E122" s="60" t="s">
        <v>34</v>
      </c>
      <c r="F122" s="60">
        <v>250</v>
      </c>
      <c r="G122" s="60" t="s">
        <v>67</v>
      </c>
      <c r="H122" s="60">
        <v>6</v>
      </c>
      <c r="I122" s="60" t="s">
        <v>27</v>
      </c>
      <c r="J122" s="60">
        <v>15</v>
      </c>
      <c r="K122" s="60" t="s">
        <v>151</v>
      </c>
      <c r="L122" s="60">
        <v>35936102</v>
      </c>
      <c r="M122" s="60" t="s">
        <v>152</v>
      </c>
      <c r="N122" s="60" t="s">
        <v>28</v>
      </c>
      <c r="O122" s="60" t="s">
        <v>28</v>
      </c>
      <c r="P122" s="60" t="s">
        <v>28</v>
      </c>
      <c r="Q122" s="60" t="s">
        <v>28</v>
      </c>
      <c r="R122" s="60">
        <v>218</v>
      </c>
      <c r="S122" s="60" t="s">
        <v>93</v>
      </c>
      <c r="T122" s="60">
        <v>1</v>
      </c>
      <c r="U122" s="4">
        <v>100</v>
      </c>
      <c r="V122" s="4">
        <v>0</v>
      </c>
      <c r="W122" s="4">
        <v>0</v>
      </c>
      <c r="X122" s="4">
        <v>0</v>
      </c>
      <c r="Y122" s="4">
        <v>0</v>
      </c>
      <c r="Z122" s="4"/>
      <c r="AA122" s="4"/>
      <c r="AB122" s="4"/>
    </row>
    <row r="123" spans="1:28" ht="12">
      <c r="A123" s="60">
        <v>2004</v>
      </c>
      <c r="B123" s="60">
        <v>6</v>
      </c>
      <c r="C123" s="60">
        <v>4</v>
      </c>
      <c r="D123" s="60">
        <v>250</v>
      </c>
      <c r="E123" s="60" t="s">
        <v>34</v>
      </c>
      <c r="F123" s="60">
        <v>250</v>
      </c>
      <c r="G123" s="60" t="s">
        <v>67</v>
      </c>
      <c r="H123" s="60">
        <v>6</v>
      </c>
      <c r="I123" s="60" t="s">
        <v>27</v>
      </c>
      <c r="J123" s="60">
        <v>15</v>
      </c>
      <c r="K123" s="60" t="s">
        <v>151</v>
      </c>
      <c r="L123" s="60">
        <v>35936102</v>
      </c>
      <c r="M123" s="60" t="s">
        <v>152</v>
      </c>
      <c r="N123" s="60" t="s">
        <v>28</v>
      </c>
      <c r="O123" s="60" t="s">
        <v>28</v>
      </c>
      <c r="P123" s="60" t="s">
        <v>28</v>
      </c>
      <c r="Q123" s="60" t="s">
        <v>28</v>
      </c>
      <c r="R123" s="60">
        <v>218</v>
      </c>
      <c r="S123" s="60" t="s">
        <v>93</v>
      </c>
      <c r="T123" s="60">
        <v>1</v>
      </c>
      <c r="U123" s="4">
        <v>20</v>
      </c>
      <c r="V123" s="4">
        <v>0</v>
      </c>
      <c r="W123" s="4">
        <v>0</v>
      </c>
      <c r="X123" s="4">
        <v>0</v>
      </c>
      <c r="Y123" s="4">
        <v>0</v>
      </c>
      <c r="Z123" s="4"/>
      <c r="AA123" s="4"/>
      <c r="AB123" s="4"/>
    </row>
    <row r="124" spans="1:28" ht="12">
      <c r="A124" s="60">
        <v>2004</v>
      </c>
      <c r="B124" s="60">
        <v>6</v>
      </c>
      <c r="C124" s="60">
        <v>5</v>
      </c>
      <c r="D124" s="60">
        <v>250</v>
      </c>
      <c r="E124" s="60" t="s">
        <v>34</v>
      </c>
      <c r="F124" s="60">
        <v>250</v>
      </c>
      <c r="G124" s="60" t="s">
        <v>67</v>
      </c>
      <c r="H124" s="60">
        <v>6</v>
      </c>
      <c r="I124" s="60" t="s">
        <v>27</v>
      </c>
      <c r="J124" s="60">
        <v>15</v>
      </c>
      <c r="K124" s="60" t="s">
        <v>151</v>
      </c>
      <c r="L124" s="60">
        <v>35936102</v>
      </c>
      <c r="M124" s="60" t="s">
        <v>152</v>
      </c>
      <c r="N124" s="60" t="s">
        <v>28</v>
      </c>
      <c r="O124" s="60" t="s">
        <v>28</v>
      </c>
      <c r="P124" s="60" t="s">
        <v>28</v>
      </c>
      <c r="Q124" s="60" t="s">
        <v>28</v>
      </c>
      <c r="R124" s="60">
        <v>218</v>
      </c>
      <c r="S124" s="60" t="s">
        <v>93</v>
      </c>
      <c r="T124" s="60">
        <v>1</v>
      </c>
      <c r="U124" s="4">
        <v>20</v>
      </c>
      <c r="V124" s="4">
        <v>0</v>
      </c>
      <c r="W124" s="4">
        <v>0</v>
      </c>
      <c r="X124" s="4">
        <v>0</v>
      </c>
      <c r="Y124" s="4">
        <v>0</v>
      </c>
      <c r="Z124" s="4"/>
      <c r="AA124" s="4"/>
      <c r="AB124" s="4"/>
    </row>
    <row r="125" spans="1:28" ht="12">
      <c r="A125" s="60">
        <v>2004</v>
      </c>
      <c r="B125" s="60">
        <v>6</v>
      </c>
      <c r="C125" s="60">
        <v>2</v>
      </c>
      <c r="D125" s="60">
        <v>250</v>
      </c>
      <c r="E125" s="60" t="s">
        <v>34</v>
      </c>
      <c r="F125" s="60">
        <v>250</v>
      </c>
      <c r="G125" s="60" t="s">
        <v>67</v>
      </c>
      <c r="H125" s="60">
        <v>6</v>
      </c>
      <c r="I125" s="60" t="s">
        <v>27</v>
      </c>
      <c r="J125" s="60">
        <v>15</v>
      </c>
      <c r="K125" s="60" t="s">
        <v>151</v>
      </c>
      <c r="L125" s="60">
        <v>35936102</v>
      </c>
      <c r="M125" s="60" t="s">
        <v>152</v>
      </c>
      <c r="N125" s="60" t="s">
        <v>28</v>
      </c>
      <c r="O125" s="60" t="s">
        <v>28</v>
      </c>
      <c r="P125" s="60" t="s">
        <v>28</v>
      </c>
      <c r="Q125" s="60" t="s">
        <v>28</v>
      </c>
      <c r="R125" s="60">
        <v>523</v>
      </c>
      <c r="S125" s="60" t="s">
        <v>159</v>
      </c>
      <c r="T125" s="60">
        <v>1</v>
      </c>
      <c r="U125" s="4">
        <v>100</v>
      </c>
      <c r="V125" s="4">
        <v>0</v>
      </c>
      <c r="W125" s="4">
        <v>0</v>
      </c>
      <c r="X125" s="4">
        <v>0</v>
      </c>
      <c r="Y125" s="4">
        <v>0</v>
      </c>
      <c r="Z125" s="4"/>
      <c r="AA125" s="4"/>
      <c r="AB125" s="4"/>
    </row>
    <row r="126" spans="1:28" ht="12">
      <c r="A126" s="60">
        <v>2004</v>
      </c>
      <c r="B126" s="60">
        <v>6</v>
      </c>
      <c r="U126" s="4"/>
      <c r="V126" s="4"/>
      <c r="W126" s="4"/>
      <c r="X126" s="4"/>
      <c r="Y126" s="4"/>
      <c r="Z126" s="4">
        <f>SUM(U106:U121)</f>
        <v>167174</v>
      </c>
      <c r="AA126" s="4">
        <f>SUM(U105)</f>
        <v>200</v>
      </c>
      <c r="AB126" s="4">
        <f>SUM(U122:U125)</f>
        <v>240</v>
      </c>
    </row>
    <row r="127" spans="1:28" ht="12">
      <c r="A127" s="60">
        <v>2004</v>
      </c>
      <c r="B127" s="60">
        <v>7</v>
      </c>
      <c r="C127" s="60">
        <v>2</v>
      </c>
      <c r="D127" s="60">
        <v>900</v>
      </c>
      <c r="E127" s="60" t="s">
        <v>54</v>
      </c>
      <c r="F127" s="60">
        <v>900</v>
      </c>
      <c r="G127" s="60" t="s">
        <v>55</v>
      </c>
      <c r="H127" s="60">
        <v>6</v>
      </c>
      <c r="I127" s="60" t="s">
        <v>27</v>
      </c>
      <c r="J127" s="60">
        <v>15</v>
      </c>
      <c r="K127" s="60" t="s">
        <v>151</v>
      </c>
      <c r="L127" s="60">
        <v>35936102</v>
      </c>
      <c r="M127" s="60" t="s">
        <v>152</v>
      </c>
      <c r="N127" s="60" t="s">
        <v>28</v>
      </c>
      <c r="O127" s="60" t="s">
        <v>28</v>
      </c>
      <c r="P127" s="60" t="s">
        <v>28</v>
      </c>
      <c r="Q127" s="60" t="s">
        <v>28</v>
      </c>
      <c r="R127" s="60">
        <v>111</v>
      </c>
      <c r="S127" s="60" t="s">
        <v>43</v>
      </c>
      <c r="T127" s="60">
        <v>1</v>
      </c>
      <c r="U127" s="4">
        <v>110</v>
      </c>
      <c r="V127" s="4">
        <v>0</v>
      </c>
      <c r="W127" s="4">
        <v>0</v>
      </c>
      <c r="X127" s="4">
        <v>0</v>
      </c>
      <c r="Y127" s="4">
        <v>0</v>
      </c>
      <c r="Z127" s="4"/>
      <c r="AA127" s="4"/>
      <c r="AB127" s="4"/>
    </row>
    <row r="128" spans="1:28" ht="12">
      <c r="A128" s="60">
        <v>2004</v>
      </c>
      <c r="B128" s="60">
        <v>7</v>
      </c>
      <c r="C128" s="60">
        <v>1</v>
      </c>
      <c r="D128" s="60">
        <v>250</v>
      </c>
      <c r="E128" s="60" t="s">
        <v>34</v>
      </c>
      <c r="F128" s="60">
        <v>250</v>
      </c>
      <c r="G128" s="60" t="s">
        <v>67</v>
      </c>
      <c r="H128" s="60">
        <v>6</v>
      </c>
      <c r="I128" s="60" t="s">
        <v>27</v>
      </c>
      <c r="J128" s="60">
        <v>15</v>
      </c>
      <c r="K128" s="60" t="s">
        <v>151</v>
      </c>
      <c r="L128" s="60">
        <v>35936102</v>
      </c>
      <c r="M128" s="60" t="s">
        <v>152</v>
      </c>
      <c r="N128" s="60" t="s">
        <v>28</v>
      </c>
      <c r="O128" s="60" t="s">
        <v>28</v>
      </c>
      <c r="P128" s="60" t="s">
        <v>28</v>
      </c>
      <c r="Q128" s="60" t="s">
        <v>28</v>
      </c>
      <c r="R128" s="60">
        <v>114</v>
      </c>
      <c r="S128" s="60" t="s">
        <v>29</v>
      </c>
      <c r="T128" s="60">
        <v>2</v>
      </c>
      <c r="U128" s="4">
        <v>504</v>
      </c>
      <c r="V128" s="4">
        <v>0</v>
      </c>
      <c r="W128" s="4">
        <v>0</v>
      </c>
      <c r="X128" s="4">
        <v>0</v>
      </c>
      <c r="Y128" s="4">
        <v>0</v>
      </c>
      <c r="Z128" s="4"/>
      <c r="AA128" s="4"/>
      <c r="AB128" s="4"/>
    </row>
    <row r="129" spans="1:28" ht="12">
      <c r="A129" s="60">
        <v>2004</v>
      </c>
      <c r="B129" s="60">
        <v>7</v>
      </c>
      <c r="C129" s="60">
        <v>2</v>
      </c>
      <c r="D129" s="60">
        <v>200</v>
      </c>
      <c r="E129" s="60" t="s">
        <v>33</v>
      </c>
      <c r="F129" s="60">
        <v>0</v>
      </c>
      <c r="G129" s="60" t="s">
        <v>26</v>
      </c>
      <c r="H129" s="60">
        <v>6</v>
      </c>
      <c r="I129" s="60" t="s">
        <v>27</v>
      </c>
      <c r="J129" s="60">
        <v>15</v>
      </c>
      <c r="K129" s="60" t="s">
        <v>151</v>
      </c>
      <c r="L129" s="60">
        <v>35936102</v>
      </c>
      <c r="M129" s="60" t="s">
        <v>152</v>
      </c>
      <c r="N129" s="60" t="s">
        <v>28</v>
      </c>
      <c r="O129" s="60" t="s">
        <v>28</v>
      </c>
      <c r="P129" s="60" t="s">
        <v>28</v>
      </c>
      <c r="Q129" s="60" t="s">
        <v>28</v>
      </c>
      <c r="R129" s="60">
        <v>114</v>
      </c>
      <c r="S129" s="60" t="s">
        <v>29</v>
      </c>
      <c r="T129" s="60">
        <v>1</v>
      </c>
      <c r="U129" s="4">
        <v>24000</v>
      </c>
      <c r="V129" s="4">
        <v>0</v>
      </c>
      <c r="W129" s="4">
        <v>0</v>
      </c>
      <c r="X129" s="4">
        <v>0</v>
      </c>
      <c r="Y129" s="4">
        <v>0</v>
      </c>
      <c r="Z129" s="4"/>
      <c r="AA129" s="4"/>
      <c r="AB129" s="4"/>
    </row>
    <row r="130" spans="1:28" ht="12">
      <c r="A130" s="60">
        <v>2004</v>
      </c>
      <c r="B130" s="60">
        <v>7</v>
      </c>
      <c r="C130" s="60">
        <v>2</v>
      </c>
      <c r="D130" s="60">
        <v>250</v>
      </c>
      <c r="E130" s="60" t="s">
        <v>34</v>
      </c>
      <c r="F130" s="60">
        <v>250</v>
      </c>
      <c r="G130" s="60" t="s">
        <v>67</v>
      </c>
      <c r="H130" s="60">
        <v>6</v>
      </c>
      <c r="I130" s="60" t="s">
        <v>27</v>
      </c>
      <c r="J130" s="60">
        <v>15</v>
      </c>
      <c r="K130" s="60" t="s">
        <v>151</v>
      </c>
      <c r="L130" s="60">
        <v>35936102</v>
      </c>
      <c r="M130" s="60" t="s">
        <v>152</v>
      </c>
      <c r="N130" s="60" t="s">
        <v>28</v>
      </c>
      <c r="O130" s="60" t="s">
        <v>28</v>
      </c>
      <c r="P130" s="60" t="s">
        <v>28</v>
      </c>
      <c r="Q130" s="60" t="s">
        <v>28</v>
      </c>
      <c r="R130" s="60">
        <v>114</v>
      </c>
      <c r="S130" s="60" t="s">
        <v>29</v>
      </c>
      <c r="T130" s="60">
        <v>2</v>
      </c>
      <c r="U130" s="4">
        <v>723</v>
      </c>
      <c r="V130" s="4">
        <v>0</v>
      </c>
      <c r="W130" s="4">
        <v>0</v>
      </c>
      <c r="X130" s="4">
        <v>0</v>
      </c>
      <c r="Y130" s="4">
        <v>0</v>
      </c>
      <c r="Z130" s="4"/>
      <c r="AA130" s="4"/>
      <c r="AB130" s="4"/>
    </row>
    <row r="131" spans="1:28" ht="12">
      <c r="A131" s="60">
        <v>2004</v>
      </c>
      <c r="B131" s="60">
        <v>7</v>
      </c>
      <c r="C131" s="60">
        <v>2</v>
      </c>
      <c r="D131" s="60">
        <v>500</v>
      </c>
      <c r="E131" s="60" t="s">
        <v>37</v>
      </c>
      <c r="F131" s="60">
        <v>500</v>
      </c>
      <c r="G131" s="60" t="s">
        <v>38</v>
      </c>
      <c r="H131" s="60">
        <v>6</v>
      </c>
      <c r="I131" s="60" t="s">
        <v>27</v>
      </c>
      <c r="J131" s="60">
        <v>15</v>
      </c>
      <c r="K131" s="60" t="s">
        <v>151</v>
      </c>
      <c r="L131" s="60">
        <v>35936102</v>
      </c>
      <c r="M131" s="60" t="s">
        <v>152</v>
      </c>
      <c r="N131" s="60" t="s">
        <v>28</v>
      </c>
      <c r="O131" s="60" t="s">
        <v>28</v>
      </c>
      <c r="P131" s="60" t="s">
        <v>28</v>
      </c>
      <c r="Q131" s="60" t="s">
        <v>28</v>
      </c>
      <c r="R131" s="60">
        <v>114</v>
      </c>
      <c r="S131" s="60" t="s">
        <v>29</v>
      </c>
      <c r="T131" s="60">
        <v>1</v>
      </c>
      <c r="U131" s="4">
        <v>13000</v>
      </c>
      <c r="V131" s="4">
        <v>0</v>
      </c>
      <c r="W131" s="4">
        <v>0</v>
      </c>
      <c r="X131" s="4">
        <v>1</v>
      </c>
      <c r="Y131" s="4">
        <v>1040</v>
      </c>
      <c r="Z131" s="4"/>
      <c r="AA131" s="4"/>
      <c r="AB131" s="4"/>
    </row>
    <row r="132" spans="1:28" ht="12">
      <c r="A132" s="60">
        <v>2004</v>
      </c>
      <c r="B132" s="60">
        <v>7</v>
      </c>
      <c r="C132" s="60">
        <v>2</v>
      </c>
      <c r="D132" s="60">
        <v>550</v>
      </c>
      <c r="E132" s="60" t="s">
        <v>39</v>
      </c>
      <c r="F132" s="60">
        <v>550</v>
      </c>
      <c r="G132" s="60" t="s">
        <v>40</v>
      </c>
      <c r="H132" s="60">
        <v>6</v>
      </c>
      <c r="I132" s="60" t="s">
        <v>27</v>
      </c>
      <c r="J132" s="60">
        <v>15</v>
      </c>
      <c r="K132" s="60" t="s">
        <v>151</v>
      </c>
      <c r="L132" s="60">
        <v>35936102</v>
      </c>
      <c r="M132" s="60" t="s">
        <v>152</v>
      </c>
      <c r="N132" s="60" t="s">
        <v>28</v>
      </c>
      <c r="O132" s="60" t="s">
        <v>28</v>
      </c>
      <c r="P132" s="60" t="s">
        <v>28</v>
      </c>
      <c r="Q132" s="60" t="s">
        <v>28</v>
      </c>
      <c r="R132" s="60">
        <v>114</v>
      </c>
      <c r="S132" s="60" t="s">
        <v>29</v>
      </c>
      <c r="T132" s="60">
        <v>1</v>
      </c>
      <c r="U132" s="4">
        <v>22800</v>
      </c>
      <c r="V132" s="4">
        <v>0</v>
      </c>
      <c r="W132" s="4">
        <v>0</v>
      </c>
      <c r="X132" s="4">
        <v>0</v>
      </c>
      <c r="Y132" s="4">
        <v>0</v>
      </c>
      <c r="Z132" s="4"/>
      <c r="AA132" s="4"/>
      <c r="AB132" s="4"/>
    </row>
    <row r="133" spans="1:28" ht="12">
      <c r="A133" s="60">
        <v>2004</v>
      </c>
      <c r="B133" s="60">
        <v>7</v>
      </c>
      <c r="C133" s="60">
        <v>2</v>
      </c>
      <c r="D133" s="60">
        <v>615</v>
      </c>
      <c r="E133" s="60" t="s">
        <v>60</v>
      </c>
      <c r="F133" s="60">
        <v>617</v>
      </c>
      <c r="G133" s="60" t="s">
        <v>61</v>
      </c>
      <c r="H133" s="60">
        <v>6</v>
      </c>
      <c r="I133" s="60" t="s">
        <v>27</v>
      </c>
      <c r="J133" s="60">
        <v>15</v>
      </c>
      <c r="K133" s="60" t="s">
        <v>151</v>
      </c>
      <c r="L133" s="60">
        <v>35936102</v>
      </c>
      <c r="M133" s="60" t="s">
        <v>152</v>
      </c>
      <c r="N133" s="60" t="s">
        <v>28</v>
      </c>
      <c r="O133" s="60" t="s">
        <v>28</v>
      </c>
      <c r="P133" s="60" t="s">
        <v>28</v>
      </c>
      <c r="Q133" s="60" t="s">
        <v>28</v>
      </c>
      <c r="R133" s="60">
        <v>114</v>
      </c>
      <c r="S133" s="60" t="s">
        <v>29</v>
      </c>
      <c r="T133" s="60">
        <v>1</v>
      </c>
      <c r="U133" s="4">
        <v>10</v>
      </c>
      <c r="V133" s="4">
        <v>0</v>
      </c>
      <c r="W133" s="4">
        <v>0</v>
      </c>
      <c r="X133" s="4">
        <v>0</v>
      </c>
      <c r="Y133" s="4">
        <v>0</v>
      </c>
      <c r="Z133" s="4"/>
      <c r="AA133" s="4"/>
      <c r="AB133" s="4"/>
    </row>
    <row r="134" spans="1:28" ht="12">
      <c r="A134" s="60">
        <v>2004</v>
      </c>
      <c r="B134" s="60">
        <v>7</v>
      </c>
      <c r="C134" s="60">
        <v>3</v>
      </c>
      <c r="D134" s="60">
        <v>200</v>
      </c>
      <c r="E134" s="60" t="s">
        <v>33</v>
      </c>
      <c r="F134" s="60">
        <v>0</v>
      </c>
      <c r="G134" s="60" t="s">
        <v>26</v>
      </c>
      <c r="H134" s="60">
        <v>6</v>
      </c>
      <c r="I134" s="60" t="s">
        <v>27</v>
      </c>
      <c r="J134" s="60">
        <v>15</v>
      </c>
      <c r="K134" s="60" t="s">
        <v>151</v>
      </c>
      <c r="L134" s="60">
        <v>35936102</v>
      </c>
      <c r="M134" s="60" t="s">
        <v>152</v>
      </c>
      <c r="N134" s="60" t="s">
        <v>28</v>
      </c>
      <c r="O134" s="60" t="s">
        <v>28</v>
      </c>
      <c r="P134" s="60" t="s">
        <v>28</v>
      </c>
      <c r="Q134" s="60" t="s">
        <v>28</v>
      </c>
      <c r="R134" s="60">
        <v>114</v>
      </c>
      <c r="S134" s="60" t="s">
        <v>29</v>
      </c>
      <c r="T134" s="60">
        <v>1</v>
      </c>
      <c r="U134" s="4">
        <v>25500</v>
      </c>
      <c r="V134" s="4">
        <v>0</v>
      </c>
      <c r="W134" s="4">
        <v>0</v>
      </c>
      <c r="X134" s="4">
        <v>0</v>
      </c>
      <c r="Y134" s="4">
        <v>0</v>
      </c>
      <c r="Z134" s="4"/>
      <c r="AA134" s="4"/>
      <c r="AB134" s="4"/>
    </row>
    <row r="135" spans="1:28" ht="12">
      <c r="A135" s="60">
        <v>2004</v>
      </c>
      <c r="B135" s="60">
        <v>7</v>
      </c>
      <c r="C135" s="60">
        <v>3</v>
      </c>
      <c r="D135" s="60">
        <v>250</v>
      </c>
      <c r="E135" s="60" t="s">
        <v>34</v>
      </c>
      <c r="F135" s="60">
        <v>250</v>
      </c>
      <c r="G135" s="60" t="s">
        <v>67</v>
      </c>
      <c r="H135" s="60">
        <v>6</v>
      </c>
      <c r="I135" s="60" t="s">
        <v>27</v>
      </c>
      <c r="J135" s="60">
        <v>15</v>
      </c>
      <c r="K135" s="60" t="s">
        <v>151</v>
      </c>
      <c r="L135" s="60">
        <v>35936102</v>
      </c>
      <c r="M135" s="60" t="s">
        <v>152</v>
      </c>
      <c r="N135" s="60" t="s">
        <v>28</v>
      </c>
      <c r="O135" s="60" t="s">
        <v>28</v>
      </c>
      <c r="P135" s="60" t="s">
        <v>28</v>
      </c>
      <c r="Q135" s="60" t="s">
        <v>28</v>
      </c>
      <c r="R135" s="60">
        <v>114</v>
      </c>
      <c r="S135" s="60" t="s">
        <v>29</v>
      </c>
      <c r="T135" s="60">
        <v>1</v>
      </c>
      <c r="U135" s="4">
        <v>1000</v>
      </c>
      <c r="V135" s="4">
        <v>0</v>
      </c>
      <c r="W135" s="4">
        <v>0</v>
      </c>
      <c r="X135" s="4">
        <v>0</v>
      </c>
      <c r="Y135" s="4">
        <v>0</v>
      </c>
      <c r="Z135" s="4"/>
      <c r="AA135" s="4"/>
      <c r="AB135" s="4"/>
    </row>
    <row r="136" spans="1:28" ht="12">
      <c r="A136" s="60">
        <v>2004</v>
      </c>
      <c r="B136" s="60">
        <v>7</v>
      </c>
      <c r="C136" s="60">
        <v>3</v>
      </c>
      <c r="D136" s="60">
        <v>615</v>
      </c>
      <c r="E136" s="60" t="s">
        <v>60</v>
      </c>
      <c r="F136" s="60">
        <v>617</v>
      </c>
      <c r="G136" s="60" t="s">
        <v>61</v>
      </c>
      <c r="H136" s="60">
        <v>6</v>
      </c>
      <c r="I136" s="60" t="s">
        <v>27</v>
      </c>
      <c r="J136" s="60">
        <v>15</v>
      </c>
      <c r="K136" s="60" t="s">
        <v>151</v>
      </c>
      <c r="L136" s="60">
        <v>35936102</v>
      </c>
      <c r="M136" s="60" t="s">
        <v>152</v>
      </c>
      <c r="N136" s="60" t="s">
        <v>28</v>
      </c>
      <c r="O136" s="60" t="s">
        <v>28</v>
      </c>
      <c r="P136" s="60" t="s">
        <v>28</v>
      </c>
      <c r="Q136" s="60" t="s">
        <v>28</v>
      </c>
      <c r="R136" s="60">
        <v>114</v>
      </c>
      <c r="S136" s="60" t="s">
        <v>29</v>
      </c>
      <c r="T136" s="60">
        <v>1</v>
      </c>
      <c r="U136" s="4">
        <v>10</v>
      </c>
      <c r="V136" s="4">
        <v>0</v>
      </c>
      <c r="W136" s="4">
        <v>0</v>
      </c>
      <c r="X136" s="4">
        <v>0</v>
      </c>
      <c r="Y136" s="4">
        <v>0</v>
      </c>
      <c r="Z136" s="4"/>
      <c r="AA136" s="4"/>
      <c r="AB136" s="4"/>
    </row>
    <row r="137" spans="1:28" ht="12">
      <c r="A137" s="60">
        <v>2004</v>
      </c>
      <c r="B137" s="60">
        <v>7</v>
      </c>
      <c r="C137" s="60">
        <v>4</v>
      </c>
      <c r="D137" s="60">
        <v>200</v>
      </c>
      <c r="E137" s="60" t="s">
        <v>33</v>
      </c>
      <c r="F137" s="60">
        <v>0</v>
      </c>
      <c r="G137" s="60" t="s">
        <v>26</v>
      </c>
      <c r="H137" s="60">
        <v>6</v>
      </c>
      <c r="I137" s="60" t="s">
        <v>27</v>
      </c>
      <c r="J137" s="60">
        <v>15</v>
      </c>
      <c r="K137" s="60" t="s">
        <v>151</v>
      </c>
      <c r="L137" s="60">
        <v>35936102</v>
      </c>
      <c r="M137" s="60" t="s">
        <v>152</v>
      </c>
      <c r="N137" s="60" t="s">
        <v>28</v>
      </c>
      <c r="O137" s="60" t="s">
        <v>28</v>
      </c>
      <c r="P137" s="60" t="s">
        <v>28</v>
      </c>
      <c r="Q137" s="60" t="s">
        <v>28</v>
      </c>
      <c r="R137" s="60">
        <v>114</v>
      </c>
      <c r="S137" s="60" t="s">
        <v>29</v>
      </c>
      <c r="T137" s="60">
        <v>1</v>
      </c>
      <c r="U137" s="4">
        <v>1200</v>
      </c>
      <c r="V137" s="4">
        <v>0</v>
      </c>
      <c r="W137" s="4">
        <v>0</v>
      </c>
      <c r="X137" s="4">
        <v>0</v>
      </c>
      <c r="Y137" s="4">
        <v>0</v>
      </c>
      <c r="Z137" s="4"/>
      <c r="AA137" s="4"/>
      <c r="AB137" s="4"/>
    </row>
    <row r="138" spans="1:28" ht="12">
      <c r="A138" s="60">
        <v>2004</v>
      </c>
      <c r="B138" s="60">
        <v>7</v>
      </c>
      <c r="C138" s="60">
        <v>4</v>
      </c>
      <c r="D138" s="60">
        <v>250</v>
      </c>
      <c r="E138" s="60" t="s">
        <v>34</v>
      </c>
      <c r="F138" s="60">
        <v>250</v>
      </c>
      <c r="G138" s="60" t="s">
        <v>67</v>
      </c>
      <c r="H138" s="60">
        <v>6</v>
      </c>
      <c r="I138" s="60" t="s">
        <v>27</v>
      </c>
      <c r="J138" s="60">
        <v>15</v>
      </c>
      <c r="K138" s="60" t="s">
        <v>151</v>
      </c>
      <c r="L138" s="60">
        <v>35936102</v>
      </c>
      <c r="M138" s="60" t="s">
        <v>152</v>
      </c>
      <c r="N138" s="60" t="s">
        <v>28</v>
      </c>
      <c r="O138" s="60" t="s">
        <v>28</v>
      </c>
      <c r="P138" s="60" t="s">
        <v>28</v>
      </c>
      <c r="Q138" s="60" t="s">
        <v>28</v>
      </c>
      <c r="R138" s="60">
        <v>114</v>
      </c>
      <c r="S138" s="60" t="s">
        <v>29</v>
      </c>
      <c r="T138" s="60">
        <v>1</v>
      </c>
      <c r="U138" s="4">
        <v>720</v>
      </c>
      <c r="V138" s="4">
        <v>0</v>
      </c>
      <c r="W138" s="4">
        <v>0</v>
      </c>
      <c r="X138" s="4">
        <v>0</v>
      </c>
      <c r="Y138" s="4">
        <v>0</v>
      </c>
      <c r="Z138" s="4"/>
      <c r="AA138" s="4"/>
      <c r="AB138" s="4"/>
    </row>
    <row r="139" spans="1:28" ht="12">
      <c r="A139" s="60">
        <v>2004</v>
      </c>
      <c r="B139" s="60">
        <v>7</v>
      </c>
      <c r="C139" s="60">
        <v>4</v>
      </c>
      <c r="D139" s="60">
        <v>615</v>
      </c>
      <c r="E139" s="60" t="s">
        <v>60</v>
      </c>
      <c r="F139" s="60">
        <v>617</v>
      </c>
      <c r="G139" s="60" t="s">
        <v>61</v>
      </c>
      <c r="H139" s="60">
        <v>6</v>
      </c>
      <c r="I139" s="60" t="s">
        <v>27</v>
      </c>
      <c r="J139" s="60">
        <v>15</v>
      </c>
      <c r="K139" s="60" t="s">
        <v>151</v>
      </c>
      <c r="L139" s="60">
        <v>35936102</v>
      </c>
      <c r="M139" s="60" t="s">
        <v>152</v>
      </c>
      <c r="N139" s="60" t="s">
        <v>28</v>
      </c>
      <c r="O139" s="60" t="s">
        <v>28</v>
      </c>
      <c r="P139" s="60" t="s">
        <v>28</v>
      </c>
      <c r="Q139" s="60" t="s">
        <v>28</v>
      </c>
      <c r="R139" s="60">
        <v>114</v>
      </c>
      <c r="S139" s="60" t="s">
        <v>29</v>
      </c>
      <c r="T139" s="60">
        <v>1</v>
      </c>
      <c r="U139" s="4">
        <v>10</v>
      </c>
      <c r="V139" s="4">
        <v>0</v>
      </c>
      <c r="W139" s="4">
        <v>0</v>
      </c>
      <c r="X139" s="4">
        <v>0</v>
      </c>
      <c r="Y139" s="4">
        <v>0</v>
      </c>
      <c r="Z139" s="4"/>
      <c r="AA139" s="4"/>
      <c r="AB139" s="4"/>
    </row>
    <row r="140" spans="1:28" ht="12">
      <c r="A140" s="60">
        <v>2004</v>
      </c>
      <c r="B140" s="60">
        <v>7</v>
      </c>
      <c r="C140" s="60">
        <v>5</v>
      </c>
      <c r="D140" s="60">
        <v>250</v>
      </c>
      <c r="E140" s="60" t="s">
        <v>34</v>
      </c>
      <c r="F140" s="60">
        <v>250</v>
      </c>
      <c r="G140" s="60" t="s">
        <v>67</v>
      </c>
      <c r="H140" s="60">
        <v>6</v>
      </c>
      <c r="I140" s="60" t="s">
        <v>27</v>
      </c>
      <c r="J140" s="60">
        <v>15</v>
      </c>
      <c r="K140" s="60" t="s">
        <v>151</v>
      </c>
      <c r="L140" s="60">
        <v>35936102</v>
      </c>
      <c r="M140" s="60" t="s">
        <v>152</v>
      </c>
      <c r="N140" s="60" t="s">
        <v>28</v>
      </c>
      <c r="O140" s="60" t="s">
        <v>28</v>
      </c>
      <c r="P140" s="60" t="s">
        <v>28</v>
      </c>
      <c r="Q140" s="60" t="s">
        <v>28</v>
      </c>
      <c r="R140" s="60">
        <v>114</v>
      </c>
      <c r="S140" s="60" t="s">
        <v>29</v>
      </c>
      <c r="T140" s="60">
        <v>1</v>
      </c>
      <c r="U140" s="4">
        <v>360</v>
      </c>
      <c r="V140" s="4">
        <v>0</v>
      </c>
      <c r="W140" s="4">
        <v>0</v>
      </c>
      <c r="X140" s="4">
        <v>0</v>
      </c>
      <c r="Y140" s="4">
        <v>0</v>
      </c>
      <c r="Z140" s="4"/>
      <c r="AA140" s="4"/>
      <c r="AB140" s="4"/>
    </row>
    <row r="141" spans="1:28" ht="12">
      <c r="A141" s="60">
        <v>2004</v>
      </c>
      <c r="B141" s="60">
        <v>7</v>
      </c>
      <c r="C141" s="60">
        <v>5</v>
      </c>
      <c r="D141" s="60">
        <v>500</v>
      </c>
      <c r="E141" s="60" t="s">
        <v>37</v>
      </c>
      <c r="F141" s="60">
        <v>500</v>
      </c>
      <c r="G141" s="60" t="s">
        <v>38</v>
      </c>
      <c r="H141" s="60">
        <v>6</v>
      </c>
      <c r="I141" s="60" t="s">
        <v>27</v>
      </c>
      <c r="J141" s="60">
        <v>15</v>
      </c>
      <c r="K141" s="60" t="s">
        <v>151</v>
      </c>
      <c r="L141" s="60">
        <v>35936102</v>
      </c>
      <c r="M141" s="60" t="s">
        <v>152</v>
      </c>
      <c r="N141" s="60" t="s">
        <v>28</v>
      </c>
      <c r="O141" s="60" t="s">
        <v>28</v>
      </c>
      <c r="P141" s="60" t="s">
        <v>28</v>
      </c>
      <c r="Q141" s="60" t="s">
        <v>28</v>
      </c>
      <c r="R141" s="60">
        <v>114</v>
      </c>
      <c r="S141" s="60" t="s">
        <v>29</v>
      </c>
      <c r="T141" s="60">
        <v>1</v>
      </c>
      <c r="U141" s="4">
        <v>25000</v>
      </c>
      <c r="V141" s="4">
        <v>0</v>
      </c>
      <c r="W141" s="4">
        <v>0</v>
      </c>
      <c r="X141" s="4">
        <v>0</v>
      </c>
      <c r="Y141" s="4">
        <v>0</v>
      </c>
      <c r="Z141" s="4"/>
      <c r="AA141" s="4"/>
      <c r="AB141" s="4"/>
    </row>
    <row r="142" spans="1:28" ht="12">
      <c r="A142" s="60">
        <v>2004</v>
      </c>
      <c r="B142" s="60">
        <v>7</v>
      </c>
      <c r="C142" s="60">
        <v>5</v>
      </c>
      <c r="D142" s="60">
        <v>615</v>
      </c>
      <c r="E142" s="60" t="s">
        <v>60</v>
      </c>
      <c r="F142" s="60">
        <v>617</v>
      </c>
      <c r="G142" s="60" t="s">
        <v>61</v>
      </c>
      <c r="H142" s="60">
        <v>6</v>
      </c>
      <c r="I142" s="60" t="s">
        <v>27</v>
      </c>
      <c r="J142" s="60">
        <v>15</v>
      </c>
      <c r="K142" s="60" t="s">
        <v>151</v>
      </c>
      <c r="L142" s="60">
        <v>35936102</v>
      </c>
      <c r="M142" s="60" t="s">
        <v>152</v>
      </c>
      <c r="N142" s="60" t="s">
        <v>28</v>
      </c>
      <c r="O142" s="60" t="s">
        <v>28</v>
      </c>
      <c r="P142" s="60" t="s">
        <v>28</v>
      </c>
      <c r="Q142" s="60" t="s">
        <v>28</v>
      </c>
      <c r="R142" s="60">
        <v>114</v>
      </c>
      <c r="S142" s="60" t="s">
        <v>29</v>
      </c>
      <c r="T142" s="60">
        <v>1</v>
      </c>
      <c r="U142" s="4">
        <v>10</v>
      </c>
      <c r="V142" s="4">
        <v>0</v>
      </c>
      <c r="W142" s="4">
        <v>0</v>
      </c>
      <c r="X142" s="4">
        <v>0</v>
      </c>
      <c r="Y142" s="4">
        <v>0</v>
      </c>
      <c r="Z142" s="4"/>
      <c r="AA142" s="4"/>
      <c r="AB142" s="4"/>
    </row>
    <row r="143" spans="1:28" ht="12">
      <c r="A143" s="60">
        <v>2004</v>
      </c>
      <c r="B143" s="60">
        <v>7</v>
      </c>
      <c r="C143" s="60">
        <v>1</v>
      </c>
      <c r="D143" s="60">
        <v>250</v>
      </c>
      <c r="E143" s="60" t="s">
        <v>34</v>
      </c>
      <c r="F143" s="60">
        <v>250</v>
      </c>
      <c r="G143" s="60" t="s">
        <v>67</v>
      </c>
      <c r="H143" s="60">
        <v>6</v>
      </c>
      <c r="I143" s="60" t="s">
        <v>27</v>
      </c>
      <c r="J143" s="60">
        <v>15</v>
      </c>
      <c r="K143" s="60" t="s">
        <v>151</v>
      </c>
      <c r="L143" s="60">
        <v>35936102</v>
      </c>
      <c r="M143" s="60" t="s">
        <v>152</v>
      </c>
      <c r="N143" s="60" t="s">
        <v>28</v>
      </c>
      <c r="O143" s="60" t="s">
        <v>28</v>
      </c>
      <c r="P143" s="60" t="s">
        <v>28</v>
      </c>
      <c r="Q143" s="60" t="s">
        <v>28</v>
      </c>
      <c r="R143" s="60">
        <v>218</v>
      </c>
      <c r="S143" s="60" t="s">
        <v>93</v>
      </c>
      <c r="T143" s="60">
        <v>1</v>
      </c>
      <c r="U143" s="4">
        <v>100</v>
      </c>
      <c r="V143" s="4">
        <v>0</v>
      </c>
      <c r="W143" s="4">
        <v>0</v>
      </c>
      <c r="X143" s="4">
        <v>0</v>
      </c>
      <c r="Y143" s="4">
        <v>0</v>
      </c>
      <c r="Z143" s="4"/>
      <c r="AA143" s="4"/>
      <c r="AB143" s="4"/>
    </row>
    <row r="144" spans="1:28" ht="12">
      <c r="A144" s="60">
        <v>2004</v>
      </c>
      <c r="B144" s="60">
        <v>7</v>
      </c>
      <c r="C144" s="60">
        <v>4</v>
      </c>
      <c r="D144" s="60">
        <v>250</v>
      </c>
      <c r="E144" s="60" t="s">
        <v>34</v>
      </c>
      <c r="F144" s="60">
        <v>250</v>
      </c>
      <c r="G144" s="60" t="s">
        <v>67</v>
      </c>
      <c r="H144" s="60">
        <v>6</v>
      </c>
      <c r="I144" s="60" t="s">
        <v>27</v>
      </c>
      <c r="J144" s="60">
        <v>15</v>
      </c>
      <c r="K144" s="60" t="s">
        <v>151</v>
      </c>
      <c r="L144" s="60">
        <v>35936102</v>
      </c>
      <c r="M144" s="60" t="s">
        <v>152</v>
      </c>
      <c r="N144" s="60" t="s">
        <v>28</v>
      </c>
      <c r="O144" s="60" t="s">
        <v>28</v>
      </c>
      <c r="P144" s="60" t="s">
        <v>28</v>
      </c>
      <c r="Q144" s="60" t="s">
        <v>28</v>
      </c>
      <c r="R144" s="60">
        <v>218</v>
      </c>
      <c r="S144" s="60" t="s">
        <v>93</v>
      </c>
      <c r="T144" s="60">
        <v>3</v>
      </c>
      <c r="U144" s="4">
        <v>530</v>
      </c>
      <c r="V144" s="4">
        <v>0</v>
      </c>
      <c r="W144" s="4">
        <v>0</v>
      </c>
      <c r="X144" s="4">
        <v>0</v>
      </c>
      <c r="Y144" s="4">
        <v>0</v>
      </c>
      <c r="Z144" s="4"/>
      <c r="AA144" s="4"/>
      <c r="AB144" s="4"/>
    </row>
    <row r="145" spans="1:28" ht="12">
      <c r="A145" s="60">
        <v>2004</v>
      </c>
      <c r="B145" s="60">
        <v>7</v>
      </c>
      <c r="C145" s="60">
        <v>2</v>
      </c>
      <c r="D145" s="60">
        <v>250</v>
      </c>
      <c r="E145" s="60" t="s">
        <v>34</v>
      </c>
      <c r="F145" s="60">
        <v>250</v>
      </c>
      <c r="G145" s="60" t="s">
        <v>67</v>
      </c>
      <c r="H145" s="60">
        <v>6</v>
      </c>
      <c r="I145" s="60" t="s">
        <v>27</v>
      </c>
      <c r="J145" s="60">
        <v>15</v>
      </c>
      <c r="K145" s="60" t="s">
        <v>151</v>
      </c>
      <c r="L145" s="60">
        <v>35936102</v>
      </c>
      <c r="M145" s="60" t="s">
        <v>152</v>
      </c>
      <c r="N145" s="60" t="s">
        <v>28</v>
      </c>
      <c r="O145" s="60" t="s">
        <v>28</v>
      </c>
      <c r="P145" s="60" t="s">
        <v>28</v>
      </c>
      <c r="Q145" s="60" t="s">
        <v>28</v>
      </c>
      <c r="R145" s="60">
        <v>230</v>
      </c>
      <c r="S145" s="60" t="s">
        <v>158</v>
      </c>
      <c r="T145" s="60">
        <v>1</v>
      </c>
      <c r="U145" s="4">
        <v>5</v>
      </c>
      <c r="V145" s="4">
        <v>0</v>
      </c>
      <c r="W145" s="4">
        <v>0</v>
      </c>
      <c r="X145" s="4">
        <v>0</v>
      </c>
      <c r="Y145" s="4">
        <v>0</v>
      </c>
      <c r="Z145" s="4"/>
      <c r="AA145" s="4"/>
      <c r="AB145" s="4"/>
    </row>
    <row r="146" spans="1:28" ht="12">
      <c r="A146" s="60">
        <v>2004</v>
      </c>
      <c r="B146" s="60">
        <v>7</v>
      </c>
      <c r="U146" s="4"/>
      <c r="V146" s="4"/>
      <c r="W146" s="4"/>
      <c r="X146" s="4"/>
      <c r="Y146" s="4"/>
      <c r="Z146" s="4">
        <f>SUM(U128:U142)</f>
        <v>114847</v>
      </c>
      <c r="AA146" s="4">
        <f>SUM(U127)</f>
        <v>110</v>
      </c>
      <c r="AB146" s="4">
        <f>SUM(U143:U145)</f>
        <v>635</v>
      </c>
    </row>
    <row r="147" spans="1:28" ht="12">
      <c r="A147" s="60">
        <v>2004</v>
      </c>
      <c r="B147" s="60">
        <v>8</v>
      </c>
      <c r="C147" s="60">
        <v>1</v>
      </c>
      <c r="D147" s="60">
        <v>900</v>
      </c>
      <c r="E147" s="60" t="s">
        <v>54</v>
      </c>
      <c r="F147" s="60">
        <v>900</v>
      </c>
      <c r="G147" s="60" t="s">
        <v>55</v>
      </c>
      <c r="H147" s="60">
        <v>6</v>
      </c>
      <c r="I147" s="60" t="s">
        <v>27</v>
      </c>
      <c r="J147" s="60">
        <v>15</v>
      </c>
      <c r="K147" s="60" t="s">
        <v>151</v>
      </c>
      <c r="L147" s="60">
        <v>35936102</v>
      </c>
      <c r="M147" s="60" t="s">
        <v>152</v>
      </c>
      <c r="N147" s="60" t="s">
        <v>28</v>
      </c>
      <c r="O147" s="60" t="s">
        <v>28</v>
      </c>
      <c r="P147" s="60" t="s">
        <v>28</v>
      </c>
      <c r="Q147" s="60" t="s">
        <v>28</v>
      </c>
      <c r="R147" s="60">
        <v>111</v>
      </c>
      <c r="S147" s="60" t="s">
        <v>43</v>
      </c>
      <c r="T147" s="60">
        <v>1</v>
      </c>
      <c r="U147" s="4">
        <v>50</v>
      </c>
      <c r="V147" s="4">
        <v>0</v>
      </c>
      <c r="W147" s="4">
        <v>0</v>
      </c>
      <c r="X147" s="4">
        <v>0</v>
      </c>
      <c r="Y147" s="4">
        <v>0</v>
      </c>
      <c r="Z147" s="4"/>
      <c r="AA147" s="4"/>
      <c r="AB147" s="4"/>
    </row>
    <row r="148" spans="1:28" ht="12">
      <c r="A148" s="60">
        <v>2004</v>
      </c>
      <c r="B148" s="60">
        <v>8</v>
      </c>
      <c r="C148" s="60">
        <v>3</v>
      </c>
      <c r="D148" s="60">
        <v>900</v>
      </c>
      <c r="E148" s="60" t="s">
        <v>54</v>
      </c>
      <c r="F148" s="60">
        <v>900</v>
      </c>
      <c r="G148" s="60" t="s">
        <v>55</v>
      </c>
      <c r="H148" s="60">
        <v>6</v>
      </c>
      <c r="I148" s="60" t="s">
        <v>27</v>
      </c>
      <c r="J148" s="60">
        <v>15</v>
      </c>
      <c r="K148" s="60" t="s">
        <v>151</v>
      </c>
      <c r="L148" s="60">
        <v>35936102</v>
      </c>
      <c r="M148" s="60" t="s">
        <v>152</v>
      </c>
      <c r="N148" s="60" t="s">
        <v>28</v>
      </c>
      <c r="O148" s="60" t="s">
        <v>28</v>
      </c>
      <c r="P148" s="60" t="s">
        <v>28</v>
      </c>
      <c r="Q148" s="60" t="s">
        <v>28</v>
      </c>
      <c r="R148" s="60">
        <v>111</v>
      </c>
      <c r="S148" s="60" t="s">
        <v>43</v>
      </c>
      <c r="T148" s="60">
        <v>1</v>
      </c>
      <c r="U148" s="4">
        <v>50</v>
      </c>
      <c r="V148" s="4">
        <v>0</v>
      </c>
      <c r="W148" s="4">
        <v>0</v>
      </c>
      <c r="X148" s="4">
        <v>0</v>
      </c>
      <c r="Y148" s="4">
        <v>0</v>
      </c>
      <c r="Z148" s="4"/>
      <c r="AA148" s="4"/>
      <c r="AB148" s="4"/>
    </row>
    <row r="149" spans="1:28" ht="12">
      <c r="A149" s="60">
        <v>2004</v>
      </c>
      <c r="B149" s="60">
        <v>8</v>
      </c>
      <c r="C149" s="60">
        <v>1</v>
      </c>
      <c r="D149" s="60">
        <v>250</v>
      </c>
      <c r="E149" s="60" t="s">
        <v>34</v>
      </c>
      <c r="F149" s="60">
        <v>250</v>
      </c>
      <c r="G149" s="60" t="s">
        <v>67</v>
      </c>
      <c r="H149" s="60">
        <v>6</v>
      </c>
      <c r="I149" s="60" t="s">
        <v>27</v>
      </c>
      <c r="J149" s="60">
        <v>15</v>
      </c>
      <c r="K149" s="60" t="s">
        <v>151</v>
      </c>
      <c r="L149" s="60">
        <v>35936102</v>
      </c>
      <c r="M149" s="60" t="s">
        <v>152</v>
      </c>
      <c r="N149" s="60" t="s">
        <v>28</v>
      </c>
      <c r="O149" s="60" t="s">
        <v>28</v>
      </c>
      <c r="P149" s="60" t="s">
        <v>28</v>
      </c>
      <c r="Q149" s="60" t="s">
        <v>28</v>
      </c>
      <c r="R149" s="60">
        <v>114</v>
      </c>
      <c r="S149" s="60" t="s">
        <v>29</v>
      </c>
      <c r="T149" s="60">
        <v>1</v>
      </c>
      <c r="U149" s="4">
        <v>270</v>
      </c>
      <c r="V149" s="4">
        <v>0</v>
      </c>
      <c r="W149" s="4">
        <v>0</v>
      </c>
      <c r="X149" s="4">
        <v>0</v>
      </c>
      <c r="Y149" s="4">
        <v>0</v>
      </c>
      <c r="Z149" s="4"/>
      <c r="AA149" s="4"/>
      <c r="AB149" s="4"/>
    </row>
    <row r="150" spans="1:28" ht="12">
      <c r="A150" s="60">
        <v>2004</v>
      </c>
      <c r="B150" s="60">
        <v>8</v>
      </c>
      <c r="C150" s="60">
        <v>1</v>
      </c>
      <c r="D150" s="60">
        <v>500</v>
      </c>
      <c r="E150" s="60" t="s">
        <v>37</v>
      </c>
      <c r="F150" s="60">
        <v>500</v>
      </c>
      <c r="G150" s="60" t="s">
        <v>38</v>
      </c>
      <c r="H150" s="60">
        <v>6</v>
      </c>
      <c r="I150" s="60" t="s">
        <v>27</v>
      </c>
      <c r="J150" s="60">
        <v>15</v>
      </c>
      <c r="K150" s="60" t="s">
        <v>151</v>
      </c>
      <c r="L150" s="60">
        <v>35936102</v>
      </c>
      <c r="M150" s="60" t="s">
        <v>152</v>
      </c>
      <c r="N150" s="60" t="s">
        <v>28</v>
      </c>
      <c r="O150" s="60" t="s">
        <v>28</v>
      </c>
      <c r="P150" s="60" t="s">
        <v>28</v>
      </c>
      <c r="Q150" s="60" t="s">
        <v>28</v>
      </c>
      <c r="R150" s="60">
        <v>114</v>
      </c>
      <c r="S150" s="60" t="s">
        <v>29</v>
      </c>
      <c r="T150" s="60">
        <v>1</v>
      </c>
      <c r="U150" s="4">
        <v>500</v>
      </c>
      <c r="V150" s="4">
        <v>0</v>
      </c>
      <c r="W150" s="4">
        <v>0</v>
      </c>
      <c r="X150" s="4">
        <v>0</v>
      </c>
      <c r="Y150" s="4">
        <v>0</v>
      </c>
      <c r="Z150" s="4"/>
      <c r="AA150" s="4"/>
      <c r="AB150" s="4"/>
    </row>
    <row r="151" spans="1:28" ht="12">
      <c r="A151" s="60">
        <v>2004</v>
      </c>
      <c r="B151" s="60">
        <v>8</v>
      </c>
      <c r="C151" s="60">
        <v>1</v>
      </c>
      <c r="D151" s="60">
        <v>615</v>
      </c>
      <c r="E151" s="60" t="s">
        <v>60</v>
      </c>
      <c r="F151" s="60">
        <v>617</v>
      </c>
      <c r="G151" s="60" t="s">
        <v>61</v>
      </c>
      <c r="H151" s="60">
        <v>6</v>
      </c>
      <c r="I151" s="60" t="s">
        <v>27</v>
      </c>
      <c r="J151" s="60">
        <v>15</v>
      </c>
      <c r="K151" s="60" t="s">
        <v>151</v>
      </c>
      <c r="L151" s="60">
        <v>35936102</v>
      </c>
      <c r="M151" s="60" t="s">
        <v>152</v>
      </c>
      <c r="N151" s="60" t="s">
        <v>28</v>
      </c>
      <c r="O151" s="60" t="s">
        <v>28</v>
      </c>
      <c r="P151" s="60" t="s">
        <v>28</v>
      </c>
      <c r="Q151" s="60" t="s">
        <v>28</v>
      </c>
      <c r="R151" s="60">
        <v>114</v>
      </c>
      <c r="S151" s="60" t="s">
        <v>29</v>
      </c>
      <c r="T151" s="60">
        <v>1</v>
      </c>
      <c r="U151" s="4">
        <v>10</v>
      </c>
      <c r="V151" s="4">
        <v>0</v>
      </c>
      <c r="W151" s="4">
        <v>0</v>
      </c>
      <c r="X151" s="4">
        <v>0</v>
      </c>
      <c r="Y151" s="4">
        <v>0</v>
      </c>
      <c r="Z151" s="4"/>
      <c r="AA151" s="4"/>
      <c r="AB151" s="4"/>
    </row>
    <row r="152" spans="1:28" ht="12">
      <c r="A152" s="60">
        <v>2004</v>
      </c>
      <c r="B152" s="60">
        <v>8</v>
      </c>
      <c r="C152" s="60">
        <v>2</v>
      </c>
      <c r="D152" s="60">
        <v>250</v>
      </c>
      <c r="E152" s="60" t="s">
        <v>34</v>
      </c>
      <c r="F152" s="60">
        <v>250</v>
      </c>
      <c r="G152" s="60" t="s">
        <v>67</v>
      </c>
      <c r="H152" s="60">
        <v>6</v>
      </c>
      <c r="I152" s="60" t="s">
        <v>27</v>
      </c>
      <c r="J152" s="60">
        <v>15</v>
      </c>
      <c r="K152" s="60" t="s">
        <v>151</v>
      </c>
      <c r="L152" s="60">
        <v>35936102</v>
      </c>
      <c r="M152" s="60" t="s">
        <v>152</v>
      </c>
      <c r="N152" s="60" t="s">
        <v>28</v>
      </c>
      <c r="O152" s="60" t="s">
        <v>28</v>
      </c>
      <c r="P152" s="60" t="s">
        <v>28</v>
      </c>
      <c r="Q152" s="60" t="s">
        <v>28</v>
      </c>
      <c r="R152" s="60">
        <v>114</v>
      </c>
      <c r="S152" s="60" t="s">
        <v>29</v>
      </c>
      <c r="T152" s="60">
        <v>2</v>
      </c>
      <c r="U152" s="4">
        <v>1040</v>
      </c>
      <c r="V152" s="4">
        <v>0</v>
      </c>
      <c r="W152" s="4">
        <v>0</v>
      </c>
      <c r="X152" s="4">
        <v>0</v>
      </c>
      <c r="Y152" s="4">
        <v>0</v>
      </c>
      <c r="Z152" s="4"/>
      <c r="AA152" s="4"/>
      <c r="AB152" s="4"/>
    </row>
    <row r="153" spans="1:28" ht="12">
      <c r="A153" s="60">
        <v>2004</v>
      </c>
      <c r="B153" s="60">
        <v>8</v>
      </c>
      <c r="C153" s="60">
        <v>2</v>
      </c>
      <c r="D153" s="60">
        <v>615</v>
      </c>
      <c r="E153" s="60" t="s">
        <v>60</v>
      </c>
      <c r="F153" s="60">
        <v>617</v>
      </c>
      <c r="G153" s="60" t="s">
        <v>61</v>
      </c>
      <c r="H153" s="60">
        <v>6</v>
      </c>
      <c r="I153" s="60" t="s">
        <v>27</v>
      </c>
      <c r="J153" s="60">
        <v>15</v>
      </c>
      <c r="K153" s="60" t="s">
        <v>151</v>
      </c>
      <c r="L153" s="60">
        <v>35936102</v>
      </c>
      <c r="M153" s="60" t="s">
        <v>152</v>
      </c>
      <c r="N153" s="60" t="s">
        <v>28</v>
      </c>
      <c r="O153" s="60" t="s">
        <v>28</v>
      </c>
      <c r="P153" s="60" t="s">
        <v>28</v>
      </c>
      <c r="Q153" s="60" t="s">
        <v>28</v>
      </c>
      <c r="R153" s="60">
        <v>114</v>
      </c>
      <c r="S153" s="60" t="s">
        <v>29</v>
      </c>
      <c r="T153" s="60">
        <v>1</v>
      </c>
      <c r="U153" s="4">
        <v>5</v>
      </c>
      <c r="V153" s="4">
        <v>0</v>
      </c>
      <c r="W153" s="4">
        <v>0</v>
      </c>
      <c r="X153" s="4">
        <v>0</v>
      </c>
      <c r="Y153" s="4">
        <v>0</v>
      </c>
      <c r="Z153" s="4"/>
      <c r="AA153" s="4"/>
      <c r="AB153" s="4"/>
    </row>
    <row r="154" spans="1:28" ht="12">
      <c r="A154" s="60">
        <v>2004</v>
      </c>
      <c r="B154" s="60">
        <v>8</v>
      </c>
      <c r="C154" s="60">
        <v>3</v>
      </c>
      <c r="D154" s="60">
        <v>250</v>
      </c>
      <c r="E154" s="60" t="s">
        <v>34</v>
      </c>
      <c r="F154" s="60">
        <v>250</v>
      </c>
      <c r="G154" s="60" t="s">
        <v>67</v>
      </c>
      <c r="H154" s="60">
        <v>6</v>
      </c>
      <c r="I154" s="60" t="s">
        <v>27</v>
      </c>
      <c r="J154" s="60">
        <v>15</v>
      </c>
      <c r="K154" s="60" t="s">
        <v>151</v>
      </c>
      <c r="L154" s="60">
        <v>35936102</v>
      </c>
      <c r="M154" s="60" t="s">
        <v>152</v>
      </c>
      <c r="N154" s="60" t="s">
        <v>28</v>
      </c>
      <c r="O154" s="60" t="s">
        <v>28</v>
      </c>
      <c r="P154" s="60" t="s">
        <v>28</v>
      </c>
      <c r="Q154" s="60" t="s">
        <v>28</v>
      </c>
      <c r="R154" s="60">
        <v>114</v>
      </c>
      <c r="S154" s="60" t="s">
        <v>29</v>
      </c>
      <c r="T154" s="60">
        <v>1</v>
      </c>
      <c r="U154" s="4">
        <v>630</v>
      </c>
      <c r="V154" s="4">
        <v>0</v>
      </c>
      <c r="W154" s="4">
        <v>0</v>
      </c>
      <c r="X154" s="4">
        <v>0</v>
      </c>
      <c r="Y154" s="4">
        <v>0</v>
      </c>
      <c r="Z154" s="4"/>
      <c r="AA154" s="4"/>
      <c r="AB154" s="4"/>
    </row>
    <row r="155" spans="1:28" ht="12">
      <c r="A155" s="60">
        <v>2004</v>
      </c>
      <c r="B155" s="60">
        <v>8</v>
      </c>
      <c r="C155" s="60">
        <v>3</v>
      </c>
      <c r="D155" s="60">
        <v>615</v>
      </c>
      <c r="E155" s="60" t="s">
        <v>60</v>
      </c>
      <c r="F155" s="60">
        <v>617</v>
      </c>
      <c r="G155" s="60" t="s">
        <v>61</v>
      </c>
      <c r="H155" s="60">
        <v>6</v>
      </c>
      <c r="I155" s="60" t="s">
        <v>27</v>
      </c>
      <c r="J155" s="60">
        <v>15</v>
      </c>
      <c r="K155" s="60" t="s">
        <v>151</v>
      </c>
      <c r="L155" s="60">
        <v>35936102</v>
      </c>
      <c r="M155" s="60" t="s">
        <v>152</v>
      </c>
      <c r="N155" s="60" t="s">
        <v>28</v>
      </c>
      <c r="O155" s="60" t="s">
        <v>28</v>
      </c>
      <c r="P155" s="60" t="s">
        <v>28</v>
      </c>
      <c r="Q155" s="60" t="s">
        <v>28</v>
      </c>
      <c r="R155" s="60">
        <v>114</v>
      </c>
      <c r="S155" s="60" t="s">
        <v>29</v>
      </c>
      <c r="T155" s="60">
        <v>1</v>
      </c>
      <c r="U155" s="4">
        <v>5</v>
      </c>
      <c r="V155" s="4">
        <v>0</v>
      </c>
      <c r="W155" s="4">
        <v>0</v>
      </c>
      <c r="X155" s="4">
        <v>0</v>
      </c>
      <c r="Y155" s="4">
        <v>0</v>
      </c>
      <c r="Z155" s="4"/>
      <c r="AA155" s="4"/>
      <c r="AB155" s="4"/>
    </row>
    <row r="156" spans="1:28" ht="12">
      <c r="A156" s="60">
        <v>2004</v>
      </c>
      <c r="B156" s="60">
        <v>8</v>
      </c>
      <c r="C156" s="60">
        <v>4</v>
      </c>
      <c r="D156" s="60">
        <v>250</v>
      </c>
      <c r="E156" s="60" t="s">
        <v>34</v>
      </c>
      <c r="F156" s="60">
        <v>250</v>
      </c>
      <c r="G156" s="60" t="s">
        <v>67</v>
      </c>
      <c r="H156" s="60">
        <v>6</v>
      </c>
      <c r="I156" s="60" t="s">
        <v>27</v>
      </c>
      <c r="J156" s="60">
        <v>15</v>
      </c>
      <c r="K156" s="60" t="s">
        <v>151</v>
      </c>
      <c r="L156" s="60">
        <v>35936102</v>
      </c>
      <c r="M156" s="60" t="s">
        <v>152</v>
      </c>
      <c r="N156" s="60" t="s">
        <v>28</v>
      </c>
      <c r="O156" s="60" t="s">
        <v>28</v>
      </c>
      <c r="P156" s="60" t="s">
        <v>28</v>
      </c>
      <c r="Q156" s="60" t="s">
        <v>28</v>
      </c>
      <c r="R156" s="60">
        <v>114</v>
      </c>
      <c r="S156" s="60" t="s">
        <v>29</v>
      </c>
      <c r="T156" s="60">
        <v>1</v>
      </c>
      <c r="U156" s="4">
        <v>558</v>
      </c>
      <c r="V156" s="4">
        <v>0</v>
      </c>
      <c r="W156" s="4">
        <v>0</v>
      </c>
      <c r="X156" s="4">
        <v>0</v>
      </c>
      <c r="Y156" s="4">
        <v>0</v>
      </c>
      <c r="Z156" s="4"/>
      <c r="AA156" s="4"/>
      <c r="AB156" s="4"/>
    </row>
    <row r="157" spans="1:28" ht="12">
      <c r="A157" s="60">
        <v>2004</v>
      </c>
      <c r="B157" s="60">
        <v>8</v>
      </c>
      <c r="C157" s="60">
        <v>4</v>
      </c>
      <c r="D157" s="60">
        <v>615</v>
      </c>
      <c r="E157" s="60" t="s">
        <v>60</v>
      </c>
      <c r="F157" s="60">
        <v>617</v>
      </c>
      <c r="G157" s="60" t="s">
        <v>61</v>
      </c>
      <c r="H157" s="60">
        <v>6</v>
      </c>
      <c r="I157" s="60" t="s">
        <v>27</v>
      </c>
      <c r="J157" s="60">
        <v>15</v>
      </c>
      <c r="K157" s="60" t="s">
        <v>151</v>
      </c>
      <c r="L157" s="60">
        <v>35936102</v>
      </c>
      <c r="M157" s="60" t="s">
        <v>152</v>
      </c>
      <c r="N157" s="60" t="s">
        <v>28</v>
      </c>
      <c r="O157" s="60" t="s">
        <v>28</v>
      </c>
      <c r="P157" s="60" t="s">
        <v>28</v>
      </c>
      <c r="Q157" s="60" t="s">
        <v>28</v>
      </c>
      <c r="R157" s="60">
        <v>114</v>
      </c>
      <c r="S157" s="60" t="s">
        <v>29</v>
      </c>
      <c r="T157" s="60">
        <v>1</v>
      </c>
      <c r="U157" s="4">
        <v>5</v>
      </c>
      <c r="V157" s="4">
        <v>0</v>
      </c>
      <c r="W157" s="4">
        <v>0</v>
      </c>
      <c r="X157" s="4">
        <v>0</v>
      </c>
      <c r="Y157" s="4">
        <v>0</v>
      </c>
      <c r="Z157" s="4"/>
      <c r="AA157" s="4"/>
      <c r="AB157" s="4"/>
    </row>
    <row r="158" spans="1:28" ht="12">
      <c r="A158" s="60">
        <v>2004</v>
      </c>
      <c r="B158" s="60">
        <v>8</v>
      </c>
      <c r="C158" s="60">
        <v>2</v>
      </c>
      <c r="D158" s="60">
        <v>250</v>
      </c>
      <c r="E158" s="60" t="s">
        <v>34</v>
      </c>
      <c r="F158" s="60">
        <v>250</v>
      </c>
      <c r="G158" s="60" t="s">
        <v>67</v>
      </c>
      <c r="H158" s="60">
        <v>6</v>
      </c>
      <c r="I158" s="60" t="s">
        <v>27</v>
      </c>
      <c r="J158" s="60">
        <v>15</v>
      </c>
      <c r="K158" s="60" t="s">
        <v>151</v>
      </c>
      <c r="L158" s="60">
        <v>35936102</v>
      </c>
      <c r="M158" s="60" t="s">
        <v>152</v>
      </c>
      <c r="N158" s="60" t="s">
        <v>28</v>
      </c>
      <c r="O158" s="60" t="s">
        <v>28</v>
      </c>
      <c r="P158" s="60" t="s">
        <v>28</v>
      </c>
      <c r="Q158" s="60" t="s">
        <v>28</v>
      </c>
      <c r="R158" s="60">
        <v>218</v>
      </c>
      <c r="S158" s="60" t="s">
        <v>93</v>
      </c>
      <c r="T158" s="60">
        <v>1</v>
      </c>
      <c r="U158" s="4">
        <v>550</v>
      </c>
      <c r="V158" s="4">
        <v>0</v>
      </c>
      <c r="W158" s="4">
        <v>0</v>
      </c>
      <c r="X158" s="4">
        <v>0</v>
      </c>
      <c r="Y158" s="4">
        <v>0</v>
      </c>
      <c r="Z158" s="4"/>
      <c r="AA158" s="4"/>
      <c r="AB158" s="4"/>
    </row>
    <row r="159" spans="1:28" ht="12">
      <c r="A159" s="60">
        <v>2004</v>
      </c>
      <c r="B159" s="60">
        <v>8</v>
      </c>
      <c r="C159" s="60">
        <v>1</v>
      </c>
      <c r="D159" s="60">
        <v>250</v>
      </c>
      <c r="E159" s="60" t="s">
        <v>34</v>
      </c>
      <c r="F159" s="60">
        <v>250</v>
      </c>
      <c r="G159" s="60" t="s">
        <v>67</v>
      </c>
      <c r="H159" s="60">
        <v>6</v>
      </c>
      <c r="I159" s="60" t="s">
        <v>27</v>
      </c>
      <c r="J159" s="60">
        <v>15</v>
      </c>
      <c r="K159" s="60" t="s">
        <v>151</v>
      </c>
      <c r="L159" s="60">
        <v>35936102</v>
      </c>
      <c r="M159" s="60" t="s">
        <v>152</v>
      </c>
      <c r="N159" s="60" t="s">
        <v>28</v>
      </c>
      <c r="O159" s="60" t="s">
        <v>28</v>
      </c>
      <c r="P159" s="60" t="s">
        <v>28</v>
      </c>
      <c r="Q159" s="60" t="s">
        <v>28</v>
      </c>
      <c r="R159" s="60">
        <v>230</v>
      </c>
      <c r="S159" s="60" t="s">
        <v>158</v>
      </c>
      <c r="T159" s="60">
        <v>1</v>
      </c>
      <c r="U159" s="4">
        <v>5</v>
      </c>
      <c r="V159" s="4">
        <v>0</v>
      </c>
      <c r="W159" s="4">
        <v>0</v>
      </c>
      <c r="X159" s="4">
        <v>0</v>
      </c>
      <c r="Y159" s="4">
        <v>0</v>
      </c>
      <c r="Z159" s="4"/>
      <c r="AA159" s="4"/>
      <c r="AB159" s="4"/>
    </row>
    <row r="160" spans="1:28" ht="12">
      <c r="A160" s="60">
        <v>2004</v>
      </c>
      <c r="B160" s="60">
        <v>8</v>
      </c>
      <c r="U160" s="4"/>
      <c r="V160" s="4"/>
      <c r="W160" s="4"/>
      <c r="X160" s="4"/>
      <c r="Y160" s="4"/>
      <c r="Z160" s="4">
        <f>SUM(U149:U157)</f>
        <v>3023</v>
      </c>
      <c r="AA160" s="4">
        <f>SUM(U147:U148)</f>
        <v>100</v>
      </c>
      <c r="AB160" s="4">
        <f>SUM(U158:U159)</f>
        <v>555</v>
      </c>
    </row>
    <row r="161" spans="1:28" ht="12">
      <c r="A161" s="60">
        <v>2004</v>
      </c>
      <c r="B161" s="60">
        <v>9</v>
      </c>
      <c r="C161" s="60">
        <v>1</v>
      </c>
      <c r="D161" s="60">
        <v>200</v>
      </c>
      <c r="E161" s="60" t="s">
        <v>33</v>
      </c>
      <c r="F161" s="60">
        <v>0</v>
      </c>
      <c r="G161" s="60" t="s">
        <v>26</v>
      </c>
      <c r="H161" s="60">
        <v>6</v>
      </c>
      <c r="I161" s="60" t="s">
        <v>27</v>
      </c>
      <c r="J161" s="60">
        <v>15</v>
      </c>
      <c r="K161" s="60" t="s">
        <v>151</v>
      </c>
      <c r="L161" s="60">
        <v>35936102</v>
      </c>
      <c r="M161" s="60" t="s">
        <v>152</v>
      </c>
      <c r="N161" s="60" t="s">
        <v>28</v>
      </c>
      <c r="O161" s="60" t="s">
        <v>28</v>
      </c>
      <c r="P161" s="60" t="s">
        <v>28</v>
      </c>
      <c r="Q161" s="60" t="s">
        <v>28</v>
      </c>
      <c r="R161" s="60">
        <v>114</v>
      </c>
      <c r="S161" s="60" t="s">
        <v>29</v>
      </c>
      <c r="T161" s="60">
        <v>1</v>
      </c>
      <c r="U161" s="4">
        <v>25000</v>
      </c>
      <c r="V161" s="4">
        <v>0</v>
      </c>
      <c r="W161" s="4">
        <v>0</v>
      </c>
      <c r="X161" s="4">
        <v>0</v>
      </c>
      <c r="Y161" s="4">
        <v>0</v>
      </c>
      <c r="Z161" s="4"/>
      <c r="AA161" s="4"/>
      <c r="AB161" s="4"/>
    </row>
    <row r="162" spans="1:28" ht="12">
      <c r="A162" s="60">
        <v>2004</v>
      </c>
      <c r="B162" s="60">
        <v>9</v>
      </c>
      <c r="C162" s="60">
        <v>1</v>
      </c>
      <c r="D162" s="60">
        <v>250</v>
      </c>
      <c r="E162" s="60" t="s">
        <v>34</v>
      </c>
      <c r="F162" s="60">
        <v>250</v>
      </c>
      <c r="G162" s="60" t="s">
        <v>67</v>
      </c>
      <c r="H162" s="60">
        <v>6</v>
      </c>
      <c r="I162" s="60" t="s">
        <v>27</v>
      </c>
      <c r="J162" s="60">
        <v>15</v>
      </c>
      <c r="K162" s="60" t="s">
        <v>151</v>
      </c>
      <c r="L162" s="60">
        <v>35936102</v>
      </c>
      <c r="M162" s="60" t="s">
        <v>152</v>
      </c>
      <c r="N162" s="60" t="s">
        <v>28</v>
      </c>
      <c r="O162" s="60" t="s">
        <v>28</v>
      </c>
      <c r="P162" s="60" t="s">
        <v>28</v>
      </c>
      <c r="Q162" s="60" t="s">
        <v>28</v>
      </c>
      <c r="R162" s="60">
        <v>114</v>
      </c>
      <c r="S162" s="60" t="s">
        <v>29</v>
      </c>
      <c r="T162" s="60">
        <v>1</v>
      </c>
      <c r="U162" s="4">
        <v>477</v>
      </c>
      <c r="V162" s="4">
        <v>0</v>
      </c>
      <c r="W162" s="4">
        <v>0</v>
      </c>
      <c r="X162" s="4">
        <v>0</v>
      </c>
      <c r="Y162" s="4">
        <v>0</v>
      </c>
      <c r="Z162" s="4"/>
      <c r="AA162" s="4"/>
      <c r="AB162" s="4"/>
    </row>
    <row r="163" spans="1:28" ht="12">
      <c r="A163" s="60">
        <v>2004</v>
      </c>
      <c r="B163" s="60">
        <v>9</v>
      </c>
      <c r="C163" s="60">
        <v>1</v>
      </c>
      <c r="D163" s="60">
        <v>500</v>
      </c>
      <c r="E163" s="60" t="s">
        <v>37</v>
      </c>
      <c r="F163" s="60">
        <v>500</v>
      </c>
      <c r="G163" s="60" t="s">
        <v>38</v>
      </c>
      <c r="H163" s="60">
        <v>6</v>
      </c>
      <c r="I163" s="60" t="s">
        <v>27</v>
      </c>
      <c r="J163" s="60">
        <v>15</v>
      </c>
      <c r="K163" s="60" t="s">
        <v>151</v>
      </c>
      <c r="L163" s="60">
        <v>35936102</v>
      </c>
      <c r="M163" s="60" t="s">
        <v>152</v>
      </c>
      <c r="N163" s="60" t="s">
        <v>28</v>
      </c>
      <c r="O163" s="60" t="s">
        <v>28</v>
      </c>
      <c r="P163" s="60" t="s">
        <v>28</v>
      </c>
      <c r="Q163" s="60" t="s">
        <v>28</v>
      </c>
      <c r="R163" s="60">
        <v>114</v>
      </c>
      <c r="S163" s="60" t="s">
        <v>29</v>
      </c>
      <c r="T163" s="60">
        <v>1</v>
      </c>
      <c r="U163" s="4">
        <v>500</v>
      </c>
      <c r="V163" s="4">
        <v>0</v>
      </c>
      <c r="W163" s="4">
        <v>0</v>
      </c>
      <c r="X163" s="4">
        <v>0</v>
      </c>
      <c r="Y163" s="4">
        <v>0</v>
      </c>
      <c r="Z163" s="4"/>
      <c r="AA163" s="4"/>
      <c r="AB163" s="4"/>
    </row>
    <row r="164" spans="1:28" ht="12">
      <c r="A164" s="60">
        <v>2004</v>
      </c>
      <c r="B164" s="60">
        <v>9</v>
      </c>
      <c r="C164" s="60">
        <v>2</v>
      </c>
      <c r="D164" s="60">
        <v>200</v>
      </c>
      <c r="E164" s="60" t="s">
        <v>33</v>
      </c>
      <c r="F164" s="60">
        <v>0</v>
      </c>
      <c r="G164" s="60" t="s">
        <v>26</v>
      </c>
      <c r="H164" s="60">
        <v>6</v>
      </c>
      <c r="I164" s="60" t="s">
        <v>27</v>
      </c>
      <c r="J164" s="60">
        <v>15</v>
      </c>
      <c r="K164" s="60" t="s">
        <v>151</v>
      </c>
      <c r="L164" s="60">
        <v>35936102</v>
      </c>
      <c r="M164" s="60" t="s">
        <v>152</v>
      </c>
      <c r="N164" s="60" t="s">
        <v>28</v>
      </c>
      <c r="O164" s="60" t="s">
        <v>28</v>
      </c>
      <c r="P164" s="60" t="s">
        <v>28</v>
      </c>
      <c r="Q164" s="60" t="s">
        <v>28</v>
      </c>
      <c r="R164" s="60">
        <v>114</v>
      </c>
      <c r="S164" s="60" t="s">
        <v>29</v>
      </c>
      <c r="T164" s="60">
        <v>1</v>
      </c>
      <c r="U164" s="4">
        <v>24340</v>
      </c>
      <c r="V164" s="4">
        <v>0</v>
      </c>
      <c r="W164" s="4">
        <v>0</v>
      </c>
      <c r="X164" s="4">
        <v>0</v>
      </c>
      <c r="Y164" s="4">
        <v>0</v>
      </c>
      <c r="Z164" s="4"/>
      <c r="AA164" s="4"/>
      <c r="AB164" s="4"/>
    </row>
    <row r="165" spans="1:28" ht="12">
      <c r="A165" s="60">
        <v>2004</v>
      </c>
      <c r="B165" s="60">
        <v>9</v>
      </c>
      <c r="C165" s="60">
        <v>3</v>
      </c>
      <c r="D165" s="60">
        <v>250</v>
      </c>
      <c r="E165" s="60" t="s">
        <v>34</v>
      </c>
      <c r="F165" s="60">
        <v>250</v>
      </c>
      <c r="G165" s="60" t="s">
        <v>67</v>
      </c>
      <c r="H165" s="60">
        <v>6</v>
      </c>
      <c r="I165" s="60" t="s">
        <v>27</v>
      </c>
      <c r="J165" s="60">
        <v>15</v>
      </c>
      <c r="K165" s="60" t="s">
        <v>151</v>
      </c>
      <c r="L165" s="60">
        <v>35936102</v>
      </c>
      <c r="M165" s="60" t="s">
        <v>152</v>
      </c>
      <c r="N165" s="60" t="s">
        <v>28</v>
      </c>
      <c r="O165" s="60" t="s">
        <v>28</v>
      </c>
      <c r="P165" s="60" t="s">
        <v>28</v>
      </c>
      <c r="Q165" s="60" t="s">
        <v>28</v>
      </c>
      <c r="R165" s="60">
        <v>114</v>
      </c>
      <c r="S165" s="60" t="s">
        <v>29</v>
      </c>
      <c r="T165" s="60">
        <v>4</v>
      </c>
      <c r="U165" s="4">
        <v>3314</v>
      </c>
      <c r="V165" s="4">
        <v>0</v>
      </c>
      <c r="W165" s="4">
        <v>0</v>
      </c>
      <c r="X165" s="4">
        <v>0</v>
      </c>
      <c r="Y165" s="4">
        <v>0</v>
      </c>
      <c r="Z165" s="4"/>
      <c r="AA165" s="4"/>
      <c r="AB165" s="4"/>
    </row>
    <row r="166" spans="1:28" ht="12">
      <c r="A166" s="60">
        <v>2004</v>
      </c>
      <c r="B166" s="60">
        <v>9</v>
      </c>
      <c r="C166" s="60">
        <v>3</v>
      </c>
      <c r="D166" s="60">
        <v>550</v>
      </c>
      <c r="E166" s="60" t="s">
        <v>39</v>
      </c>
      <c r="F166" s="60">
        <v>550</v>
      </c>
      <c r="G166" s="60" t="s">
        <v>40</v>
      </c>
      <c r="H166" s="60">
        <v>6</v>
      </c>
      <c r="I166" s="60" t="s">
        <v>27</v>
      </c>
      <c r="J166" s="60">
        <v>15</v>
      </c>
      <c r="K166" s="60" t="s">
        <v>151</v>
      </c>
      <c r="L166" s="60">
        <v>35936102</v>
      </c>
      <c r="M166" s="60" t="s">
        <v>152</v>
      </c>
      <c r="N166" s="60" t="s">
        <v>28</v>
      </c>
      <c r="O166" s="60" t="s">
        <v>28</v>
      </c>
      <c r="P166" s="60" t="s">
        <v>28</v>
      </c>
      <c r="Q166" s="60" t="s">
        <v>28</v>
      </c>
      <c r="R166" s="60">
        <v>114</v>
      </c>
      <c r="S166" s="60" t="s">
        <v>29</v>
      </c>
      <c r="T166" s="60">
        <v>2</v>
      </c>
      <c r="U166" s="4">
        <v>17595</v>
      </c>
      <c r="V166" s="4">
        <v>0</v>
      </c>
      <c r="W166" s="4">
        <v>0</v>
      </c>
      <c r="X166" s="4">
        <v>0</v>
      </c>
      <c r="Y166" s="4">
        <v>0</v>
      </c>
      <c r="Z166" s="4"/>
      <c r="AA166" s="4"/>
      <c r="AB166" s="4"/>
    </row>
    <row r="167" spans="1:28" ht="12">
      <c r="A167" s="60">
        <v>2004</v>
      </c>
      <c r="B167" s="60">
        <v>9</v>
      </c>
      <c r="C167" s="60">
        <v>4</v>
      </c>
      <c r="D167" s="60">
        <v>250</v>
      </c>
      <c r="E167" s="60" t="s">
        <v>34</v>
      </c>
      <c r="F167" s="60">
        <v>250</v>
      </c>
      <c r="G167" s="60" t="s">
        <v>67</v>
      </c>
      <c r="H167" s="60">
        <v>6</v>
      </c>
      <c r="I167" s="60" t="s">
        <v>27</v>
      </c>
      <c r="J167" s="60">
        <v>15</v>
      </c>
      <c r="K167" s="60" t="s">
        <v>151</v>
      </c>
      <c r="L167" s="60">
        <v>35936102</v>
      </c>
      <c r="M167" s="60" t="s">
        <v>152</v>
      </c>
      <c r="N167" s="60" t="s">
        <v>28</v>
      </c>
      <c r="O167" s="60" t="s">
        <v>28</v>
      </c>
      <c r="P167" s="60" t="s">
        <v>28</v>
      </c>
      <c r="Q167" s="60" t="s">
        <v>28</v>
      </c>
      <c r="R167" s="60">
        <v>114</v>
      </c>
      <c r="S167" s="60" t="s">
        <v>29</v>
      </c>
      <c r="T167" s="60">
        <v>1</v>
      </c>
      <c r="U167" s="4">
        <v>864</v>
      </c>
      <c r="V167" s="4">
        <v>0</v>
      </c>
      <c r="W167" s="4">
        <v>0</v>
      </c>
      <c r="X167" s="4">
        <v>0</v>
      </c>
      <c r="Y167" s="4">
        <v>0</v>
      </c>
      <c r="Z167" s="4"/>
      <c r="AA167" s="4"/>
      <c r="AB167" s="4"/>
    </row>
    <row r="168" spans="1:28" ht="12">
      <c r="A168" s="60">
        <v>2004</v>
      </c>
      <c r="B168" s="60">
        <v>9</v>
      </c>
      <c r="C168" s="60">
        <v>4</v>
      </c>
      <c r="D168" s="60">
        <v>615</v>
      </c>
      <c r="E168" s="60" t="s">
        <v>60</v>
      </c>
      <c r="F168" s="60">
        <v>617</v>
      </c>
      <c r="G168" s="60" t="s">
        <v>61</v>
      </c>
      <c r="H168" s="60">
        <v>6</v>
      </c>
      <c r="I168" s="60" t="s">
        <v>27</v>
      </c>
      <c r="J168" s="60">
        <v>15</v>
      </c>
      <c r="K168" s="60" t="s">
        <v>151</v>
      </c>
      <c r="L168" s="60">
        <v>35936102</v>
      </c>
      <c r="M168" s="60" t="s">
        <v>152</v>
      </c>
      <c r="N168" s="60" t="s">
        <v>28</v>
      </c>
      <c r="O168" s="60" t="s">
        <v>28</v>
      </c>
      <c r="P168" s="60" t="s">
        <v>28</v>
      </c>
      <c r="Q168" s="60" t="s">
        <v>28</v>
      </c>
      <c r="R168" s="60">
        <v>114</v>
      </c>
      <c r="S168" s="60" t="s">
        <v>29</v>
      </c>
      <c r="T168" s="60">
        <v>1</v>
      </c>
      <c r="U168" s="4">
        <v>3</v>
      </c>
      <c r="V168" s="4">
        <v>0</v>
      </c>
      <c r="W168" s="4">
        <v>0</v>
      </c>
      <c r="X168" s="4">
        <v>0</v>
      </c>
      <c r="Y168" s="4">
        <v>0</v>
      </c>
      <c r="Z168" s="4"/>
      <c r="AA168" s="4"/>
      <c r="AB168" s="4"/>
    </row>
    <row r="169" spans="1:28" ht="12">
      <c r="A169" s="60">
        <v>2004</v>
      </c>
      <c r="B169" s="60">
        <v>9</v>
      </c>
      <c r="C169" s="60">
        <v>5</v>
      </c>
      <c r="D169" s="60">
        <v>250</v>
      </c>
      <c r="E169" s="60" t="s">
        <v>34</v>
      </c>
      <c r="F169" s="60">
        <v>250</v>
      </c>
      <c r="G169" s="60" t="s">
        <v>67</v>
      </c>
      <c r="H169" s="60">
        <v>6</v>
      </c>
      <c r="I169" s="60" t="s">
        <v>27</v>
      </c>
      <c r="J169" s="60">
        <v>15</v>
      </c>
      <c r="K169" s="60" t="s">
        <v>151</v>
      </c>
      <c r="L169" s="60">
        <v>35936102</v>
      </c>
      <c r="M169" s="60" t="s">
        <v>152</v>
      </c>
      <c r="N169" s="60" t="s">
        <v>28</v>
      </c>
      <c r="O169" s="60" t="s">
        <v>28</v>
      </c>
      <c r="P169" s="60" t="s">
        <v>28</v>
      </c>
      <c r="Q169" s="60" t="s">
        <v>28</v>
      </c>
      <c r="R169" s="60">
        <v>114</v>
      </c>
      <c r="S169" s="60" t="s">
        <v>29</v>
      </c>
      <c r="T169" s="60">
        <v>1</v>
      </c>
      <c r="U169" s="4">
        <v>828</v>
      </c>
      <c r="V169" s="4">
        <v>0</v>
      </c>
      <c r="W169" s="4">
        <v>0</v>
      </c>
      <c r="X169" s="4">
        <v>0</v>
      </c>
      <c r="Y169" s="4">
        <v>0</v>
      </c>
      <c r="Z169" s="4"/>
      <c r="AA169" s="4"/>
      <c r="AB169" s="4"/>
    </row>
    <row r="170" spans="1:28" ht="12">
      <c r="A170" s="60">
        <v>2004</v>
      </c>
      <c r="B170" s="60">
        <v>9</v>
      </c>
      <c r="C170" s="60">
        <v>5</v>
      </c>
      <c r="D170" s="60">
        <v>500</v>
      </c>
      <c r="E170" s="60" t="s">
        <v>37</v>
      </c>
      <c r="F170" s="60">
        <v>500</v>
      </c>
      <c r="G170" s="60" t="s">
        <v>38</v>
      </c>
      <c r="H170" s="60">
        <v>6</v>
      </c>
      <c r="I170" s="60" t="s">
        <v>27</v>
      </c>
      <c r="J170" s="60">
        <v>15</v>
      </c>
      <c r="K170" s="60" t="s">
        <v>151</v>
      </c>
      <c r="L170" s="60">
        <v>35936102</v>
      </c>
      <c r="M170" s="60" t="s">
        <v>152</v>
      </c>
      <c r="N170" s="60" t="s">
        <v>28</v>
      </c>
      <c r="O170" s="60" t="s">
        <v>28</v>
      </c>
      <c r="P170" s="60" t="s">
        <v>28</v>
      </c>
      <c r="Q170" s="60" t="s">
        <v>28</v>
      </c>
      <c r="R170" s="60">
        <v>114</v>
      </c>
      <c r="S170" s="60" t="s">
        <v>29</v>
      </c>
      <c r="T170" s="60">
        <v>1</v>
      </c>
      <c r="U170" s="4">
        <v>1000</v>
      </c>
      <c r="V170" s="4">
        <v>0</v>
      </c>
      <c r="W170" s="4">
        <v>0</v>
      </c>
      <c r="X170" s="4">
        <v>0</v>
      </c>
      <c r="Y170" s="4">
        <v>0</v>
      </c>
      <c r="Z170" s="4"/>
      <c r="AA170" s="4"/>
      <c r="AB170" s="4"/>
    </row>
    <row r="171" spans="1:28" ht="12">
      <c r="A171" s="60">
        <v>2004</v>
      </c>
      <c r="B171" s="60">
        <v>9</v>
      </c>
      <c r="C171" s="60">
        <v>5</v>
      </c>
      <c r="D171" s="60">
        <v>550</v>
      </c>
      <c r="E171" s="60" t="s">
        <v>39</v>
      </c>
      <c r="F171" s="60">
        <v>550</v>
      </c>
      <c r="G171" s="60" t="s">
        <v>40</v>
      </c>
      <c r="H171" s="60">
        <v>6</v>
      </c>
      <c r="I171" s="60" t="s">
        <v>27</v>
      </c>
      <c r="J171" s="60">
        <v>15</v>
      </c>
      <c r="K171" s="60" t="s">
        <v>151</v>
      </c>
      <c r="L171" s="60">
        <v>35936102</v>
      </c>
      <c r="M171" s="60" t="s">
        <v>152</v>
      </c>
      <c r="N171" s="60" t="s">
        <v>28</v>
      </c>
      <c r="O171" s="60" t="s">
        <v>28</v>
      </c>
      <c r="P171" s="60" t="s">
        <v>28</v>
      </c>
      <c r="Q171" s="60" t="s">
        <v>28</v>
      </c>
      <c r="R171" s="60">
        <v>114</v>
      </c>
      <c r="S171" s="60" t="s">
        <v>29</v>
      </c>
      <c r="T171" s="60">
        <v>1</v>
      </c>
      <c r="U171" s="4">
        <v>12000</v>
      </c>
      <c r="V171" s="4">
        <v>0</v>
      </c>
      <c r="W171" s="4">
        <v>0</v>
      </c>
      <c r="X171" s="4">
        <v>0</v>
      </c>
      <c r="Y171" s="4">
        <v>0</v>
      </c>
      <c r="Z171" s="4"/>
      <c r="AA171" s="4"/>
      <c r="AB171" s="4"/>
    </row>
    <row r="172" spans="1:28" ht="12">
      <c r="A172" s="60">
        <v>2004</v>
      </c>
      <c r="B172" s="60">
        <v>9</v>
      </c>
      <c r="C172" s="60">
        <v>5</v>
      </c>
      <c r="D172" s="60">
        <v>615</v>
      </c>
      <c r="E172" s="60" t="s">
        <v>60</v>
      </c>
      <c r="F172" s="60">
        <v>617</v>
      </c>
      <c r="G172" s="60" t="s">
        <v>61</v>
      </c>
      <c r="H172" s="60">
        <v>6</v>
      </c>
      <c r="I172" s="60" t="s">
        <v>27</v>
      </c>
      <c r="J172" s="60">
        <v>15</v>
      </c>
      <c r="K172" s="60" t="s">
        <v>151</v>
      </c>
      <c r="L172" s="60">
        <v>35936102</v>
      </c>
      <c r="M172" s="60" t="s">
        <v>152</v>
      </c>
      <c r="N172" s="60" t="s">
        <v>28</v>
      </c>
      <c r="O172" s="60" t="s">
        <v>28</v>
      </c>
      <c r="P172" s="60" t="s">
        <v>28</v>
      </c>
      <c r="Q172" s="60" t="s">
        <v>28</v>
      </c>
      <c r="R172" s="60">
        <v>114</v>
      </c>
      <c r="S172" s="60" t="s">
        <v>29</v>
      </c>
      <c r="T172" s="60">
        <v>1</v>
      </c>
      <c r="U172" s="4">
        <v>3</v>
      </c>
      <c r="V172" s="4">
        <v>0</v>
      </c>
      <c r="W172" s="4">
        <v>0</v>
      </c>
      <c r="X172" s="4">
        <v>0</v>
      </c>
      <c r="Y172" s="4">
        <v>0</v>
      </c>
      <c r="Z172" s="4"/>
      <c r="AA172" s="4"/>
      <c r="AB172" s="4"/>
    </row>
    <row r="173" spans="1:28" ht="12">
      <c r="A173" s="60">
        <v>2004</v>
      </c>
      <c r="B173" s="60">
        <v>9</v>
      </c>
      <c r="C173" s="60">
        <v>2</v>
      </c>
      <c r="D173" s="60">
        <v>250</v>
      </c>
      <c r="E173" s="60" t="s">
        <v>34</v>
      </c>
      <c r="F173" s="60">
        <v>250</v>
      </c>
      <c r="G173" s="60" t="s">
        <v>67</v>
      </c>
      <c r="H173" s="60">
        <v>6</v>
      </c>
      <c r="I173" s="60" t="s">
        <v>27</v>
      </c>
      <c r="J173" s="60">
        <v>15</v>
      </c>
      <c r="K173" s="60" t="s">
        <v>151</v>
      </c>
      <c r="L173" s="60">
        <v>35936102</v>
      </c>
      <c r="M173" s="60" t="s">
        <v>152</v>
      </c>
      <c r="N173" s="60" t="s">
        <v>28</v>
      </c>
      <c r="O173" s="60" t="s">
        <v>28</v>
      </c>
      <c r="P173" s="60" t="s">
        <v>28</v>
      </c>
      <c r="Q173" s="60" t="s">
        <v>28</v>
      </c>
      <c r="R173" s="60">
        <v>218</v>
      </c>
      <c r="S173" s="60" t="s">
        <v>93</v>
      </c>
      <c r="T173" s="60">
        <v>1</v>
      </c>
      <c r="U173" s="4">
        <v>200</v>
      </c>
      <c r="V173" s="4">
        <v>0</v>
      </c>
      <c r="W173" s="4">
        <v>0</v>
      </c>
      <c r="X173" s="4">
        <v>0</v>
      </c>
      <c r="Y173" s="4">
        <v>0</v>
      </c>
      <c r="Z173" s="4"/>
      <c r="AA173" s="4"/>
      <c r="AB173" s="4"/>
    </row>
    <row r="174" spans="1:28" ht="12">
      <c r="A174" s="60">
        <v>2004</v>
      </c>
      <c r="B174" s="60">
        <v>9</v>
      </c>
      <c r="C174" s="60">
        <v>5</v>
      </c>
      <c r="D174" s="60">
        <v>250</v>
      </c>
      <c r="E174" s="60" t="s">
        <v>34</v>
      </c>
      <c r="F174" s="60">
        <v>250</v>
      </c>
      <c r="G174" s="60" t="s">
        <v>67</v>
      </c>
      <c r="H174" s="60">
        <v>6</v>
      </c>
      <c r="I174" s="60" t="s">
        <v>27</v>
      </c>
      <c r="J174" s="60">
        <v>15</v>
      </c>
      <c r="K174" s="60" t="s">
        <v>151</v>
      </c>
      <c r="L174" s="60">
        <v>35936102</v>
      </c>
      <c r="M174" s="60" t="s">
        <v>152</v>
      </c>
      <c r="N174" s="60" t="s">
        <v>28</v>
      </c>
      <c r="O174" s="60" t="s">
        <v>28</v>
      </c>
      <c r="P174" s="60" t="s">
        <v>28</v>
      </c>
      <c r="Q174" s="60" t="s">
        <v>28</v>
      </c>
      <c r="R174" s="60">
        <v>230</v>
      </c>
      <c r="S174" s="60" t="s">
        <v>158</v>
      </c>
      <c r="T174" s="60">
        <v>1</v>
      </c>
      <c r="U174" s="4">
        <v>5</v>
      </c>
      <c r="V174" s="4">
        <v>0</v>
      </c>
      <c r="W174" s="4">
        <v>0</v>
      </c>
      <c r="X174" s="4">
        <v>0</v>
      </c>
      <c r="Y174" s="4">
        <v>0</v>
      </c>
      <c r="Z174" s="4"/>
      <c r="AA174" s="4"/>
      <c r="AB174" s="4"/>
    </row>
    <row r="175" spans="1:28" ht="12">
      <c r="A175" s="60">
        <v>2004</v>
      </c>
      <c r="B175" s="60">
        <v>9</v>
      </c>
      <c r="C175" s="60">
        <v>3</v>
      </c>
      <c r="D175" s="60">
        <v>250</v>
      </c>
      <c r="E175" s="60" t="s">
        <v>34</v>
      </c>
      <c r="F175" s="60">
        <v>250</v>
      </c>
      <c r="G175" s="60" t="s">
        <v>67</v>
      </c>
      <c r="H175" s="60">
        <v>6</v>
      </c>
      <c r="I175" s="60" t="s">
        <v>27</v>
      </c>
      <c r="J175" s="60">
        <v>15</v>
      </c>
      <c r="K175" s="60" t="s">
        <v>151</v>
      </c>
      <c r="L175" s="60">
        <v>35936102</v>
      </c>
      <c r="M175" s="60" t="s">
        <v>152</v>
      </c>
      <c r="N175" s="60" t="s">
        <v>28</v>
      </c>
      <c r="O175" s="60" t="s">
        <v>28</v>
      </c>
      <c r="P175" s="60" t="s">
        <v>28</v>
      </c>
      <c r="Q175" s="60" t="s">
        <v>28</v>
      </c>
      <c r="R175" s="60">
        <v>614</v>
      </c>
      <c r="S175" s="60" t="s">
        <v>30</v>
      </c>
      <c r="T175" s="60">
        <v>1</v>
      </c>
      <c r="U175" s="4">
        <v>5</v>
      </c>
      <c r="V175" s="4">
        <v>0</v>
      </c>
      <c r="W175" s="4">
        <v>0</v>
      </c>
      <c r="X175" s="4">
        <v>0</v>
      </c>
      <c r="Y175" s="4">
        <v>0</v>
      </c>
      <c r="Z175" s="4"/>
      <c r="AA175" s="4"/>
      <c r="AB175" s="4"/>
    </row>
    <row r="176" spans="1:28" ht="12">
      <c r="A176" s="60">
        <v>2004</v>
      </c>
      <c r="B176" s="60">
        <v>9</v>
      </c>
      <c r="U176" s="4"/>
      <c r="V176" s="4"/>
      <c r="W176" s="4"/>
      <c r="X176" s="4"/>
      <c r="Y176" s="4"/>
      <c r="Z176" s="4">
        <f>SUM(U161:U172)</f>
        <v>85924</v>
      </c>
      <c r="AA176" s="4"/>
      <c r="AB176" s="4">
        <f>SUM(U173:U175)</f>
        <v>210</v>
      </c>
    </row>
    <row r="177" spans="1:28" ht="12">
      <c r="A177" s="60">
        <v>2004</v>
      </c>
      <c r="B177" s="60">
        <v>10</v>
      </c>
      <c r="C177" s="60">
        <v>5</v>
      </c>
      <c r="D177" s="60">
        <v>550</v>
      </c>
      <c r="E177" s="60" t="s">
        <v>39</v>
      </c>
      <c r="F177" s="60">
        <v>550</v>
      </c>
      <c r="G177" s="60" t="s">
        <v>40</v>
      </c>
      <c r="H177" s="60">
        <v>6</v>
      </c>
      <c r="I177" s="60" t="s">
        <v>27</v>
      </c>
      <c r="J177" s="60">
        <v>15</v>
      </c>
      <c r="K177" s="60" t="s">
        <v>151</v>
      </c>
      <c r="L177" s="60">
        <v>35936102</v>
      </c>
      <c r="M177" s="60" t="s">
        <v>152</v>
      </c>
      <c r="N177" s="60" t="s">
        <v>28</v>
      </c>
      <c r="O177" s="60" t="s">
        <v>28</v>
      </c>
      <c r="P177" s="60" t="s">
        <v>28</v>
      </c>
      <c r="Q177" s="60" t="s">
        <v>28</v>
      </c>
      <c r="R177" s="60">
        <v>111</v>
      </c>
      <c r="S177" s="60" t="s">
        <v>43</v>
      </c>
      <c r="T177" s="60">
        <v>1</v>
      </c>
      <c r="U177" s="4">
        <v>2775</v>
      </c>
      <c r="V177" s="4">
        <v>0</v>
      </c>
      <c r="W177" s="4">
        <v>0</v>
      </c>
      <c r="X177" s="4">
        <v>0</v>
      </c>
      <c r="Y177" s="4">
        <v>0</v>
      </c>
      <c r="Z177" s="4"/>
      <c r="AA177" s="4"/>
      <c r="AB177" s="4"/>
    </row>
    <row r="178" spans="1:28" ht="12">
      <c r="A178" s="60">
        <v>2004</v>
      </c>
      <c r="B178" s="60">
        <v>10</v>
      </c>
      <c r="C178" s="60">
        <v>5</v>
      </c>
      <c r="D178" s="60">
        <v>705</v>
      </c>
      <c r="E178" s="60" t="s">
        <v>48</v>
      </c>
      <c r="F178" s="60">
        <v>700</v>
      </c>
      <c r="G178" s="60" t="s">
        <v>42</v>
      </c>
      <c r="H178" s="60">
        <v>6</v>
      </c>
      <c r="I178" s="60" t="s">
        <v>27</v>
      </c>
      <c r="J178" s="60">
        <v>15</v>
      </c>
      <c r="K178" s="60" t="s">
        <v>151</v>
      </c>
      <c r="L178" s="60">
        <v>35936102</v>
      </c>
      <c r="M178" s="60" t="s">
        <v>152</v>
      </c>
      <c r="N178" s="60" t="s">
        <v>28</v>
      </c>
      <c r="O178" s="60" t="s">
        <v>28</v>
      </c>
      <c r="P178" s="60" t="s">
        <v>28</v>
      </c>
      <c r="Q178" s="60" t="s">
        <v>28</v>
      </c>
      <c r="R178" s="60">
        <v>111</v>
      </c>
      <c r="S178" s="60" t="s">
        <v>43</v>
      </c>
      <c r="T178" s="60">
        <v>1</v>
      </c>
      <c r="U178" s="4">
        <v>18952</v>
      </c>
      <c r="V178" s="4">
        <v>0</v>
      </c>
      <c r="W178" s="4">
        <v>0</v>
      </c>
      <c r="X178" s="4">
        <v>0</v>
      </c>
      <c r="Y178" s="4">
        <v>0</v>
      </c>
      <c r="Z178" s="4"/>
      <c r="AA178" s="4"/>
      <c r="AB178" s="4"/>
    </row>
    <row r="179" spans="1:28" ht="12">
      <c r="A179" s="60">
        <v>2004</v>
      </c>
      <c r="B179" s="60">
        <v>10</v>
      </c>
      <c r="C179" s="60">
        <v>2</v>
      </c>
      <c r="D179" s="60">
        <v>250</v>
      </c>
      <c r="E179" s="60" t="s">
        <v>34</v>
      </c>
      <c r="F179" s="60">
        <v>250</v>
      </c>
      <c r="G179" s="60" t="s">
        <v>67</v>
      </c>
      <c r="H179" s="60">
        <v>6</v>
      </c>
      <c r="I179" s="60" t="s">
        <v>27</v>
      </c>
      <c r="J179" s="60">
        <v>15</v>
      </c>
      <c r="K179" s="60" t="s">
        <v>151</v>
      </c>
      <c r="L179" s="60">
        <v>35936102</v>
      </c>
      <c r="M179" s="60" t="s">
        <v>152</v>
      </c>
      <c r="N179" s="60" t="s">
        <v>28</v>
      </c>
      <c r="O179" s="60" t="s">
        <v>28</v>
      </c>
      <c r="P179" s="60" t="s">
        <v>28</v>
      </c>
      <c r="Q179" s="60" t="s">
        <v>28</v>
      </c>
      <c r="R179" s="60">
        <v>114</v>
      </c>
      <c r="S179" s="60" t="s">
        <v>29</v>
      </c>
      <c r="T179" s="60">
        <v>1</v>
      </c>
      <c r="U179" s="4">
        <v>594</v>
      </c>
      <c r="V179" s="4">
        <v>0</v>
      </c>
      <c r="W179" s="4">
        <v>0</v>
      </c>
      <c r="X179" s="4">
        <v>0</v>
      </c>
      <c r="Y179" s="4">
        <v>0</v>
      </c>
      <c r="Z179" s="4"/>
      <c r="AA179" s="4"/>
      <c r="AB179" s="4"/>
    </row>
    <row r="180" spans="1:28" ht="12">
      <c r="A180" s="60">
        <v>2004</v>
      </c>
      <c r="B180" s="60">
        <v>10</v>
      </c>
      <c r="C180" s="60">
        <v>3</v>
      </c>
      <c r="D180" s="60">
        <v>0</v>
      </c>
      <c r="E180" s="60" t="s">
        <v>25</v>
      </c>
      <c r="F180" s="60">
        <v>0</v>
      </c>
      <c r="G180" s="60" t="s">
        <v>26</v>
      </c>
      <c r="H180" s="60">
        <v>6</v>
      </c>
      <c r="I180" s="60" t="s">
        <v>27</v>
      </c>
      <c r="J180" s="60">
        <v>15</v>
      </c>
      <c r="K180" s="60" t="s">
        <v>151</v>
      </c>
      <c r="L180" s="60">
        <v>35936102</v>
      </c>
      <c r="M180" s="60" t="s">
        <v>152</v>
      </c>
      <c r="N180" s="60" t="s">
        <v>28</v>
      </c>
      <c r="O180" s="60" t="s">
        <v>28</v>
      </c>
      <c r="P180" s="60" t="s">
        <v>28</v>
      </c>
      <c r="Q180" s="60" t="s">
        <v>28</v>
      </c>
      <c r="R180" s="60">
        <v>114</v>
      </c>
      <c r="S180" s="60" t="s">
        <v>29</v>
      </c>
      <c r="T180" s="60">
        <v>1</v>
      </c>
      <c r="U180" s="4">
        <v>7210</v>
      </c>
      <c r="V180" s="4">
        <v>0</v>
      </c>
      <c r="W180" s="4">
        <v>0</v>
      </c>
      <c r="X180" s="4">
        <v>0</v>
      </c>
      <c r="Y180" s="4">
        <v>0</v>
      </c>
      <c r="Z180" s="4"/>
      <c r="AA180" s="4"/>
      <c r="AB180" s="4"/>
    </row>
    <row r="181" spans="1:28" ht="12">
      <c r="A181" s="60">
        <v>2004</v>
      </c>
      <c r="B181" s="60">
        <v>10</v>
      </c>
      <c r="C181" s="60">
        <v>3</v>
      </c>
      <c r="D181" s="60">
        <v>250</v>
      </c>
      <c r="E181" s="60" t="s">
        <v>34</v>
      </c>
      <c r="F181" s="60">
        <v>250</v>
      </c>
      <c r="G181" s="60" t="s">
        <v>67</v>
      </c>
      <c r="H181" s="60">
        <v>6</v>
      </c>
      <c r="I181" s="60" t="s">
        <v>27</v>
      </c>
      <c r="J181" s="60">
        <v>15</v>
      </c>
      <c r="K181" s="60" t="s">
        <v>151</v>
      </c>
      <c r="L181" s="60">
        <v>35936102</v>
      </c>
      <c r="M181" s="60" t="s">
        <v>152</v>
      </c>
      <c r="N181" s="60" t="s">
        <v>28</v>
      </c>
      <c r="O181" s="60" t="s">
        <v>28</v>
      </c>
      <c r="P181" s="60" t="s">
        <v>28</v>
      </c>
      <c r="Q181" s="60" t="s">
        <v>28</v>
      </c>
      <c r="R181" s="60">
        <v>114</v>
      </c>
      <c r="S181" s="60" t="s">
        <v>29</v>
      </c>
      <c r="T181" s="60">
        <v>1</v>
      </c>
      <c r="U181" s="4">
        <v>360</v>
      </c>
      <c r="V181" s="4">
        <v>0</v>
      </c>
      <c r="W181" s="4">
        <v>0</v>
      </c>
      <c r="X181" s="4">
        <v>0</v>
      </c>
      <c r="Y181" s="4">
        <v>0</v>
      </c>
      <c r="Z181" s="4"/>
      <c r="AA181" s="4"/>
      <c r="AB181" s="4"/>
    </row>
    <row r="182" spans="1:28" ht="12">
      <c r="A182" s="60">
        <v>2004</v>
      </c>
      <c r="B182" s="60">
        <v>10</v>
      </c>
      <c r="C182" s="60">
        <v>3</v>
      </c>
      <c r="D182" s="60">
        <v>705</v>
      </c>
      <c r="E182" s="60" t="s">
        <v>48</v>
      </c>
      <c r="F182" s="60">
        <v>700</v>
      </c>
      <c r="G182" s="60" t="s">
        <v>42</v>
      </c>
      <c r="H182" s="60">
        <v>6</v>
      </c>
      <c r="I182" s="60" t="s">
        <v>27</v>
      </c>
      <c r="J182" s="60">
        <v>15</v>
      </c>
      <c r="K182" s="60" t="s">
        <v>151</v>
      </c>
      <c r="L182" s="60">
        <v>35936102</v>
      </c>
      <c r="M182" s="60" t="s">
        <v>152</v>
      </c>
      <c r="N182" s="60" t="s">
        <v>28</v>
      </c>
      <c r="O182" s="60" t="s">
        <v>28</v>
      </c>
      <c r="P182" s="60" t="s">
        <v>28</v>
      </c>
      <c r="Q182" s="60" t="s">
        <v>28</v>
      </c>
      <c r="R182" s="60">
        <v>114</v>
      </c>
      <c r="S182" s="60" t="s">
        <v>29</v>
      </c>
      <c r="T182" s="60">
        <v>1</v>
      </c>
      <c r="U182" s="4">
        <v>20000</v>
      </c>
      <c r="V182" s="4">
        <v>0</v>
      </c>
      <c r="W182" s="4">
        <v>0</v>
      </c>
      <c r="X182" s="4">
        <v>0</v>
      </c>
      <c r="Y182" s="4">
        <v>0</v>
      </c>
      <c r="Z182" s="4"/>
      <c r="AA182" s="4"/>
      <c r="AB182" s="4"/>
    </row>
    <row r="183" spans="1:28" ht="12">
      <c r="A183" s="60">
        <v>2004</v>
      </c>
      <c r="B183" s="60">
        <v>10</v>
      </c>
      <c r="C183" s="60">
        <v>4</v>
      </c>
      <c r="D183" s="60">
        <v>250</v>
      </c>
      <c r="E183" s="60" t="s">
        <v>34</v>
      </c>
      <c r="F183" s="60">
        <v>250</v>
      </c>
      <c r="G183" s="60" t="s">
        <v>67</v>
      </c>
      <c r="H183" s="60">
        <v>6</v>
      </c>
      <c r="I183" s="60" t="s">
        <v>27</v>
      </c>
      <c r="J183" s="60">
        <v>15</v>
      </c>
      <c r="K183" s="60" t="s">
        <v>151</v>
      </c>
      <c r="L183" s="60">
        <v>35936102</v>
      </c>
      <c r="M183" s="60" t="s">
        <v>152</v>
      </c>
      <c r="N183" s="60" t="s">
        <v>28</v>
      </c>
      <c r="O183" s="60" t="s">
        <v>28</v>
      </c>
      <c r="P183" s="60" t="s">
        <v>28</v>
      </c>
      <c r="Q183" s="60" t="s">
        <v>28</v>
      </c>
      <c r="R183" s="60">
        <v>114</v>
      </c>
      <c r="S183" s="60" t="s">
        <v>29</v>
      </c>
      <c r="T183" s="60">
        <v>1</v>
      </c>
      <c r="U183" s="4">
        <v>54</v>
      </c>
      <c r="V183" s="4">
        <v>0</v>
      </c>
      <c r="W183" s="4">
        <v>0</v>
      </c>
      <c r="X183" s="4">
        <v>0</v>
      </c>
      <c r="Y183" s="4">
        <v>0</v>
      </c>
      <c r="Z183" s="4"/>
      <c r="AA183" s="4"/>
      <c r="AB183" s="4"/>
    </row>
    <row r="184" spans="1:28" ht="12">
      <c r="A184" s="60">
        <v>2004</v>
      </c>
      <c r="B184" s="60">
        <v>10</v>
      </c>
      <c r="C184" s="60">
        <v>4</v>
      </c>
      <c r="D184" s="60">
        <v>615</v>
      </c>
      <c r="E184" s="60" t="s">
        <v>60</v>
      </c>
      <c r="F184" s="60">
        <v>617</v>
      </c>
      <c r="G184" s="60" t="s">
        <v>61</v>
      </c>
      <c r="H184" s="60">
        <v>6</v>
      </c>
      <c r="I184" s="60" t="s">
        <v>27</v>
      </c>
      <c r="J184" s="60">
        <v>15</v>
      </c>
      <c r="K184" s="60" t="s">
        <v>151</v>
      </c>
      <c r="L184" s="60">
        <v>35936102</v>
      </c>
      <c r="M184" s="60" t="s">
        <v>152</v>
      </c>
      <c r="N184" s="60" t="s">
        <v>28</v>
      </c>
      <c r="O184" s="60" t="s">
        <v>28</v>
      </c>
      <c r="P184" s="60" t="s">
        <v>28</v>
      </c>
      <c r="Q184" s="60" t="s">
        <v>28</v>
      </c>
      <c r="R184" s="60">
        <v>114</v>
      </c>
      <c r="S184" s="60" t="s">
        <v>29</v>
      </c>
      <c r="T184" s="60">
        <v>1</v>
      </c>
      <c r="U184" s="4">
        <v>56</v>
      </c>
      <c r="V184" s="4">
        <v>0</v>
      </c>
      <c r="W184" s="4">
        <v>0</v>
      </c>
      <c r="X184" s="4">
        <v>0</v>
      </c>
      <c r="Y184" s="4">
        <v>0</v>
      </c>
      <c r="Z184" s="4"/>
      <c r="AA184" s="4"/>
      <c r="AB184" s="4"/>
    </row>
    <row r="185" spans="1:28" ht="12">
      <c r="A185" s="60">
        <v>2004</v>
      </c>
      <c r="B185" s="60">
        <v>10</v>
      </c>
      <c r="C185" s="60">
        <v>4</v>
      </c>
      <c r="D185" s="60">
        <v>705</v>
      </c>
      <c r="E185" s="60" t="s">
        <v>48</v>
      </c>
      <c r="F185" s="60">
        <v>700</v>
      </c>
      <c r="G185" s="60" t="s">
        <v>42</v>
      </c>
      <c r="H185" s="60">
        <v>6</v>
      </c>
      <c r="I185" s="60" t="s">
        <v>27</v>
      </c>
      <c r="J185" s="60">
        <v>15</v>
      </c>
      <c r="K185" s="60" t="s">
        <v>151</v>
      </c>
      <c r="L185" s="60">
        <v>35936102</v>
      </c>
      <c r="M185" s="60" t="s">
        <v>152</v>
      </c>
      <c r="N185" s="60" t="s">
        <v>28</v>
      </c>
      <c r="O185" s="60" t="s">
        <v>28</v>
      </c>
      <c r="P185" s="60" t="s">
        <v>28</v>
      </c>
      <c r="Q185" s="60" t="s">
        <v>28</v>
      </c>
      <c r="R185" s="60">
        <v>114</v>
      </c>
      <c r="S185" s="60" t="s">
        <v>29</v>
      </c>
      <c r="T185" s="60">
        <v>1</v>
      </c>
      <c r="U185" s="4">
        <v>20000</v>
      </c>
      <c r="V185" s="4">
        <v>0</v>
      </c>
      <c r="W185" s="4">
        <v>0</v>
      </c>
      <c r="X185" s="4">
        <v>0</v>
      </c>
      <c r="Y185" s="4">
        <v>0</v>
      </c>
      <c r="Z185" s="4"/>
      <c r="AA185" s="4"/>
      <c r="AB185" s="4"/>
    </row>
    <row r="186" spans="1:28" ht="12">
      <c r="A186" s="60">
        <v>2004</v>
      </c>
      <c r="B186" s="60">
        <v>10</v>
      </c>
      <c r="C186" s="60">
        <v>4</v>
      </c>
      <c r="D186" s="60">
        <v>750</v>
      </c>
      <c r="E186" s="60" t="s">
        <v>51</v>
      </c>
      <c r="F186" s="60">
        <v>750</v>
      </c>
      <c r="G186" s="60" t="s">
        <v>52</v>
      </c>
      <c r="H186" s="60">
        <v>6</v>
      </c>
      <c r="I186" s="60" t="s">
        <v>27</v>
      </c>
      <c r="J186" s="60">
        <v>15</v>
      </c>
      <c r="K186" s="60" t="s">
        <v>151</v>
      </c>
      <c r="L186" s="60">
        <v>35936102</v>
      </c>
      <c r="M186" s="60" t="s">
        <v>152</v>
      </c>
      <c r="N186" s="60" t="s">
        <v>28</v>
      </c>
      <c r="O186" s="60" t="s">
        <v>28</v>
      </c>
      <c r="P186" s="60" t="s">
        <v>28</v>
      </c>
      <c r="Q186" s="60" t="s">
        <v>28</v>
      </c>
      <c r="R186" s="60">
        <v>114</v>
      </c>
      <c r="S186" s="60" t="s">
        <v>29</v>
      </c>
      <c r="T186" s="60">
        <v>1</v>
      </c>
      <c r="U186" s="4">
        <v>6000</v>
      </c>
      <c r="V186" s="4">
        <v>0</v>
      </c>
      <c r="W186" s="4">
        <v>0</v>
      </c>
      <c r="X186" s="4">
        <v>0</v>
      </c>
      <c r="Y186" s="4">
        <v>0</v>
      </c>
      <c r="Z186" s="4"/>
      <c r="AA186" s="4"/>
      <c r="AB186" s="4"/>
    </row>
    <row r="187" spans="1:28" ht="12">
      <c r="A187" s="60">
        <v>2004</v>
      </c>
      <c r="B187" s="60">
        <v>10</v>
      </c>
      <c r="C187" s="60">
        <v>4</v>
      </c>
      <c r="D187" s="60">
        <v>900</v>
      </c>
      <c r="E187" s="60" t="s">
        <v>54</v>
      </c>
      <c r="F187" s="60">
        <v>900</v>
      </c>
      <c r="G187" s="60" t="s">
        <v>55</v>
      </c>
      <c r="H187" s="60">
        <v>6</v>
      </c>
      <c r="I187" s="60" t="s">
        <v>27</v>
      </c>
      <c r="J187" s="60">
        <v>15</v>
      </c>
      <c r="K187" s="60" t="s">
        <v>151</v>
      </c>
      <c r="L187" s="60">
        <v>35936102</v>
      </c>
      <c r="M187" s="60" t="s">
        <v>152</v>
      </c>
      <c r="N187" s="60" t="s">
        <v>28</v>
      </c>
      <c r="O187" s="60" t="s">
        <v>28</v>
      </c>
      <c r="P187" s="60" t="s">
        <v>28</v>
      </c>
      <c r="Q187" s="60" t="s">
        <v>28</v>
      </c>
      <c r="R187" s="60">
        <v>114</v>
      </c>
      <c r="S187" s="60" t="s">
        <v>29</v>
      </c>
      <c r="T187" s="60">
        <v>1</v>
      </c>
      <c r="U187" s="4">
        <v>10000</v>
      </c>
      <c r="V187" s="4">
        <v>0</v>
      </c>
      <c r="W187" s="4">
        <v>0</v>
      </c>
      <c r="X187" s="4">
        <v>0</v>
      </c>
      <c r="Y187" s="4">
        <v>0</v>
      </c>
      <c r="Z187" s="4"/>
      <c r="AA187" s="4"/>
      <c r="AB187" s="4"/>
    </row>
    <row r="188" spans="1:28" ht="12">
      <c r="A188" s="60">
        <v>2004</v>
      </c>
      <c r="B188" s="60">
        <v>10</v>
      </c>
      <c r="C188" s="60">
        <v>5</v>
      </c>
      <c r="D188" s="60">
        <v>0</v>
      </c>
      <c r="E188" s="60" t="s">
        <v>25</v>
      </c>
      <c r="F188" s="60">
        <v>0</v>
      </c>
      <c r="G188" s="60" t="s">
        <v>26</v>
      </c>
      <c r="H188" s="60">
        <v>6</v>
      </c>
      <c r="I188" s="60" t="s">
        <v>27</v>
      </c>
      <c r="J188" s="60">
        <v>15</v>
      </c>
      <c r="K188" s="60" t="s">
        <v>151</v>
      </c>
      <c r="L188" s="60">
        <v>35936102</v>
      </c>
      <c r="M188" s="60" t="s">
        <v>152</v>
      </c>
      <c r="N188" s="60" t="s">
        <v>28</v>
      </c>
      <c r="O188" s="60" t="s">
        <v>28</v>
      </c>
      <c r="P188" s="60" t="s">
        <v>28</v>
      </c>
      <c r="Q188" s="60" t="s">
        <v>28</v>
      </c>
      <c r="R188" s="60">
        <v>114</v>
      </c>
      <c r="S188" s="60" t="s">
        <v>29</v>
      </c>
      <c r="T188" s="60">
        <v>1</v>
      </c>
      <c r="U188" s="4">
        <v>20</v>
      </c>
      <c r="V188" s="4">
        <v>0</v>
      </c>
      <c r="W188" s="4">
        <v>0</v>
      </c>
      <c r="X188" s="4">
        <v>0</v>
      </c>
      <c r="Y188" s="4">
        <v>0</v>
      </c>
      <c r="Z188" s="4"/>
      <c r="AA188" s="4"/>
      <c r="AB188" s="4"/>
    </row>
    <row r="189" spans="1:28" ht="12">
      <c r="A189" s="60">
        <v>2004</v>
      </c>
      <c r="B189" s="60">
        <v>10</v>
      </c>
      <c r="C189" s="60">
        <v>5</v>
      </c>
      <c r="D189" s="60">
        <v>200</v>
      </c>
      <c r="E189" s="60" t="s">
        <v>33</v>
      </c>
      <c r="F189" s="60">
        <v>0</v>
      </c>
      <c r="G189" s="60" t="s">
        <v>26</v>
      </c>
      <c r="H189" s="60">
        <v>6</v>
      </c>
      <c r="I189" s="60" t="s">
        <v>27</v>
      </c>
      <c r="J189" s="60">
        <v>15</v>
      </c>
      <c r="K189" s="60" t="s">
        <v>151</v>
      </c>
      <c r="L189" s="60">
        <v>35936102</v>
      </c>
      <c r="M189" s="60" t="s">
        <v>152</v>
      </c>
      <c r="N189" s="60" t="s">
        <v>28</v>
      </c>
      <c r="O189" s="60" t="s">
        <v>28</v>
      </c>
      <c r="P189" s="60" t="s">
        <v>28</v>
      </c>
      <c r="Q189" s="60" t="s">
        <v>28</v>
      </c>
      <c r="R189" s="60">
        <v>114</v>
      </c>
      <c r="S189" s="60" t="s">
        <v>29</v>
      </c>
      <c r="T189" s="60">
        <v>3</v>
      </c>
      <c r="U189" s="4">
        <v>49840</v>
      </c>
      <c r="V189" s="4">
        <v>0</v>
      </c>
      <c r="W189" s="4">
        <v>0</v>
      </c>
      <c r="X189" s="4">
        <v>0</v>
      </c>
      <c r="Y189" s="4">
        <v>0</v>
      </c>
      <c r="Z189" s="4"/>
      <c r="AA189" s="4"/>
      <c r="AB189" s="4"/>
    </row>
    <row r="190" spans="1:28" ht="12">
      <c r="A190" s="60">
        <v>2004</v>
      </c>
      <c r="B190" s="60">
        <v>10</v>
      </c>
      <c r="C190" s="60">
        <v>5</v>
      </c>
      <c r="D190" s="60">
        <v>250</v>
      </c>
      <c r="E190" s="60" t="s">
        <v>34</v>
      </c>
      <c r="F190" s="60">
        <v>250</v>
      </c>
      <c r="G190" s="60" t="s">
        <v>67</v>
      </c>
      <c r="H190" s="60">
        <v>6</v>
      </c>
      <c r="I190" s="60" t="s">
        <v>27</v>
      </c>
      <c r="J190" s="60">
        <v>15</v>
      </c>
      <c r="K190" s="60" t="s">
        <v>151</v>
      </c>
      <c r="L190" s="60">
        <v>35936102</v>
      </c>
      <c r="M190" s="60" t="s">
        <v>152</v>
      </c>
      <c r="N190" s="60" t="s">
        <v>28</v>
      </c>
      <c r="O190" s="60" t="s">
        <v>28</v>
      </c>
      <c r="P190" s="60" t="s">
        <v>28</v>
      </c>
      <c r="Q190" s="60" t="s">
        <v>28</v>
      </c>
      <c r="R190" s="60">
        <v>114</v>
      </c>
      <c r="S190" s="60" t="s">
        <v>29</v>
      </c>
      <c r="T190" s="60">
        <v>3</v>
      </c>
      <c r="U190" s="4">
        <v>200</v>
      </c>
      <c r="V190" s="4">
        <v>0</v>
      </c>
      <c r="W190" s="4">
        <v>0</v>
      </c>
      <c r="X190" s="4">
        <v>0</v>
      </c>
      <c r="Y190" s="4">
        <v>0</v>
      </c>
      <c r="Z190" s="4"/>
      <c r="AA190" s="4"/>
      <c r="AB190" s="4"/>
    </row>
    <row r="191" spans="1:28" ht="12">
      <c r="A191" s="60">
        <v>2004</v>
      </c>
      <c r="B191" s="60">
        <v>10</v>
      </c>
      <c r="C191" s="60">
        <v>5</v>
      </c>
      <c r="D191" s="60">
        <v>300</v>
      </c>
      <c r="E191" s="60" t="s">
        <v>35</v>
      </c>
      <c r="F191" s="60">
        <v>300</v>
      </c>
      <c r="G191" s="60" t="s">
        <v>36</v>
      </c>
      <c r="H191" s="60">
        <v>6</v>
      </c>
      <c r="I191" s="60" t="s">
        <v>27</v>
      </c>
      <c r="J191" s="60">
        <v>15</v>
      </c>
      <c r="K191" s="60" t="s">
        <v>151</v>
      </c>
      <c r="L191" s="60">
        <v>35936102</v>
      </c>
      <c r="M191" s="60" t="s">
        <v>152</v>
      </c>
      <c r="N191" s="60" t="s">
        <v>28</v>
      </c>
      <c r="O191" s="60" t="s">
        <v>28</v>
      </c>
      <c r="P191" s="60" t="s">
        <v>28</v>
      </c>
      <c r="Q191" s="60" t="s">
        <v>28</v>
      </c>
      <c r="R191" s="60">
        <v>114</v>
      </c>
      <c r="S191" s="60" t="s">
        <v>29</v>
      </c>
      <c r="T191" s="60">
        <v>2</v>
      </c>
      <c r="U191" s="4">
        <v>25880</v>
      </c>
      <c r="V191" s="4">
        <v>1</v>
      </c>
      <c r="W191" s="4">
        <v>9880</v>
      </c>
      <c r="X191" s="4">
        <v>0</v>
      </c>
      <c r="Y191" s="4">
        <v>0</v>
      </c>
      <c r="Z191" s="4"/>
      <c r="AA191" s="4"/>
      <c r="AB191" s="4"/>
    </row>
    <row r="192" spans="1:28" ht="12">
      <c r="A192" s="60">
        <v>2004</v>
      </c>
      <c r="B192" s="60">
        <v>10</v>
      </c>
      <c r="C192" s="60">
        <v>5</v>
      </c>
      <c r="D192" s="60">
        <v>500</v>
      </c>
      <c r="E192" s="60" t="s">
        <v>37</v>
      </c>
      <c r="F192" s="60">
        <v>500</v>
      </c>
      <c r="G192" s="60" t="s">
        <v>38</v>
      </c>
      <c r="H192" s="60">
        <v>6</v>
      </c>
      <c r="I192" s="60" t="s">
        <v>27</v>
      </c>
      <c r="J192" s="60">
        <v>15</v>
      </c>
      <c r="K192" s="60" t="s">
        <v>151</v>
      </c>
      <c r="L192" s="60">
        <v>35936102</v>
      </c>
      <c r="M192" s="60" t="s">
        <v>152</v>
      </c>
      <c r="N192" s="60" t="s">
        <v>28</v>
      </c>
      <c r="O192" s="60" t="s">
        <v>28</v>
      </c>
      <c r="P192" s="60" t="s">
        <v>28</v>
      </c>
      <c r="Q192" s="60" t="s">
        <v>28</v>
      </c>
      <c r="R192" s="60">
        <v>114</v>
      </c>
      <c r="S192" s="60" t="s">
        <v>29</v>
      </c>
      <c r="T192" s="60">
        <v>4</v>
      </c>
      <c r="U192" s="4">
        <v>60010</v>
      </c>
      <c r="V192" s="4">
        <v>0</v>
      </c>
      <c r="W192" s="4">
        <v>0</v>
      </c>
      <c r="X192" s="4">
        <v>0</v>
      </c>
      <c r="Y192" s="4">
        <v>0</v>
      </c>
      <c r="Z192" s="4"/>
      <c r="AA192" s="4"/>
      <c r="AB192" s="4"/>
    </row>
    <row r="193" spans="1:28" ht="12">
      <c r="A193" s="60">
        <v>2004</v>
      </c>
      <c r="B193" s="60">
        <v>10</v>
      </c>
      <c r="C193" s="60">
        <v>5</v>
      </c>
      <c r="D193" s="60">
        <v>550</v>
      </c>
      <c r="E193" s="60" t="s">
        <v>39</v>
      </c>
      <c r="F193" s="60">
        <v>550</v>
      </c>
      <c r="G193" s="60" t="s">
        <v>40</v>
      </c>
      <c r="H193" s="60">
        <v>6</v>
      </c>
      <c r="I193" s="60" t="s">
        <v>27</v>
      </c>
      <c r="J193" s="60">
        <v>15</v>
      </c>
      <c r="K193" s="60" t="s">
        <v>151</v>
      </c>
      <c r="L193" s="60">
        <v>35936102</v>
      </c>
      <c r="M193" s="60" t="s">
        <v>152</v>
      </c>
      <c r="N193" s="60" t="s">
        <v>28</v>
      </c>
      <c r="O193" s="60" t="s">
        <v>28</v>
      </c>
      <c r="P193" s="60" t="s">
        <v>28</v>
      </c>
      <c r="Q193" s="60" t="s">
        <v>28</v>
      </c>
      <c r="R193" s="60">
        <v>114</v>
      </c>
      <c r="S193" s="60" t="s">
        <v>29</v>
      </c>
      <c r="T193" s="60">
        <v>6</v>
      </c>
      <c r="U193" s="4">
        <v>119750</v>
      </c>
      <c r="V193" s="4">
        <v>0</v>
      </c>
      <c r="W193" s="4">
        <v>0</v>
      </c>
      <c r="X193" s="4">
        <v>0</v>
      </c>
      <c r="Y193" s="4">
        <v>0</v>
      </c>
      <c r="Z193" s="4"/>
      <c r="AA193" s="4"/>
      <c r="AB193" s="4"/>
    </row>
    <row r="194" spans="1:28" ht="12">
      <c r="A194" s="60">
        <v>2004</v>
      </c>
      <c r="B194" s="60">
        <v>10</v>
      </c>
      <c r="C194" s="60">
        <v>5</v>
      </c>
      <c r="D194" s="60">
        <v>615</v>
      </c>
      <c r="E194" s="60" t="s">
        <v>60</v>
      </c>
      <c r="F194" s="60">
        <v>617</v>
      </c>
      <c r="G194" s="60" t="s">
        <v>61</v>
      </c>
      <c r="H194" s="60">
        <v>6</v>
      </c>
      <c r="I194" s="60" t="s">
        <v>27</v>
      </c>
      <c r="J194" s="60">
        <v>15</v>
      </c>
      <c r="K194" s="60" t="s">
        <v>151</v>
      </c>
      <c r="L194" s="60">
        <v>35936102</v>
      </c>
      <c r="M194" s="60" t="s">
        <v>152</v>
      </c>
      <c r="N194" s="60" t="s">
        <v>28</v>
      </c>
      <c r="O194" s="60" t="s">
        <v>28</v>
      </c>
      <c r="P194" s="60" t="s">
        <v>28</v>
      </c>
      <c r="Q194" s="60" t="s">
        <v>28</v>
      </c>
      <c r="R194" s="60">
        <v>114</v>
      </c>
      <c r="S194" s="60" t="s">
        <v>29</v>
      </c>
      <c r="T194" s="60">
        <v>1</v>
      </c>
      <c r="U194" s="4">
        <v>30</v>
      </c>
      <c r="V194" s="4">
        <v>0</v>
      </c>
      <c r="W194" s="4">
        <v>0</v>
      </c>
      <c r="X194" s="4">
        <v>0</v>
      </c>
      <c r="Y194" s="4">
        <v>0</v>
      </c>
      <c r="Z194" s="4"/>
      <c r="AA194" s="4"/>
      <c r="AB194" s="4"/>
    </row>
    <row r="195" spans="1:28" ht="12">
      <c r="A195" s="60">
        <v>2004</v>
      </c>
      <c r="B195" s="60">
        <v>10</v>
      </c>
      <c r="C195" s="60">
        <v>5</v>
      </c>
      <c r="D195" s="60">
        <v>700</v>
      </c>
      <c r="E195" s="60" t="s">
        <v>41</v>
      </c>
      <c r="F195" s="60">
        <v>700</v>
      </c>
      <c r="G195" s="60" t="s">
        <v>42</v>
      </c>
      <c r="H195" s="60">
        <v>6</v>
      </c>
      <c r="I195" s="60" t="s">
        <v>27</v>
      </c>
      <c r="J195" s="60">
        <v>15</v>
      </c>
      <c r="K195" s="60" t="s">
        <v>151</v>
      </c>
      <c r="L195" s="60">
        <v>35936102</v>
      </c>
      <c r="M195" s="60" t="s">
        <v>152</v>
      </c>
      <c r="N195" s="60" t="s">
        <v>28</v>
      </c>
      <c r="O195" s="60" t="s">
        <v>28</v>
      </c>
      <c r="P195" s="60" t="s">
        <v>28</v>
      </c>
      <c r="Q195" s="60" t="s">
        <v>28</v>
      </c>
      <c r="R195" s="60">
        <v>114</v>
      </c>
      <c r="S195" s="60" t="s">
        <v>29</v>
      </c>
      <c r="T195" s="60">
        <v>1</v>
      </c>
      <c r="U195" s="4">
        <v>21560</v>
      </c>
      <c r="V195" s="4">
        <v>0</v>
      </c>
      <c r="W195" s="4">
        <v>0</v>
      </c>
      <c r="X195" s="4">
        <v>0</v>
      </c>
      <c r="Y195" s="4">
        <v>0</v>
      </c>
      <c r="Z195" s="4"/>
      <c r="AA195" s="4"/>
      <c r="AB195" s="4"/>
    </row>
    <row r="196" spans="1:28" ht="12">
      <c r="A196" s="60">
        <v>2004</v>
      </c>
      <c r="B196" s="60">
        <v>10</v>
      </c>
      <c r="C196" s="60">
        <v>5</v>
      </c>
      <c r="D196" s="60">
        <v>705</v>
      </c>
      <c r="E196" s="60" t="s">
        <v>48</v>
      </c>
      <c r="F196" s="60">
        <v>700</v>
      </c>
      <c r="G196" s="60" t="s">
        <v>42</v>
      </c>
      <c r="H196" s="60">
        <v>6</v>
      </c>
      <c r="I196" s="60" t="s">
        <v>27</v>
      </c>
      <c r="J196" s="60">
        <v>15</v>
      </c>
      <c r="K196" s="60" t="s">
        <v>151</v>
      </c>
      <c r="L196" s="60">
        <v>35936102</v>
      </c>
      <c r="M196" s="60" t="s">
        <v>152</v>
      </c>
      <c r="N196" s="60" t="s">
        <v>28</v>
      </c>
      <c r="O196" s="60" t="s">
        <v>28</v>
      </c>
      <c r="P196" s="60" t="s">
        <v>28</v>
      </c>
      <c r="Q196" s="60" t="s">
        <v>28</v>
      </c>
      <c r="R196" s="60">
        <v>114</v>
      </c>
      <c r="S196" s="60" t="s">
        <v>29</v>
      </c>
      <c r="T196" s="60">
        <v>5</v>
      </c>
      <c r="U196" s="4">
        <v>130000</v>
      </c>
      <c r="V196" s="4">
        <v>0</v>
      </c>
      <c r="W196" s="4">
        <v>0</v>
      </c>
      <c r="X196" s="4">
        <v>0</v>
      </c>
      <c r="Y196" s="4">
        <v>0</v>
      </c>
      <c r="Z196" s="4"/>
      <c r="AA196" s="4"/>
      <c r="AB196" s="4"/>
    </row>
    <row r="197" spans="1:28" ht="12">
      <c r="A197" s="60">
        <v>2004</v>
      </c>
      <c r="B197" s="60">
        <v>10</v>
      </c>
      <c r="C197" s="60">
        <v>5</v>
      </c>
      <c r="D197" s="60">
        <v>750</v>
      </c>
      <c r="E197" s="60" t="s">
        <v>51</v>
      </c>
      <c r="F197" s="60">
        <v>750</v>
      </c>
      <c r="G197" s="60" t="s">
        <v>52</v>
      </c>
      <c r="H197" s="60">
        <v>6</v>
      </c>
      <c r="I197" s="60" t="s">
        <v>27</v>
      </c>
      <c r="J197" s="60">
        <v>15</v>
      </c>
      <c r="K197" s="60" t="s">
        <v>151</v>
      </c>
      <c r="L197" s="60">
        <v>35936102</v>
      </c>
      <c r="M197" s="60" t="s">
        <v>152</v>
      </c>
      <c r="N197" s="60" t="s">
        <v>28</v>
      </c>
      <c r="O197" s="60" t="s">
        <v>28</v>
      </c>
      <c r="P197" s="60" t="s">
        <v>28</v>
      </c>
      <c r="Q197" s="60" t="s">
        <v>28</v>
      </c>
      <c r="R197" s="60">
        <v>114</v>
      </c>
      <c r="S197" s="60" t="s">
        <v>29</v>
      </c>
      <c r="T197" s="60">
        <v>1</v>
      </c>
      <c r="U197" s="4">
        <v>46740</v>
      </c>
      <c r="V197" s="4">
        <v>0</v>
      </c>
      <c r="W197" s="4">
        <v>0</v>
      </c>
      <c r="X197" s="4">
        <v>0</v>
      </c>
      <c r="Y197" s="4">
        <v>0</v>
      </c>
      <c r="Z197" s="4"/>
      <c r="AA197" s="4"/>
      <c r="AB197" s="4"/>
    </row>
    <row r="198" spans="1:28" ht="12">
      <c r="A198" s="60">
        <v>2004</v>
      </c>
      <c r="B198" s="60">
        <v>10</v>
      </c>
      <c r="C198" s="60">
        <v>5</v>
      </c>
      <c r="D198" s="60">
        <v>900</v>
      </c>
      <c r="E198" s="60" t="s">
        <v>54</v>
      </c>
      <c r="F198" s="60">
        <v>900</v>
      </c>
      <c r="G198" s="60" t="s">
        <v>55</v>
      </c>
      <c r="H198" s="60">
        <v>6</v>
      </c>
      <c r="I198" s="60" t="s">
        <v>27</v>
      </c>
      <c r="J198" s="60">
        <v>15</v>
      </c>
      <c r="K198" s="60" t="s">
        <v>151</v>
      </c>
      <c r="L198" s="60">
        <v>35936102</v>
      </c>
      <c r="M198" s="60" t="s">
        <v>152</v>
      </c>
      <c r="N198" s="60" t="s">
        <v>28</v>
      </c>
      <c r="O198" s="60" t="s">
        <v>28</v>
      </c>
      <c r="P198" s="60" t="s">
        <v>28</v>
      </c>
      <c r="Q198" s="60" t="s">
        <v>28</v>
      </c>
      <c r="R198" s="60">
        <v>114</v>
      </c>
      <c r="S198" s="60" t="s">
        <v>29</v>
      </c>
      <c r="T198" s="60">
        <v>1</v>
      </c>
      <c r="U198" s="4">
        <v>4000</v>
      </c>
      <c r="V198" s="4">
        <v>0</v>
      </c>
      <c r="W198" s="4">
        <v>0</v>
      </c>
      <c r="X198" s="4">
        <v>0</v>
      </c>
      <c r="Y198" s="4">
        <v>0</v>
      </c>
      <c r="Z198" s="4"/>
      <c r="AA198" s="4"/>
      <c r="AB198" s="4"/>
    </row>
    <row r="199" spans="1:28" ht="12">
      <c r="A199" s="60">
        <v>2004</v>
      </c>
      <c r="B199" s="60">
        <v>10</v>
      </c>
      <c r="C199" s="60">
        <v>4</v>
      </c>
      <c r="D199" s="60">
        <v>250</v>
      </c>
      <c r="E199" s="60" t="s">
        <v>34</v>
      </c>
      <c r="F199" s="60">
        <v>250</v>
      </c>
      <c r="G199" s="60" t="s">
        <v>67</v>
      </c>
      <c r="H199" s="60">
        <v>6</v>
      </c>
      <c r="I199" s="60" t="s">
        <v>27</v>
      </c>
      <c r="J199" s="60">
        <v>15</v>
      </c>
      <c r="K199" s="60" t="s">
        <v>151</v>
      </c>
      <c r="L199" s="60">
        <v>35936102</v>
      </c>
      <c r="M199" s="60" t="s">
        <v>152</v>
      </c>
      <c r="N199" s="60" t="s">
        <v>28</v>
      </c>
      <c r="O199" s="60" t="s">
        <v>28</v>
      </c>
      <c r="P199" s="60" t="s">
        <v>28</v>
      </c>
      <c r="Q199" s="60" t="s">
        <v>28</v>
      </c>
      <c r="R199" s="60">
        <v>218</v>
      </c>
      <c r="S199" s="60" t="s">
        <v>93</v>
      </c>
      <c r="T199" s="60">
        <v>1</v>
      </c>
      <c r="U199" s="4">
        <v>600</v>
      </c>
      <c r="V199" s="4">
        <v>0</v>
      </c>
      <c r="W199" s="4">
        <v>0</v>
      </c>
      <c r="X199" s="4">
        <v>0</v>
      </c>
      <c r="Y199" s="4">
        <v>0</v>
      </c>
      <c r="Z199" s="4"/>
      <c r="AA199" s="4"/>
      <c r="AB199" s="4"/>
    </row>
    <row r="200" spans="1:28" ht="12">
      <c r="A200" s="60">
        <v>2004</v>
      </c>
      <c r="B200" s="60">
        <v>10</v>
      </c>
      <c r="C200" s="60">
        <v>2</v>
      </c>
      <c r="D200" s="60">
        <v>250</v>
      </c>
      <c r="E200" s="60" t="s">
        <v>34</v>
      </c>
      <c r="F200" s="60">
        <v>250</v>
      </c>
      <c r="G200" s="60" t="s">
        <v>67</v>
      </c>
      <c r="H200" s="60">
        <v>6</v>
      </c>
      <c r="I200" s="60" t="s">
        <v>27</v>
      </c>
      <c r="J200" s="60">
        <v>15</v>
      </c>
      <c r="K200" s="60" t="s">
        <v>151</v>
      </c>
      <c r="L200" s="60">
        <v>35936102</v>
      </c>
      <c r="M200" s="60" t="s">
        <v>152</v>
      </c>
      <c r="N200" s="60" t="s">
        <v>28</v>
      </c>
      <c r="O200" s="60" t="s">
        <v>28</v>
      </c>
      <c r="P200" s="60" t="s">
        <v>28</v>
      </c>
      <c r="Q200" s="60" t="s">
        <v>28</v>
      </c>
      <c r="R200" s="60">
        <v>230</v>
      </c>
      <c r="S200" s="60" t="s">
        <v>158</v>
      </c>
      <c r="T200" s="60">
        <v>1</v>
      </c>
      <c r="U200" s="4">
        <v>9</v>
      </c>
      <c r="V200" s="4">
        <v>0</v>
      </c>
      <c r="W200" s="4">
        <v>0</v>
      </c>
      <c r="X200" s="4">
        <v>0</v>
      </c>
      <c r="Y200" s="4">
        <v>0</v>
      </c>
      <c r="Z200" s="4"/>
      <c r="AA200" s="4"/>
      <c r="AB200" s="4"/>
    </row>
    <row r="201" spans="1:28" ht="12">
      <c r="A201" s="60">
        <v>2004</v>
      </c>
      <c r="B201" s="60">
        <v>10</v>
      </c>
      <c r="C201" s="60">
        <v>2</v>
      </c>
      <c r="D201" s="60">
        <v>250</v>
      </c>
      <c r="E201" s="60" t="s">
        <v>34</v>
      </c>
      <c r="F201" s="60">
        <v>250</v>
      </c>
      <c r="G201" s="60" t="s">
        <v>67</v>
      </c>
      <c r="H201" s="60">
        <v>6</v>
      </c>
      <c r="I201" s="60" t="s">
        <v>27</v>
      </c>
      <c r="J201" s="60">
        <v>15</v>
      </c>
      <c r="K201" s="60" t="s">
        <v>151</v>
      </c>
      <c r="L201" s="60">
        <v>35936102</v>
      </c>
      <c r="M201" s="60" t="s">
        <v>152</v>
      </c>
      <c r="N201" s="60" t="s">
        <v>28</v>
      </c>
      <c r="O201" s="60" t="s">
        <v>28</v>
      </c>
      <c r="P201" s="60" t="s">
        <v>28</v>
      </c>
      <c r="Q201" s="60" t="s">
        <v>28</v>
      </c>
      <c r="R201" s="60">
        <v>614</v>
      </c>
      <c r="S201" s="60" t="s">
        <v>30</v>
      </c>
      <c r="T201" s="60">
        <v>1</v>
      </c>
      <c r="U201" s="4">
        <v>40</v>
      </c>
      <c r="V201" s="4">
        <v>0</v>
      </c>
      <c r="W201" s="4">
        <v>0</v>
      </c>
      <c r="X201" s="4">
        <v>0</v>
      </c>
      <c r="Y201" s="4">
        <v>0</v>
      </c>
      <c r="Z201" s="4"/>
      <c r="AA201" s="4"/>
      <c r="AB201" s="4"/>
    </row>
    <row r="202" spans="1:28" ht="12">
      <c r="A202" s="60">
        <v>2004</v>
      </c>
      <c r="B202" s="60">
        <v>10</v>
      </c>
      <c r="C202" s="60">
        <v>4</v>
      </c>
      <c r="D202" s="60">
        <v>250</v>
      </c>
      <c r="E202" s="60" t="s">
        <v>34</v>
      </c>
      <c r="F202" s="60">
        <v>250</v>
      </c>
      <c r="G202" s="60" t="s">
        <v>67</v>
      </c>
      <c r="H202" s="60">
        <v>6</v>
      </c>
      <c r="I202" s="60" t="s">
        <v>27</v>
      </c>
      <c r="J202" s="60">
        <v>15</v>
      </c>
      <c r="K202" s="60" t="s">
        <v>151</v>
      </c>
      <c r="L202" s="60">
        <v>35936102</v>
      </c>
      <c r="M202" s="60" t="s">
        <v>152</v>
      </c>
      <c r="N202" s="60" t="s">
        <v>28</v>
      </c>
      <c r="O202" s="60" t="s">
        <v>28</v>
      </c>
      <c r="P202" s="60" t="s">
        <v>28</v>
      </c>
      <c r="Q202" s="60" t="s">
        <v>28</v>
      </c>
      <c r="R202" s="60">
        <v>614</v>
      </c>
      <c r="S202" s="60" t="s">
        <v>30</v>
      </c>
      <c r="T202" s="60">
        <v>1</v>
      </c>
      <c r="U202" s="4">
        <v>18</v>
      </c>
      <c r="V202" s="4">
        <v>1</v>
      </c>
      <c r="W202" s="4">
        <v>18</v>
      </c>
      <c r="X202" s="4">
        <v>0</v>
      </c>
      <c r="Y202" s="4">
        <v>0</v>
      </c>
      <c r="Z202" s="4"/>
      <c r="AA202" s="4"/>
      <c r="AB202" s="4"/>
    </row>
    <row r="203" spans="1:28" ht="12">
      <c r="A203" s="60">
        <v>2004</v>
      </c>
      <c r="B203" s="60">
        <v>10</v>
      </c>
      <c r="U203" s="4"/>
      <c r="V203" s="4"/>
      <c r="W203" s="4"/>
      <c r="X203" s="4"/>
      <c r="Y203" s="4"/>
      <c r="Z203" s="4">
        <f>SUM(U179:U198)</f>
        <v>522304</v>
      </c>
      <c r="AA203" s="4">
        <f>SUM(U177:U178)</f>
        <v>21727</v>
      </c>
      <c r="AB203" s="4">
        <f>SUM(U199:U202)</f>
        <v>667</v>
      </c>
    </row>
    <row r="204" spans="1:28" ht="12">
      <c r="A204" s="60">
        <v>2004</v>
      </c>
      <c r="B204" s="60">
        <v>11</v>
      </c>
      <c r="C204" s="60">
        <v>1</v>
      </c>
      <c r="D204" s="60">
        <v>250</v>
      </c>
      <c r="E204" s="60" t="s">
        <v>34</v>
      </c>
      <c r="F204" s="60">
        <v>250</v>
      </c>
      <c r="G204" s="60" t="s">
        <v>67</v>
      </c>
      <c r="H204" s="60">
        <v>6</v>
      </c>
      <c r="I204" s="60" t="s">
        <v>27</v>
      </c>
      <c r="J204" s="60">
        <v>15</v>
      </c>
      <c r="K204" s="60" t="s">
        <v>151</v>
      </c>
      <c r="L204" s="60">
        <v>35936102</v>
      </c>
      <c r="M204" s="60" t="s">
        <v>152</v>
      </c>
      <c r="N204" s="60" t="s">
        <v>28</v>
      </c>
      <c r="O204" s="60" t="s">
        <v>28</v>
      </c>
      <c r="P204" s="60" t="s">
        <v>28</v>
      </c>
      <c r="Q204" s="60" t="s">
        <v>28</v>
      </c>
      <c r="R204" s="60">
        <v>111</v>
      </c>
      <c r="S204" s="60" t="s">
        <v>43</v>
      </c>
      <c r="T204" s="60">
        <v>1</v>
      </c>
      <c r="U204" s="4">
        <v>10</v>
      </c>
      <c r="V204" s="4">
        <v>0</v>
      </c>
      <c r="W204" s="4">
        <v>0</v>
      </c>
      <c r="X204" s="4">
        <v>0</v>
      </c>
      <c r="Y204" s="4">
        <v>0</v>
      </c>
      <c r="Z204" s="4"/>
      <c r="AA204" s="4"/>
      <c r="AB204" s="4"/>
    </row>
    <row r="205" spans="1:28" ht="12">
      <c r="A205" s="60">
        <v>2004</v>
      </c>
      <c r="B205" s="60">
        <v>11</v>
      </c>
      <c r="C205" s="60">
        <v>1</v>
      </c>
      <c r="D205" s="60">
        <v>550</v>
      </c>
      <c r="E205" s="60" t="s">
        <v>39</v>
      </c>
      <c r="F205" s="60">
        <v>550</v>
      </c>
      <c r="G205" s="60" t="s">
        <v>40</v>
      </c>
      <c r="H205" s="60">
        <v>6</v>
      </c>
      <c r="I205" s="60" t="s">
        <v>27</v>
      </c>
      <c r="J205" s="60">
        <v>15</v>
      </c>
      <c r="K205" s="60" t="s">
        <v>151</v>
      </c>
      <c r="L205" s="60">
        <v>35936102</v>
      </c>
      <c r="M205" s="60" t="s">
        <v>152</v>
      </c>
      <c r="N205" s="60" t="s">
        <v>28</v>
      </c>
      <c r="O205" s="60" t="s">
        <v>28</v>
      </c>
      <c r="P205" s="60" t="s">
        <v>28</v>
      </c>
      <c r="Q205" s="60" t="s">
        <v>28</v>
      </c>
      <c r="R205" s="60">
        <v>111</v>
      </c>
      <c r="S205" s="60" t="s">
        <v>43</v>
      </c>
      <c r="T205" s="60">
        <v>4</v>
      </c>
      <c r="U205" s="4">
        <v>42780</v>
      </c>
      <c r="V205" s="4">
        <v>0</v>
      </c>
      <c r="W205" s="4">
        <v>0</v>
      </c>
      <c r="X205" s="4">
        <v>0</v>
      </c>
      <c r="Y205" s="4">
        <v>0</v>
      </c>
      <c r="Z205" s="4"/>
      <c r="AA205" s="4"/>
      <c r="AB205" s="4"/>
    </row>
    <row r="206" spans="1:28" ht="12">
      <c r="A206" s="60">
        <v>2004</v>
      </c>
      <c r="B206" s="60">
        <v>11</v>
      </c>
      <c r="C206" s="60">
        <v>1</v>
      </c>
      <c r="D206" s="60">
        <v>705</v>
      </c>
      <c r="E206" s="60" t="s">
        <v>48</v>
      </c>
      <c r="F206" s="60">
        <v>700</v>
      </c>
      <c r="G206" s="60" t="s">
        <v>42</v>
      </c>
      <c r="H206" s="60">
        <v>6</v>
      </c>
      <c r="I206" s="60" t="s">
        <v>27</v>
      </c>
      <c r="J206" s="60">
        <v>15</v>
      </c>
      <c r="K206" s="60" t="s">
        <v>151</v>
      </c>
      <c r="L206" s="60">
        <v>35936102</v>
      </c>
      <c r="M206" s="60" t="s">
        <v>152</v>
      </c>
      <c r="N206" s="60" t="s">
        <v>28</v>
      </c>
      <c r="O206" s="60" t="s">
        <v>28</v>
      </c>
      <c r="P206" s="60" t="s">
        <v>28</v>
      </c>
      <c r="Q206" s="60" t="s">
        <v>28</v>
      </c>
      <c r="R206" s="60">
        <v>111</v>
      </c>
      <c r="S206" s="60" t="s">
        <v>43</v>
      </c>
      <c r="T206" s="60">
        <v>5</v>
      </c>
      <c r="U206" s="4">
        <v>43900</v>
      </c>
      <c r="V206" s="4">
        <v>0</v>
      </c>
      <c r="W206" s="4">
        <v>0</v>
      </c>
      <c r="X206" s="4">
        <v>0</v>
      </c>
      <c r="Y206" s="4">
        <v>0</v>
      </c>
      <c r="Z206" s="4"/>
      <c r="AA206" s="4"/>
      <c r="AB206" s="4"/>
    </row>
    <row r="207" spans="1:28" ht="12">
      <c r="A207" s="60">
        <v>2004</v>
      </c>
      <c r="B207" s="60">
        <v>11</v>
      </c>
      <c r="C207" s="60">
        <v>2</v>
      </c>
      <c r="D207" s="60">
        <v>705</v>
      </c>
      <c r="E207" s="60" t="s">
        <v>48</v>
      </c>
      <c r="F207" s="60">
        <v>700</v>
      </c>
      <c r="G207" s="60" t="s">
        <v>42</v>
      </c>
      <c r="H207" s="60">
        <v>6</v>
      </c>
      <c r="I207" s="60" t="s">
        <v>27</v>
      </c>
      <c r="J207" s="60">
        <v>15</v>
      </c>
      <c r="K207" s="60" t="s">
        <v>151</v>
      </c>
      <c r="L207" s="60">
        <v>35936102</v>
      </c>
      <c r="M207" s="60" t="s">
        <v>152</v>
      </c>
      <c r="N207" s="60" t="s">
        <v>28</v>
      </c>
      <c r="O207" s="60" t="s">
        <v>28</v>
      </c>
      <c r="P207" s="60" t="s">
        <v>28</v>
      </c>
      <c r="Q207" s="60" t="s">
        <v>28</v>
      </c>
      <c r="R207" s="60">
        <v>111</v>
      </c>
      <c r="S207" s="60" t="s">
        <v>43</v>
      </c>
      <c r="T207" s="60">
        <v>7</v>
      </c>
      <c r="U207" s="4">
        <v>148180</v>
      </c>
      <c r="V207" s="4">
        <v>0</v>
      </c>
      <c r="W207" s="4">
        <v>0</v>
      </c>
      <c r="X207" s="4">
        <v>0</v>
      </c>
      <c r="Y207" s="4">
        <v>0</v>
      </c>
      <c r="Z207" s="4"/>
      <c r="AA207" s="4"/>
      <c r="AB207" s="4"/>
    </row>
    <row r="208" spans="1:28" ht="12">
      <c r="A208" s="60">
        <v>2004</v>
      </c>
      <c r="B208" s="60">
        <v>11</v>
      </c>
      <c r="C208" s="60">
        <v>3</v>
      </c>
      <c r="D208" s="60">
        <v>0</v>
      </c>
      <c r="E208" s="60" t="s">
        <v>25</v>
      </c>
      <c r="F208" s="60">
        <v>0</v>
      </c>
      <c r="G208" s="60" t="s">
        <v>26</v>
      </c>
      <c r="H208" s="60">
        <v>6</v>
      </c>
      <c r="I208" s="60" t="s">
        <v>27</v>
      </c>
      <c r="J208" s="60">
        <v>15</v>
      </c>
      <c r="K208" s="60" t="s">
        <v>151</v>
      </c>
      <c r="L208" s="60">
        <v>35936102</v>
      </c>
      <c r="M208" s="60" t="s">
        <v>152</v>
      </c>
      <c r="N208" s="60" t="s">
        <v>28</v>
      </c>
      <c r="O208" s="60" t="s">
        <v>28</v>
      </c>
      <c r="P208" s="60" t="s">
        <v>28</v>
      </c>
      <c r="Q208" s="60" t="s">
        <v>28</v>
      </c>
      <c r="R208" s="60">
        <v>111</v>
      </c>
      <c r="S208" s="60" t="s">
        <v>43</v>
      </c>
      <c r="T208" s="60">
        <v>1</v>
      </c>
      <c r="U208" s="4">
        <v>21000</v>
      </c>
      <c r="V208" s="4">
        <v>0</v>
      </c>
      <c r="W208" s="4">
        <v>0</v>
      </c>
      <c r="X208" s="4">
        <v>0</v>
      </c>
      <c r="Y208" s="4">
        <v>0</v>
      </c>
      <c r="Z208" s="4"/>
      <c r="AA208" s="4"/>
      <c r="AB208" s="4"/>
    </row>
    <row r="209" spans="1:28" ht="12">
      <c r="A209" s="60">
        <v>2004</v>
      </c>
      <c r="B209" s="60">
        <v>11</v>
      </c>
      <c r="C209" s="60">
        <v>3</v>
      </c>
      <c r="D209" s="60">
        <v>550</v>
      </c>
      <c r="E209" s="60" t="s">
        <v>39</v>
      </c>
      <c r="F209" s="60">
        <v>550</v>
      </c>
      <c r="G209" s="60" t="s">
        <v>40</v>
      </c>
      <c r="H209" s="60">
        <v>6</v>
      </c>
      <c r="I209" s="60" t="s">
        <v>27</v>
      </c>
      <c r="J209" s="60">
        <v>15</v>
      </c>
      <c r="K209" s="60" t="s">
        <v>151</v>
      </c>
      <c r="L209" s="60">
        <v>35936102</v>
      </c>
      <c r="M209" s="60" t="s">
        <v>152</v>
      </c>
      <c r="N209" s="60" t="s">
        <v>28</v>
      </c>
      <c r="O209" s="60" t="s">
        <v>28</v>
      </c>
      <c r="P209" s="60" t="s">
        <v>28</v>
      </c>
      <c r="Q209" s="60" t="s">
        <v>28</v>
      </c>
      <c r="R209" s="60">
        <v>111</v>
      </c>
      <c r="S209" s="60" t="s">
        <v>43</v>
      </c>
      <c r="T209" s="60">
        <v>1</v>
      </c>
      <c r="U209" s="4">
        <v>470</v>
      </c>
      <c r="V209" s="4">
        <v>0</v>
      </c>
      <c r="W209" s="4">
        <v>0</v>
      </c>
      <c r="X209" s="4">
        <v>0</v>
      </c>
      <c r="Y209" s="4">
        <v>0</v>
      </c>
      <c r="Z209" s="4"/>
      <c r="AA209" s="4"/>
      <c r="AB209" s="4"/>
    </row>
    <row r="210" spans="1:28" ht="12">
      <c r="A210" s="60">
        <v>2004</v>
      </c>
      <c r="B210" s="60">
        <v>11</v>
      </c>
      <c r="C210" s="60">
        <v>3</v>
      </c>
      <c r="D210" s="60">
        <v>705</v>
      </c>
      <c r="E210" s="60" t="s">
        <v>48</v>
      </c>
      <c r="F210" s="60">
        <v>700</v>
      </c>
      <c r="G210" s="60" t="s">
        <v>42</v>
      </c>
      <c r="H210" s="60">
        <v>6</v>
      </c>
      <c r="I210" s="60" t="s">
        <v>27</v>
      </c>
      <c r="J210" s="60">
        <v>15</v>
      </c>
      <c r="K210" s="60" t="s">
        <v>151</v>
      </c>
      <c r="L210" s="60">
        <v>35936102</v>
      </c>
      <c r="M210" s="60" t="s">
        <v>152</v>
      </c>
      <c r="N210" s="60" t="s">
        <v>28</v>
      </c>
      <c r="O210" s="60" t="s">
        <v>28</v>
      </c>
      <c r="P210" s="60" t="s">
        <v>28</v>
      </c>
      <c r="Q210" s="60" t="s">
        <v>28</v>
      </c>
      <c r="R210" s="60">
        <v>111</v>
      </c>
      <c r="S210" s="60" t="s">
        <v>43</v>
      </c>
      <c r="T210" s="60">
        <v>4</v>
      </c>
      <c r="U210" s="4">
        <v>47520</v>
      </c>
      <c r="V210" s="4">
        <v>0</v>
      </c>
      <c r="W210" s="4">
        <v>0</v>
      </c>
      <c r="X210" s="4">
        <v>0</v>
      </c>
      <c r="Y210" s="4">
        <v>0</v>
      </c>
      <c r="Z210" s="4"/>
      <c r="AA210" s="4"/>
      <c r="AB210" s="4"/>
    </row>
    <row r="211" spans="1:28" ht="12">
      <c r="A211" s="60">
        <v>2004</v>
      </c>
      <c r="B211" s="60">
        <v>11</v>
      </c>
      <c r="C211" s="60">
        <v>5</v>
      </c>
      <c r="D211" s="60">
        <v>705</v>
      </c>
      <c r="E211" s="60" t="s">
        <v>48</v>
      </c>
      <c r="F211" s="60">
        <v>700</v>
      </c>
      <c r="G211" s="60" t="s">
        <v>42</v>
      </c>
      <c r="H211" s="60">
        <v>6</v>
      </c>
      <c r="I211" s="60" t="s">
        <v>27</v>
      </c>
      <c r="J211" s="60">
        <v>15</v>
      </c>
      <c r="K211" s="60" t="s">
        <v>151</v>
      </c>
      <c r="L211" s="60">
        <v>35936102</v>
      </c>
      <c r="M211" s="60" t="s">
        <v>152</v>
      </c>
      <c r="N211" s="60" t="s">
        <v>28</v>
      </c>
      <c r="O211" s="60" t="s">
        <v>28</v>
      </c>
      <c r="P211" s="60" t="s">
        <v>28</v>
      </c>
      <c r="Q211" s="60" t="s">
        <v>28</v>
      </c>
      <c r="R211" s="60">
        <v>111</v>
      </c>
      <c r="S211" s="60" t="s">
        <v>43</v>
      </c>
      <c r="T211" s="60">
        <v>1</v>
      </c>
      <c r="U211" s="4">
        <v>11340</v>
      </c>
      <c r="V211" s="4">
        <v>0</v>
      </c>
      <c r="W211" s="4">
        <v>0</v>
      </c>
      <c r="X211" s="4">
        <v>0</v>
      </c>
      <c r="Y211" s="4">
        <v>0</v>
      </c>
      <c r="Z211" s="4"/>
      <c r="AA211" s="4"/>
      <c r="AB211" s="4"/>
    </row>
    <row r="212" spans="1:28" ht="12">
      <c r="A212" s="60">
        <v>2004</v>
      </c>
      <c r="B212" s="60">
        <v>11</v>
      </c>
      <c r="C212" s="60">
        <v>1</v>
      </c>
      <c r="D212" s="60">
        <v>0</v>
      </c>
      <c r="E212" s="60" t="s">
        <v>25</v>
      </c>
      <c r="F212" s="60">
        <v>0</v>
      </c>
      <c r="G212" s="60" t="s">
        <v>26</v>
      </c>
      <c r="H212" s="60">
        <v>6</v>
      </c>
      <c r="I212" s="60" t="s">
        <v>27</v>
      </c>
      <c r="J212" s="60">
        <v>15</v>
      </c>
      <c r="K212" s="60" t="s">
        <v>151</v>
      </c>
      <c r="L212" s="60">
        <v>35936102</v>
      </c>
      <c r="M212" s="60" t="s">
        <v>152</v>
      </c>
      <c r="N212" s="60" t="s">
        <v>28</v>
      </c>
      <c r="O212" s="60" t="s">
        <v>28</v>
      </c>
      <c r="P212" s="60" t="s">
        <v>28</v>
      </c>
      <c r="Q212" s="60" t="s">
        <v>28</v>
      </c>
      <c r="R212" s="60">
        <v>114</v>
      </c>
      <c r="S212" s="60" t="s">
        <v>29</v>
      </c>
      <c r="T212" s="60">
        <v>10</v>
      </c>
      <c r="U212" s="4">
        <v>210170</v>
      </c>
      <c r="V212" s="4">
        <v>2</v>
      </c>
      <c r="W212" s="4">
        <v>30960</v>
      </c>
      <c r="X212" s="4">
        <v>0</v>
      </c>
      <c r="Y212" s="4">
        <v>0</v>
      </c>
      <c r="Z212" s="4"/>
      <c r="AA212" s="4"/>
      <c r="AB212" s="4"/>
    </row>
    <row r="213" spans="1:28" ht="12">
      <c r="A213" s="60">
        <v>2004</v>
      </c>
      <c r="B213" s="60">
        <v>11</v>
      </c>
      <c r="C213" s="60">
        <v>1</v>
      </c>
      <c r="D213" s="60">
        <v>200</v>
      </c>
      <c r="E213" s="60" t="s">
        <v>33</v>
      </c>
      <c r="F213" s="60">
        <v>0</v>
      </c>
      <c r="G213" s="60" t="s">
        <v>26</v>
      </c>
      <c r="H213" s="60">
        <v>6</v>
      </c>
      <c r="I213" s="60" t="s">
        <v>27</v>
      </c>
      <c r="J213" s="60">
        <v>15</v>
      </c>
      <c r="K213" s="60" t="s">
        <v>151</v>
      </c>
      <c r="L213" s="60">
        <v>35936102</v>
      </c>
      <c r="M213" s="60" t="s">
        <v>152</v>
      </c>
      <c r="N213" s="60" t="s">
        <v>28</v>
      </c>
      <c r="O213" s="60" t="s">
        <v>28</v>
      </c>
      <c r="P213" s="60" t="s">
        <v>28</v>
      </c>
      <c r="Q213" s="60" t="s">
        <v>28</v>
      </c>
      <c r="R213" s="60">
        <v>114</v>
      </c>
      <c r="S213" s="60" t="s">
        <v>29</v>
      </c>
      <c r="T213" s="60">
        <v>16</v>
      </c>
      <c r="U213" s="4">
        <v>464040</v>
      </c>
      <c r="V213" s="4">
        <v>1</v>
      </c>
      <c r="W213" s="4">
        <v>23400</v>
      </c>
      <c r="X213" s="4">
        <v>0</v>
      </c>
      <c r="Y213" s="4">
        <v>0</v>
      </c>
      <c r="Z213" s="4"/>
      <c r="AA213" s="4"/>
      <c r="AB213" s="4"/>
    </row>
    <row r="214" spans="1:28" ht="12">
      <c r="A214" s="60">
        <v>2004</v>
      </c>
      <c r="B214" s="60">
        <v>11</v>
      </c>
      <c r="C214" s="60">
        <v>1</v>
      </c>
      <c r="D214" s="60">
        <v>250</v>
      </c>
      <c r="E214" s="60" t="s">
        <v>34</v>
      </c>
      <c r="F214" s="60">
        <v>250</v>
      </c>
      <c r="G214" s="60" t="s">
        <v>67</v>
      </c>
      <c r="H214" s="60">
        <v>6</v>
      </c>
      <c r="I214" s="60" t="s">
        <v>27</v>
      </c>
      <c r="J214" s="60">
        <v>15</v>
      </c>
      <c r="K214" s="60" t="s">
        <v>151</v>
      </c>
      <c r="L214" s="60">
        <v>35936102</v>
      </c>
      <c r="M214" s="60" t="s">
        <v>152</v>
      </c>
      <c r="N214" s="60" t="s">
        <v>28</v>
      </c>
      <c r="O214" s="60" t="s">
        <v>28</v>
      </c>
      <c r="P214" s="60" t="s">
        <v>28</v>
      </c>
      <c r="Q214" s="60" t="s">
        <v>28</v>
      </c>
      <c r="R214" s="60">
        <v>114</v>
      </c>
      <c r="S214" s="60" t="s">
        <v>29</v>
      </c>
      <c r="T214" s="60">
        <v>3</v>
      </c>
      <c r="U214" s="4">
        <v>370</v>
      </c>
      <c r="V214" s="4">
        <v>0</v>
      </c>
      <c r="W214" s="4">
        <v>0</v>
      </c>
      <c r="X214" s="4">
        <v>0</v>
      </c>
      <c r="Y214" s="4">
        <v>0</v>
      </c>
      <c r="Z214" s="4"/>
      <c r="AA214" s="4"/>
      <c r="AB214" s="4"/>
    </row>
    <row r="215" spans="1:28" ht="12">
      <c r="A215" s="60">
        <v>2004</v>
      </c>
      <c r="B215" s="60">
        <v>11</v>
      </c>
      <c r="C215" s="60">
        <v>1</v>
      </c>
      <c r="D215" s="60">
        <v>300</v>
      </c>
      <c r="E215" s="60" t="s">
        <v>35</v>
      </c>
      <c r="F215" s="60">
        <v>300</v>
      </c>
      <c r="G215" s="60" t="s">
        <v>36</v>
      </c>
      <c r="H215" s="60">
        <v>6</v>
      </c>
      <c r="I215" s="60" t="s">
        <v>27</v>
      </c>
      <c r="J215" s="60">
        <v>15</v>
      </c>
      <c r="K215" s="60" t="s">
        <v>151</v>
      </c>
      <c r="L215" s="60">
        <v>35936102</v>
      </c>
      <c r="M215" s="60" t="s">
        <v>152</v>
      </c>
      <c r="N215" s="60" t="s">
        <v>28</v>
      </c>
      <c r="O215" s="60" t="s">
        <v>28</v>
      </c>
      <c r="P215" s="60" t="s">
        <v>28</v>
      </c>
      <c r="Q215" s="60" t="s">
        <v>28</v>
      </c>
      <c r="R215" s="60">
        <v>114</v>
      </c>
      <c r="S215" s="60" t="s">
        <v>29</v>
      </c>
      <c r="T215" s="60">
        <v>7</v>
      </c>
      <c r="U215" s="4">
        <v>222130</v>
      </c>
      <c r="V215" s="4">
        <v>0</v>
      </c>
      <c r="W215" s="4">
        <v>0</v>
      </c>
      <c r="X215" s="4">
        <v>0</v>
      </c>
      <c r="Y215" s="4">
        <v>0</v>
      </c>
      <c r="Z215" s="4"/>
      <c r="AA215" s="4"/>
      <c r="AB215" s="4"/>
    </row>
    <row r="216" spans="1:28" ht="12">
      <c r="A216" s="60">
        <v>2004</v>
      </c>
      <c r="B216" s="60">
        <v>11</v>
      </c>
      <c r="C216" s="60">
        <v>1</v>
      </c>
      <c r="D216" s="60">
        <v>500</v>
      </c>
      <c r="E216" s="60" t="s">
        <v>37</v>
      </c>
      <c r="F216" s="60">
        <v>500</v>
      </c>
      <c r="G216" s="60" t="s">
        <v>38</v>
      </c>
      <c r="H216" s="60">
        <v>6</v>
      </c>
      <c r="I216" s="60" t="s">
        <v>27</v>
      </c>
      <c r="J216" s="60">
        <v>15</v>
      </c>
      <c r="K216" s="60" t="s">
        <v>151</v>
      </c>
      <c r="L216" s="60">
        <v>35936102</v>
      </c>
      <c r="M216" s="60" t="s">
        <v>152</v>
      </c>
      <c r="N216" s="60" t="s">
        <v>28</v>
      </c>
      <c r="O216" s="60" t="s">
        <v>28</v>
      </c>
      <c r="P216" s="60" t="s">
        <v>28</v>
      </c>
      <c r="Q216" s="60" t="s">
        <v>28</v>
      </c>
      <c r="R216" s="60">
        <v>114</v>
      </c>
      <c r="S216" s="60" t="s">
        <v>29</v>
      </c>
      <c r="T216" s="60">
        <v>19</v>
      </c>
      <c r="U216" s="4">
        <v>510810</v>
      </c>
      <c r="V216" s="4">
        <v>0</v>
      </c>
      <c r="W216" s="4">
        <v>0</v>
      </c>
      <c r="X216" s="4">
        <v>0</v>
      </c>
      <c r="Y216" s="4">
        <v>0</v>
      </c>
      <c r="Z216" s="4"/>
      <c r="AA216" s="4"/>
      <c r="AB216" s="4"/>
    </row>
    <row r="217" spans="1:28" ht="12">
      <c r="A217" s="60">
        <v>2004</v>
      </c>
      <c r="B217" s="60">
        <v>11</v>
      </c>
      <c r="C217" s="60">
        <v>1</v>
      </c>
      <c r="D217" s="60">
        <v>550</v>
      </c>
      <c r="E217" s="60" t="s">
        <v>39</v>
      </c>
      <c r="F217" s="60">
        <v>550</v>
      </c>
      <c r="G217" s="60" t="s">
        <v>40</v>
      </c>
      <c r="H217" s="60">
        <v>6</v>
      </c>
      <c r="I217" s="60" t="s">
        <v>27</v>
      </c>
      <c r="J217" s="60">
        <v>15</v>
      </c>
      <c r="K217" s="60" t="s">
        <v>151</v>
      </c>
      <c r="L217" s="60">
        <v>35936102</v>
      </c>
      <c r="M217" s="60" t="s">
        <v>152</v>
      </c>
      <c r="N217" s="60" t="s">
        <v>28</v>
      </c>
      <c r="O217" s="60" t="s">
        <v>28</v>
      </c>
      <c r="P217" s="60" t="s">
        <v>28</v>
      </c>
      <c r="Q217" s="60" t="s">
        <v>28</v>
      </c>
      <c r="R217" s="60">
        <v>114</v>
      </c>
      <c r="S217" s="60" t="s">
        <v>29</v>
      </c>
      <c r="T217" s="60">
        <v>13</v>
      </c>
      <c r="U217" s="4">
        <v>220536</v>
      </c>
      <c r="V217" s="4">
        <v>0</v>
      </c>
      <c r="W217" s="4">
        <v>0</v>
      </c>
      <c r="X217" s="4">
        <v>0</v>
      </c>
      <c r="Y217" s="4">
        <v>0</v>
      </c>
      <c r="Z217" s="4"/>
      <c r="AA217" s="4"/>
      <c r="AB217" s="4"/>
    </row>
    <row r="218" spans="1:28" ht="12">
      <c r="A218" s="60">
        <v>2004</v>
      </c>
      <c r="B218" s="60">
        <v>11</v>
      </c>
      <c r="C218" s="60">
        <v>1</v>
      </c>
      <c r="D218" s="60">
        <v>615</v>
      </c>
      <c r="E218" s="60" t="s">
        <v>60</v>
      </c>
      <c r="F218" s="60">
        <v>617</v>
      </c>
      <c r="G218" s="60" t="s">
        <v>61</v>
      </c>
      <c r="H218" s="60">
        <v>6</v>
      </c>
      <c r="I218" s="60" t="s">
        <v>27</v>
      </c>
      <c r="J218" s="60">
        <v>15</v>
      </c>
      <c r="K218" s="60" t="s">
        <v>151</v>
      </c>
      <c r="L218" s="60">
        <v>35936102</v>
      </c>
      <c r="M218" s="60" t="s">
        <v>152</v>
      </c>
      <c r="N218" s="60" t="s">
        <v>28</v>
      </c>
      <c r="O218" s="60" t="s">
        <v>28</v>
      </c>
      <c r="P218" s="60" t="s">
        <v>28</v>
      </c>
      <c r="Q218" s="60" t="s">
        <v>28</v>
      </c>
      <c r="R218" s="60">
        <v>114</v>
      </c>
      <c r="S218" s="60" t="s">
        <v>29</v>
      </c>
      <c r="T218" s="60">
        <v>2</v>
      </c>
      <c r="U218" s="4">
        <v>25005</v>
      </c>
      <c r="V218" s="4">
        <v>0</v>
      </c>
      <c r="W218" s="4">
        <v>0</v>
      </c>
      <c r="X218" s="4">
        <v>0</v>
      </c>
      <c r="Y218" s="4">
        <v>0</v>
      </c>
      <c r="Z218" s="4"/>
      <c r="AA218" s="4"/>
      <c r="AB218" s="4"/>
    </row>
    <row r="219" spans="1:28" ht="12">
      <c r="A219" s="60">
        <v>2004</v>
      </c>
      <c r="B219" s="60">
        <v>11</v>
      </c>
      <c r="C219" s="60">
        <v>1</v>
      </c>
      <c r="D219" s="60">
        <v>700</v>
      </c>
      <c r="E219" s="60" t="s">
        <v>41</v>
      </c>
      <c r="F219" s="60">
        <v>700</v>
      </c>
      <c r="G219" s="60" t="s">
        <v>42</v>
      </c>
      <c r="H219" s="60">
        <v>6</v>
      </c>
      <c r="I219" s="60" t="s">
        <v>27</v>
      </c>
      <c r="J219" s="60">
        <v>15</v>
      </c>
      <c r="K219" s="60" t="s">
        <v>151</v>
      </c>
      <c r="L219" s="60">
        <v>35936102</v>
      </c>
      <c r="M219" s="60" t="s">
        <v>152</v>
      </c>
      <c r="N219" s="60" t="s">
        <v>28</v>
      </c>
      <c r="O219" s="60" t="s">
        <v>28</v>
      </c>
      <c r="P219" s="60" t="s">
        <v>28</v>
      </c>
      <c r="Q219" s="60" t="s">
        <v>28</v>
      </c>
      <c r="R219" s="60">
        <v>114</v>
      </c>
      <c r="S219" s="60" t="s">
        <v>29</v>
      </c>
      <c r="T219" s="60">
        <v>2</v>
      </c>
      <c r="U219" s="4">
        <v>35000</v>
      </c>
      <c r="V219" s="4">
        <v>1</v>
      </c>
      <c r="W219" s="4">
        <v>25000</v>
      </c>
      <c r="X219" s="4">
        <v>0</v>
      </c>
      <c r="Y219" s="4">
        <v>0</v>
      </c>
      <c r="Z219" s="4"/>
      <c r="AA219" s="4"/>
      <c r="AB219" s="4"/>
    </row>
    <row r="220" spans="1:28" ht="12">
      <c r="A220" s="60">
        <v>2004</v>
      </c>
      <c r="B220" s="60">
        <v>11</v>
      </c>
      <c r="C220" s="60">
        <v>1</v>
      </c>
      <c r="D220" s="60">
        <v>705</v>
      </c>
      <c r="E220" s="60" t="s">
        <v>48</v>
      </c>
      <c r="F220" s="60">
        <v>700</v>
      </c>
      <c r="G220" s="60" t="s">
        <v>42</v>
      </c>
      <c r="H220" s="60">
        <v>6</v>
      </c>
      <c r="I220" s="60" t="s">
        <v>27</v>
      </c>
      <c r="J220" s="60">
        <v>15</v>
      </c>
      <c r="K220" s="60" t="s">
        <v>151</v>
      </c>
      <c r="L220" s="60">
        <v>35936102</v>
      </c>
      <c r="M220" s="60" t="s">
        <v>152</v>
      </c>
      <c r="N220" s="60" t="s">
        <v>28</v>
      </c>
      <c r="O220" s="60" t="s">
        <v>28</v>
      </c>
      <c r="P220" s="60" t="s">
        <v>28</v>
      </c>
      <c r="Q220" s="60" t="s">
        <v>28</v>
      </c>
      <c r="R220" s="60">
        <v>114</v>
      </c>
      <c r="S220" s="60" t="s">
        <v>29</v>
      </c>
      <c r="T220" s="60">
        <v>4</v>
      </c>
      <c r="U220" s="4">
        <v>95340</v>
      </c>
      <c r="V220" s="4">
        <v>1</v>
      </c>
      <c r="W220" s="4">
        <v>10340</v>
      </c>
      <c r="X220" s="4">
        <v>0</v>
      </c>
      <c r="Y220" s="4">
        <v>0</v>
      </c>
      <c r="Z220" s="4"/>
      <c r="AA220" s="4"/>
      <c r="AB220" s="4"/>
    </row>
    <row r="221" spans="1:28" ht="12">
      <c r="A221" s="60">
        <v>2004</v>
      </c>
      <c r="B221" s="60">
        <v>11</v>
      </c>
      <c r="C221" s="60">
        <v>1</v>
      </c>
      <c r="D221" s="60">
        <v>750</v>
      </c>
      <c r="E221" s="60" t="s">
        <v>51</v>
      </c>
      <c r="F221" s="60">
        <v>750</v>
      </c>
      <c r="G221" s="60" t="s">
        <v>52</v>
      </c>
      <c r="H221" s="60">
        <v>6</v>
      </c>
      <c r="I221" s="60" t="s">
        <v>27</v>
      </c>
      <c r="J221" s="60">
        <v>15</v>
      </c>
      <c r="K221" s="60" t="s">
        <v>151</v>
      </c>
      <c r="L221" s="60">
        <v>35936102</v>
      </c>
      <c r="M221" s="60" t="s">
        <v>152</v>
      </c>
      <c r="N221" s="60" t="s">
        <v>28</v>
      </c>
      <c r="O221" s="60" t="s">
        <v>28</v>
      </c>
      <c r="P221" s="60" t="s">
        <v>28</v>
      </c>
      <c r="Q221" s="60" t="s">
        <v>28</v>
      </c>
      <c r="R221" s="60">
        <v>114</v>
      </c>
      <c r="S221" s="60" t="s">
        <v>29</v>
      </c>
      <c r="T221" s="60">
        <v>5</v>
      </c>
      <c r="U221" s="4">
        <v>194710</v>
      </c>
      <c r="V221" s="4">
        <v>1</v>
      </c>
      <c r="W221" s="4">
        <v>25000</v>
      </c>
      <c r="X221" s="4">
        <v>0</v>
      </c>
      <c r="Y221" s="4">
        <v>0</v>
      </c>
      <c r="Z221" s="4"/>
      <c r="AA221" s="4"/>
      <c r="AB221" s="4"/>
    </row>
    <row r="222" spans="1:28" ht="12">
      <c r="A222" s="60">
        <v>2004</v>
      </c>
      <c r="B222" s="60">
        <v>11</v>
      </c>
      <c r="C222" s="60">
        <v>1</v>
      </c>
      <c r="D222" s="60">
        <v>900</v>
      </c>
      <c r="E222" s="60" t="s">
        <v>54</v>
      </c>
      <c r="F222" s="60">
        <v>900</v>
      </c>
      <c r="G222" s="60" t="s">
        <v>55</v>
      </c>
      <c r="H222" s="60">
        <v>6</v>
      </c>
      <c r="I222" s="60" t="s">
        <v>27</v>
      </c>
      <c r="J222" s="60">
        <v>15</v>
      </c>
      <c r="K222" s="60" t="s">
        <v>151</v>
      </c>
      <c r="L222" s="60">
        <v>35936102</v>
      </c>
      <c r="M222" s="60" t="s">
        <v>152</v>
      </c>
      <c r="N222" s="60" t="s">
        <v>28</v>
      </c>
      <c r="O222" s="60" t="s">
        <v>28</v>
      </c>
      <c r="P222" s="60" t="s">
        <v>28</v>
      </c>
      <c r="Q222" s="60" t="s">
        <v>28</v>
      </c>
      <c r="R222" s="60">
        <v>114</v>
      </c>
      <c r="S222" s="60" t="s">
        <v>29</v>
      </c>
      <c r="T222" s="60">
        <v>4</v>
      </c>
      <c r="U222" s="4">
        <v>45000</v>
      </c>
      <c r="V222" s="4">
        <v>0</v>
      </c>
      <c r="W222" s="4">
        <v>0</v>
      </c>
      <c r="X222" s="4">
        <v>0</v>
      </c>
      <c r="Y222" s="4">
        <v>0</v>
      </c>
      <c r="Z222" s="4"/>
      <c r="AA222" s="4"/>
      <c r="AB222" s="4"/>
    </row>
    <row r="223" spans="1:28" ht="12">
      <c r="A223" s="60">
        <v>2004</v>
      </c>
      <c r="B223" s="60">
        <v>11</v>
      </c>
      <c r="C223" s="60">
        <v>2</v>
      </c>
      <c r="D223" s="60">
        <v>0</v>
      </c>
      <c r="E223" s="60" t="s">
        <v>25</v>
      </c>
      <c r="F223" s="60">
        <v>0</v>
      </c>
      <c r="G223" s="60" t="s">
        <v>26</v>
      </c>
      <c r="H223" s="60">
        <v>6</v>
      </c>
      <c r="I223" s="60" t="s">
        <v>27</v>
      </c>
      <c r="J223" s="60">
        <v>15</v>
      </c>
      <c r="K223" s="60" t="s">
        <v>151</v>
      </c>
      <c r="L223" s="60">
        <v>35936102</v>
      </c>
      <c r="M223" s="60" t="s">
        <v>152</v>
      </c>
      <c r="N223" s="60" t="s">
        <v>28</v>
      </c>
      <c r="O223" s="60" t="s">
        <v>28</v>
      </c>
      <c r="P223" s="60" t="s">
        <v>28</v>
      </c>
      <c r="Q223" s="60" t="s">
        <v>28</v>
      </c>
      <c r="R223" s="60">
        <v>114</v>
      </c>
      <c r="S223" s="60" t="s">
        <v>29</v>
      </c>
      <c r="T223" s="60">
        <v>6</v>
      </c>
      <c r="U223" s="4">
        <v>115440</v>
      </c>
      <c r="V223" s="4">
        <v>1</v>
      </c>
      <c r="W223" s="4">
        <v>9200</v>
      </c>
      <c r="X223" s="4">
        <v>0</v>
      </c>
      <c r="Y223" s="4">
        <v>0</v>
      </c>
      <c r="Z223" s="4"/>
      <c r="AA223" s="4"/>
      <c r="AB223" s="4"/>
    </row>
    <row r="224" spans="1:28" ht="12">
      <c r="A224" s="60">
        <v>2004</v>
      </c>
      <c r="B224" s="60">
        <v>11</v>
      </c>
      <c r="C224" s="60">
        <v>2</v>
      </c>
      <c r="D224" s="60">
        <v>5</v>
      </c>
      <c r="E224" s="60" t="s">
        <v>49</v>
      </c>
      <c r="F224" s="60">
        <v>0</v>
      </c>
      <c r="G224" s="60" t="s">
        <v>26</v>
      </c>
      <c r="H224" s="60">
        <v>6</v>
      </c>
      <c r="I224" s="60" t="s">
        <v>27</v>
      </c>
      <c r="J224" s="60">
        <v>15</v>
      </c>
      <c r="K224" s="60" t="s">
        <v>151</v>
      </c>
      <c r="L224" s="60">
        <v>35936102</v>
      </c>
      <c r="M224" s="60" t="s">
        <v>152</v>
      </c>
      <c r="N224" s="60" t="s">
        <v>28</v>
      </c>
      <c r="O224" s="60" t="s">
        <v>28</v>
      </c>
      <c r="P224" s="60" t="s">
        <v>28</v>
      </c>
      <c r="Q224" s="60" t="s">
        <v>28</v>
      </c>
      <c r="R224" s="60">
        <v>114</v>
      </c>
      <c r="S224" s="60" t="s">
        <v>29</v>
      </c>
      <c r="T224" s="60">
        <v>0</v>
      </c>
      <c r="U224" s="4">
        <v>0</v>
      </c>
      <c r="V224" s="4">
        <v>1</v>
      </c>
      <c r="W224" s="4">
        <v>22000</v>
      </c>
      <c r="X224" s="4">
        <v>0</v>
      </c>
      <c r="Y224" s="4">
        <v>0</v>
      </c>
      <c r="Z224" s="4"/>
      <c r="AA224" s="4"/>
      <c r="AB224" s="4"/>
    </row>
    <row r="225" spans="1:28" ht="12">
      <c r="A225" s="60">
        <v>2004</v>
      </c>
      <c r="B225" s="60">
        <v>11</v>
      </c>
      <c r="C225" s="60">
        <v>2</v>
      </c>
      <c r="D225" s="60">
        <v>200</v>
      </c>
      <c r="E225" s="60" t="s">
        <v>33</v>
      </c>
      <c r="F225" s="60">
        <v>0</v>
      </c>
      <c r="G225" s="60" t="s">
        <v>26</v>
      </c>
      <c r="H225" s="60">
        <v>6</v>
      </c>
      <c r="I225" s="60" t="s">
        <v>27</v>
      </c>
      <c r="J225" s="60">
        <v>15</v>
      </c>
      <c r="K225" s="60" t="s">
        <v>151</v>
      </c>
      <c r="L225" s="60">
        <v>35936102</v>
      </c>
      <c r="M225" s="60" t="s">
        <v>152</v>
      </c>
      <c r="N225" s="60" t="s">
        <v>28</v>
      </c>
      <c r="O225" s="60" t="s">
        <v>28</v>
      </c>
      <c r="P225" s="60" t="s">
        <v>28</v>
      </c>
      <c r="Q225" s="60" t="s">
        <v>28</v>
      </c>
      <c r="R225" s="60">
        <v>114</v>
      </c>
      <c r="S225" s="60" t="s">
        <v>29</v>
      </c>
      <c r="T225" s="60">
        <v>20</v>
      </c>
      <c r="U225" s="4">
        <v>572450</v>
      </c>
      <c r="V225" s="4">
        <v>2</v>
      </c>
      <c r="W225" s="4">
        <v>66660</v>
      </c>
      <c r="X225" s="4">
        <v>0</v>
      </c>
      <c r="Y225" s="4">
        <v>0</v>
      </c>
      <c r="Z225" s="4"/>
      <c r="AA225" s="4"/>
      <c r="AB225" s="4"/>
    </row>
    <row r="226" spans="1:28" ht="12">
      <c r="A226" s="60">
        <v>2004</v>
      </c>
      <c r="B226" s="60">
        <v>11</v>
      </c>
      <c r="C226" s="60">
        <v>2</v>
      </c>
      <c r="D226" s="60">
        <v>250</v>
      </c>
      <c r="E226" s="60" t="s">
        <v>34</v>
      </c>
      <c r="F226" s="60">
        <v>250</v>
      </c>
      <c r="G226" s="60" t="s">
        <v>67</v>
      </c>
      <c r="H226" s="60">
        <v>6</v>
      </c>
      <c r="I226" s="60" t="s">
        <v>27</v>
      </c>
      <c r="J226" s="60">
        <v>15</v>
      </c>
      <c r="K226" s="60" t="s">
        <v>151</v>
      </c>
      <c r="L226" s="60">
        <v>35936102</v>
      </c>
      <c r="M226" s="60" t="s">
        <v>152</v>
      </c>
      <c r="N226" s="60" t="s">
        <v>28</v>
      </c>
      <c r="O226" s="60" t="s">
        <v>28</v>
      </c>
      <c r="P226" s="60" t="s">
        <v>28</v>
      </c>
      <c r="Q226" s="60" t="s">
        <v>28</v>
      </c>
      <c r="R226" s="60">
        <v>114</v>
      </c>
      <c r="S226" s="60" t="s">
        <v>29</v>
      </c>
      <c r="T226" s="60">
        <v>2</v>
      </c>
      <c r="U226" s="4">
        <v>990</v>
      </c>
      <c r="V226" s="4">
        <v>0</v>
      </c>
      <c r="W226" s="4">
        <v>0</v>
      </c>
      <c r="X226" s="4">
        <v>0</v>
      </c>
      <c r="Y226" s="4">
        <v>0</v>
      </c>
      <c r="Z226" s="4"/>
      <c r="AA226" s="4"/>
      <c r="AB226" s="4"/>
    </row>
    <row r="227" spans="1:28" ht="12">
      <c r="A227" s="60">
        <v>2004</v>
      </c>
      <c r="B227" s="60">
        <v>11</v>
      </c>
      <c r="C227" s="60">
        <v>2</v>
      </c>
      <c r="D227" s="60">
        <v>300</v>
      </c>
      <c r="E227" s="60" t="s">
        <v>35</v>
      </c>
      <c r="F227" s="60">
        <v>300</v>
      </c>
      <c r="G227" s="60" t="s">
        <v>36</v>
      </c>
      <c r="H227" s="60">
        <v>6</v>
      </c>
      <c r="I227" s="60" t="s">
        <v>27</v>
      </c>
      <c r="J227" s="60">
        <v>15</v>
      </c>
      <c r="K227" s="60" t="s">
        <v>151</v>
      </c>
      <c r="L227" s="60">
        <v>35936102</v>
      </c>
      <c r="M227" s="60" t="s">
        <v>152</v>
      </c>
      <c r="N227" s="60" t="s">
        <v>28</v>
      </c>
      <c r="O227" s="60" t="s">
        <v>28</v>
      </c>
      <c r="P227" s="60" t="s">
        <v>28</v>
      </c>
      <c r="Q227" s="60" t="s">
        <v>28</v>
      </c>
      <c r="R227" s="60">
        <v>114</v>
      </c>
      <c r="S227" s="60" t="s">
        <v>29</v>
      </c>
      <c r="T227" s="60">
        <v>14</v>
      </c>
      <c r="U227" s="4">
        <v>467040</v>
      </c>
      <c r="V227" s="4">
        <v>1</v>
      </c>
      <c r="W227" s="4">
        <v>21600</v>
      </c>
      <c r="X227" s="4">
        <v>0</v>
      </c>
      <c r="Y227" s="4">
        <v>0</v>
      </c>
      <c r="Z227" s="4"/>
      <c r="AA227" s="4"/>
      <c r="AB227" s="4"/>
    </row>
    <row r="228" spans="1:28" ht="12">
      <c r="A228" s="60">
        <v>2004</v>
      </c>
      <c r="B228" s="60">
        <v>11</v>
      </c>
      <c r="C228" s="60">
        <v>2</v>
      </c>
      <c r="D228" s="60">
        <v>500</v>
      </c>
      <c r="E228" s="60" t="s">
        <v>37</v>
      </c>
      <c r="F228" s="60">
        <v>500</v>
      </c>
      <c r="G228" s="60" t="s">
        <v>38</v>
      </c>
      <c r="H228" s="60">
        <v>6</v>
      </c>
      <c r="I228" s="60" t="s">
        <v>27</v>
      </c>
      <c r="J228" s="60">
        <v>15</v>
      </c>
      <c r="K228" s="60" t="s">
        <v>151</v>
      </c>
      <c r="L228" s="60">
        <v>35936102</v>
      </c>
      <c r="M228" s="60" t="s">
        <v>152</v>
      </c>
      <c r="N228" s="60" t="s">
        <v>28</v>
      </c>
      <c r="O228" s="60" t="s">
        <v>28</v>
      </c>
      <c r="P228" s="60" t="s">
        <v>28</v>
      </c>
      <c r="Q228" s="60" t="s">
        <v>28</v>
      </c>
      <c r="R228" s="60">
        <v>114</v>
      </c>
      <c r="S228" s="60" t="s">
        <v>29</v>
      </c>
      <c r="T228" s="60">
        <v>21</v>
      </c>
      <c r="U228" s="4">
        <v>599740</v>
      </c>
      <c r="V228" s="4">
        <v>1</v>
      </c>
      <c r="W228" s="4">
        <v>24360</v>
      </c>
      <c r="X228" s="4">
        <v>0</v>
      </c>
      <c r="Y228" s="4">
        <v>0</v>
      </c>
      <c r="Z228" s="4"/>
      <c r="AA228" s="4"/>
      <c r="AB228" s="4"/>
    </row>
    <row r="229" spans="1:28" ht="12">
      <c r="A229" s="60">
        <v>2004</v>
      </c>
      <c r="B229" s="60">
        <v>11</v>
      </c>
      <c r="C229" s="60">
        <v>2</v>
      </c>
      <c r="D229" s="60">
        <v>550</v>
      </c>
      <c r="E229" s="60" t="s">
        <v>39</v>
      </c>
      <c r="F229" s="60">
        <v>550</v>
      </c>
      <c r="G229" s="60" t="s">
        <v>40</v>
      </c>
      <c r="H229" s="60">
        <v>6</v>
      </c>
      <c r="I229" s="60" t="s">
        <v>27</v>
      </c>
      <c r="J229" s="60">
        <v>15</v>
      </c>
      <c r="K229" s="60" t="s">
        <v>151</v>
      </c>
      <c r="L229" s="60">
        <v>35936102</v>
      </c>
      <c r="M229" s="60" t="s">
        <v>152</v>
      </c>
      <c r="N229" s="60" t="s">
        <v>28</v>
      </c>
      <c r="O229" s="60" t="s">
        <v>28</v>
      </c>
      <c r="P229" s="60" t="s">
        <v>28</v>
      </c>
      <c r="Q229" s="60" t="s">
        <v>28</v>
      </c>
      <c r="R229" s="60">
        <v>114</v>
      </c>
      <c r="S229" s="60" t="s">
        <v>29</v>
      </c>
      <c r="T229" s="60">
        <v>7</v>
      </c>
      <c r="U229" s="4">
        <v>216640</v>
      </c>
      <c r="V229" s="4">
        <v>0</v>
      </c>
      <c r="W229" s="4">
        <v>0</v>
      </c>
      <c r="X229" s="4">
        <v>0</v>
      </c>
      <c r="Y229" s="4">
        <v>0</v>
      </c>
      <c r="Z229" s="4"/>
      <c r="AA229" s="4"/>
      <c r="AB229" s="4"/>
    </row>
    <row r="230" spans="1:28" ht="12">
      <c r="A230" s="60">
        <v>2004</v>
      </c>
      <c r="B230" s="60">
        <v>11</v>
      </c>
      <c r="C230" s="60">
        <v>2</v>
      </c>
      <c r="D230" s="60">
        <v>615</v>
      </c>
      <c r="E230" s="60" t="s">
        <v>60</v>
      </c>
      <c r="F230" s="60">
        <v>617</v>
      </c>
      <c r="G230" s="60" t="s">
        <v>61</v>
      </c>
      <c r="H230" s="60">
        <v>6</v>
      </c>
      <c r="I230" s="60" t="s">
        <v>27</v>
      </c>
      <c r="J230" s="60">
        <v>15</v>
      </c>
      <c r="K230" s="60" t="s">
        <v>151</v>
      </c>
      <c r="L230" s="60">
        <v>35936102</v>
      </c>
      <c r="M230" s="60" t="s">
        <v>152</v>
      </c>
      <c r="N230" s="60" t="s">
        <v>28</v>
      </c>
      <c r="O230" s="60" t="s">
        <v>28</v>
      </c>
      <c r="P230" s="60" t="s">
        <v>28</v>
      </c>
      <c r="Q230" s="60" t="s">
        <v>28</v>
      </c>
      <c r="R230" s="60">
        <v>114</v>
      </c>
      <c r="S230" s="60" t="s">
        <v>29</v>
      </c>
      <c r="T230" s="60">
        <v>1</v>
      </c>
      <c r="U230" s="4">
        <v>1980</v>
      </c>
      <c r="V230" s="4">
        <v>0</v>
      </c>
      <c r="W230" s="4">
        <v>0</v>
      </c>
      <c r="X230" s="4">
        <v>0</v>
      </c>
      <c r="Y230" s="4">
        <v>0</v>
      </c>
      <c r="Z230" s="4"/>
      <c r="AA230" s="4"/>
      <c r="AB230" s="4"/>
    </row>
    <row r="231" spans="1:28" ht="12">
      <c r="A231" s="60">
        <v>2004</v>
      </c>
      <c r="B231" s="60">
        <v>11</v>
      </c>
      <c r="C231" s="60">
        <v>2</v>
      </c>
      <c r="D231" s="60">
        <v>700</v>
      </c>
      <c r="E231" s="60" t="s">
        <v>41</v>
      </c>
      <c r="F231" s="60">
        <v>700</v>
      </c>
      <c r="G231" s="60" t="s">
        <v>42</v>
      </c>
      <c r="H231" s="60">
        <v>6</v>
      </c>
      <c r="I231" s="60" t="s">
        <v>27</v>
      </c>
      <c r="J231" s="60">
        <v>15</v>
      </c>
      <c r="K231" s="60" t="s">
        <v>151</v>
      </c>
      <c r="L231" s="60">
        <v>35936102</v>
      </c>
      <c r="M231" s="60" t="s">
        <v>152</v>
      </c>
      <c r="N231" s="60" t="s">
        <v>28</v>
      </c>
      <c r="O231" s="60" t="s">
        <v>28</v>
      </c>
      <c r="P231" s="60" t="s">
        <v>28</v>
      </c>
      <c r="Q231" s="60" t="s">
        <v>28</v>
      </c>
      <c r="R231" s="60">
        <v>114</v>
      </c>
      <c r="S231" s="60" t="s">
        <v>29</v>
      </c>
      <c r="T231" s="60">
        <v>3</v>
      </c>
      <c r="U231" s="4">
        <v>73640</v>
      </c>
      <c r="V231" s="4">
        <v>2</v>
      </c>
      <c r="W231" s="4">
        <v>48640</v>
      </c>
      <c r="X231" s="4">
        <v>0</v>
      </c>
      <c r="Y231" s="4">
        <v>0</v>
      </c>
      <c r="Z231" s="4"/>
      <c r="AA231" s="4"/>
      <c r="AB231" s="4"/>
    </row>
    <row r="232" spans="1:28" ht="12">
      <c r="A232" s="60">
        <v>2004</v>
      </c>
      <c r="B232" s="60">
        <v>11</v>
      </c>
      <c r="C232" s="60">
        <v>2</v>
      </c>
      <c r="D232" s="60">
        <v>705</v>
      </c>
      <c r="E232" s="60" t="s">
        <v>48</v>
      </c>
      <c r="F232" s="60">
        <v>700</v>
      </c>
      <c r="G232" s="60" t="s">
        <v>42</v>
      </c>
      <c r="H232" s="60">
        <v>6</v>
      </c>
      <c r="I232" s="60" t="s">
        <v>27</v>
      </c>
      <c r="J232" s="60">
        <v>15</v>
      </c>
      <c r="K232" s="60" t="s">
        <v>151</v>
      </c>
      <c r="L232" s="60">
        <v>35936102</v>
      </c>
      <c r="M232" s="60" t="s">
        <v>152</v>
      </c>
      <c r="N232" s="60" t="s">
        <v>28</v>
      </c>
      <c r="O232" s="60" t="s">
        <v>28</v>
      </c>
      <c r="P232" s="60" t="s">
        <v>28</v>
      </c>
      <c r="Q232" s="60" t="s">
        <v>28</v>
      </c>
      <c r="R232" s="60">
        <v>114</v>
      </c>
      <c r="S232" s="60" t="s">
        <v>29</v>
      </c>
      <c r="T232" s="60">
        <v>4</v>
      </c>
      <c r="U232" s="4">
        <v>81960</v>
      </c>
      <c r="V232" s="4">
        <v>1</v>
      </c>
      <c r="W232" s="4">
        <v>20160</v>
      </c>
      <c r="X232" s="4">
        <v>0</v>
      </c>
      <c r="Y232" s="4">
        <v>0</v>
      </c>
      <c r="Z232" s="4"/>
      <c r="AA232" s="4"/>
      <c r="AB232" s="4"/>
    </row>
    <row r="233" spans="1:28" ht="12">
      <c r="A233" s="60">
        <v>2004</v>
      </c>
      <c r="B233" s="60">
        <v>11</v>
      </c>
      <c r="C233" s="60">
        <v>2</v>
      </c>
      <c r="D233" s="60">
        <v>750</v>
      </c>
      <c r="E233" s="60" t="s">
        <v>51</v>
      </c>
      <c r="F233" s="60">
        <v>750</v>
      </c>
      <c r="G233" s="60" t="s">
        <v>52</v>
      </c>
      <c r="H233" s="60">
        <v>6</v>
      </c>
      <c r="I233" s="60" t="s">
        <v>27</v>
      </c>
      <c r="J233" s="60">
        <v>15</v>
      </c>
      <c r="K233" s="60" t="s">
        <v>151</v>
      </c>
      <c r="L233" s="60">
        <v>35936102</v>
      </c>
      <c r="M233" s="60" t="s">
        <v>152</v>
      </c>
      <c r="N233" s="60" t="s">
        <v>28</v>
      </c>
      <c r="O233" s="60" t="s">
        <v>28</v>
      </c>
      <c r="P233" s="60" t="s">
        <v>28</v>
      </c>
      <c r="Q233" s="60" t="s">
        <v>28</v>
      </c>
      <c r="R233" s="60">
        <v>114</v>
      </c>
      <c r="S233" s="60" t="s">
        <v>29</v>
      </c>
      <c r="T233" s="60">
        <v>5</v>
      </c>
      <c r="U233" s="4">
        <v>240300</v>
      </c>
      <c r="V233" s="4">
        <v>0</v>
      </c>
      <c r="W233" s="4">
        <v>0</v>
      </c>
      <c r="X233" s="4">
        <v>0</v>
      </c>
      <c r="Y233" s="4">
        <v>0</v>
      </c>
      <c r="Z233" s="4"/>
      <c r="AA233" s="4"/>
      <c r="AB233" s="4"/>
    </row>
    <row r="234" spans="1:28" ht="12">
      <c r="A234" s="60">
        <v>2004</v>
      </c>
      <c r="B234" s="60">
        <v>11</v>
      </c>
      <c r="C234" s="60">
        <v>2</v>
      </c>
      <c r="D234" s="60">
        <v>900</v>
      </c>
      <c r="E234" s="60" t="s">
        <v>54</v>
      </c>
      <c r="F234" s="60">
        <v>900</v>
      </c>
      <c r="G234" s="60" t="s">
        <v>55</v>
      </c>
      <c r="H234" s="60">
        <v>6</v>
      </c>
      <c r="I234" s="60" t="s">
        <v>27</v>
      </c>
      <c r="J234" s="60">
        <v>15</v>
      </c>
      <c r="K234" s="60" t="s">
        <v>151</v>
      </c>
      <c r="L234" s="60">
        <v>35936102</v>
      </c>
      <c r="M234" s="60" t="s">
        <v>152</v>
      </c>
      <c r="N234" s="60" t="s">
        <v>28</v>
      </c>
      <c r="O234" s="60" t="s">
        <v>28</v>
      </c>
      <c r="P234" s="60" t="s">
        <v>28</v>
      </c>
      <c r="Q234" s="60" t="s">
        <v>28</v>
      </c>
      <c r="R234" s="60">
        <v>114</v>
      </c>
      <c r="S234" s="60" t="s">
        <v>29</v>
      </c>
      <c r="T234" s="60">
        <v>5</v>
      </c>
      <c r="U234" s="4">
        <v>27060</v>
      </c>
      <c r="V234" s="4">
        <v>0</v>
      </c>
      <c r="W234" s="4">
        <v>0</v>
      </c>
      <c r="X234" s="4">
        <v>0</v>
      </c>
      <c r="Y234" s="4">
        <v>0</v>
      </c>
      <c r="Z234" s="4"/>
      <c r="AA234" s="4"/>
      <c r="AB234" s="4"/>
    </row>
    <row r="235" spans="1:28" ht="12">
      <c r="A235" s="60">
        <v>2004</v>
      </c>
      <c r="B235" s="60">
        <v>11</v>
      </c>
      <c r="C235" s="60">
        <v>3</v>
      </c>
      <c r="D235" s="60">
        <v>0</v>
      </c>
      <c r="E235" s="60" t="s">
        <v>25</v>
      </c>
      <c r="F235" s="60">
        <v>0</v>
      </c>
      <c r="G235" s="60" t="s">
        <v>26</v>
      </c>
      <c r="H235" s="60">
        <v>6</v>
      </c>
      <c r="I235" s="60" t="s">
        <v>27</v>
      </c>
      <c r="J235" s="60">
        <v>15</v>
      </c>
      <c r="K235" s="60" t="s">
        <v>151</v>
      </c>
      <c r="L235" s="60">
        <v>35936102</v>
      </c>
      <c r="M235" s="60" t="s">
        <v>152</v>
      </c>
      <c r="N235" s="60" t="s">
        <v>28</v>
      </c>
      <c r="O235" s="60" t="s">
        <v>28</v>
      </c>
      <c r="P235" s="60" t="s">
        <v>28</v>
      </c>
      <c r="Q235" s="60" t="s">
        <v>28</v>
      </c>
      <c r="R235" s="60">
        <v>114</v>
      </c>
      <c r="S235" s="60" t="s">
        <v>29</v>
      </c>
      <c r="T235" s="60">
        <v>11</v>
      </c>
      <c r="U235" s="4">
        <v>199550</v>
      </c>
      <c r="V235" s="4">
        <v>0</v>
      </c>
      <c r="W235" s="4">
        <v>0</v>
      </c>
      <c r="X235" s="4">
        <v>0</v>
      </c>
      <c r="Y235" s="4">
        <v>0</v>
      </c>
      <c r="Z235" s="4"/>
      <c r="AA235" s="4"/>
      <c r="AB235" s="4"/>
    </row>
    <row r="236" spans="1:28" ht="12">
      <c r="A236" s="60">
        <v>2004</v>
      </c>
      <c r="B236" s="60">
        <v>11</v>
      </c>
      <c r="C236" s="60">
        <v>3</v>
      </c>
      <c r="D236" s="60">
        <v>65</v>
      </c>
      <c r="E236" s="60" t="s">
        <v>31</v>
      </c>
      <c r="F236" s="60">
        <v>65</v>
      </c>
      <c r="G236" s="60" t="s">
        <v>32</v>
      </c>
      <c r="H236" s="60">
        <v>6</v>
      </c>
      <c r="I236" s="60" t="s">
        <v>27</v>
      </c>
      <c r="J236" s="60">
        <v>15</v>
      </c>
      <c r="K236" s="60" t="s">
        <v>151</v>
      </c>
      <c r="L236" s="60">
        <v>35936102</v>
      </c>
      <c r="M236" s="60" t="s">
        <v>152</v>
      </c>
      <c r="N236" s="60" t="s">
        <v>28</v>
      </c>
      <c r="O236" s="60" t="s">
        <v>28</v>
      </c>
      <c r="P236" s="60" t="s">
        <v>28</v>
      </c>
      <c r="Q236" s="60" t="s">
        <v>28</v>
      </c>
      <c r="R236" s="60">
        <v>114</v>
      </c>
      <c r="S236" s="60" t="s">
        <v>29</v>
      </c>
      <c r="T236" s="60">
        <v>1</v>
      </c>
      <c r="U236" s="4">
        <v>22100</v>
      </c>
      <c r="V236" s="4">
        <v>0</v>
      </c>
      <c r="W236" s="4">
        <v>0</v>
      </c>
      <c r="X236" s="4">
        <v>0</v>
      </c>
      <c r="Y236" s="4">
        <v>0</v>
      </c>
      <c r="Z236" s="4"/>
      <c r="AA236" s="4"/>
      <c r="AB236" s="4"/>
    </row>
    <row r="237" spans="1:28" ht="12">
      <c r="A237" s="60">
        <v>2004</v>
      </c>
      <c r="B237" s="60">
        <v>11</v>
      </c>
      <c r="C237" s="60">
        <v>3</v>
      </c>
      <c r="D237" s="60">
        <v>150</v>
      </c>
      <c r="E237" s="60" t="s">
        <v>44</v>
      </c>
      <c r="F237" s="60">
        <v>150</v>
      </c>
      <c r="G237" s="60" t="s">
        <v>45</v>
      </c>
      <c r="H237" s="60">
        <v>6</v>
      </c>
      <c r="I237" s="60" t="s">
        <v>27</v>
      </c>
      <c r="J237" s="60">
        <v>15</v>
      </c>
      <c r="K237" s="60" t="s">
        <v>151</v>
      </c>
      <c r="L237" s="60">
        <v>35936102</v>
      </c>
      <c r="M237" s="60" t="s">
        <v>152</v>
      </c>
      <c r="N237" s="60" t="s">
        <v>28</v>
      </c>
      <c r="O237" s="60" t="s">
        <v>28</v>
      </c>
      <c r="P237" s="60" t="s">
        <v>28</v>
      </c>
      <c r="Q237" s="60" t="s">
        <v>28</v>
      </c>
      <c r="R237" s="60">
        <v>114</v>
      </c>
      <c r="S237" s="60" t="s">
        <v>29</v>
      </c>
      <c r="T237" s="60">
        <v>1</v>
      </c>
      <c r="U237" s="4">
        <v>12500</v>
      </c>
      <c r="V237" s="4">
        <v>0</v>
      </c>
      <c r="W237" s="4">
        <v>0</v>
      </c>
      <c r="X237" s="4">
        <v>0</v>
      </c>
      <c r="Y237" s="4">
        <v>0</v>
      </c>
      <c r="Z237" s="4"/>
      <c r="AA237" s="4"/>
      <c r="AB237" s="4"/>
    </row>
    <row r="238" spans="1:28" ht="12">
      <c r="A238" s="60">
        <v>2004</v>
      </c>
      <c r="B238" s="60">
        <v>11</v>
      </c>
      <c r="C238" s="60">
        <v>3</v>
      </c>
      <c r="D238" s="60">
        <v>200</v>
      </c>
      <c r="E238" s="60" t="s">
        <v>33</v>
      </c>
      <c r="F238" s="60">
        <v>0</v>
      </c>
      <c r="G238" s="60" t="s">
        <v>26</v>
      </c>
      <c r="H238" s="60">
        <v>6</v>
      </c>
      <c r="I238" s="60" t="s">
        <v>27</v>
      </c>
      <c r="J238" s="60">
        <v>15</v>
      </c>
      <c r="K238" s="60" t="s">
        <v>151</v>
      </c>
      <c r="L238" s="60">
        <v>35936102</v>
      </c>
      <c r="M238" s="60" t="s">
        <v>152</v>
      </c>
      <c r="N238" s="60" t="s">
        <v>28</v>
      </c>
      <c r="O238" s="60" t="s">
        <v>28</v>
      </c>
      <c r="P238" s="60" t="s">
        <v>28</v>
      </c>
      <c r="Q238" s="60" t="s">
        <v>28</v>
      </c>
      <c r="R238" s="60">
        <v>114</v>
      </c>
      <c r="S238" s="60" t="s">
        <v>29</v>
      </c>
      <c r="T238" s="60">
        <v>18</v>
      </c>
      <c r="U238" s="4">
        <v>467420</v>
      </c>
      <c r="V238" s="4">
        <v>1</v>
      </c>
      <c r="W238" s="4">
        <v>23260</v>
      </c>
      <c r="X238" s="4">
        <v>0</v>
      </c>
      <c r="Y238" s="4">
        <v>0</v>
      </c>
      <c r="Z238" s="4"/>
      <c r="AA238" s="4"/>
      <c r="AB238" s="4"/>
    </row>
    <row r="239" spans="1:28" ht="12">
      <c r="A239" s="60">
        <v>2004</v>
      </c>
      <c r="B239" s="60">
        <v>11</v>
      </c>
      <c r="C239" s="60">
        <v>3</v>
      </c>
      <c r="D239" s="60">
        <v>250</v>
      </c>
      <c r="E239" s="60" t="s">
        <v>34</v>
      </c>
      <c r="F239" s="60">
        <v>250</v>
      </c>
      <c r="G239" s="60" t="s">
        <v>67</v>
      </c>
      <c r="H239" s="60">
        <v>6</v>
      </c>
      <c r="I239" s="60" t="s">
        <v>27</v>
      </c>
      <c r="J239" s="60">
        <v>15</v>
      </c>
      <c r="K239" s="60" t="s">
        <v>151</v>
      </c>
      <c r="L239" s="60">
        <v>35936102</v>
      </c>
      <c r="M239" s="60" t="s">
        <v>152</v>
      </c>
      <c r="N239" s="60" t="s">
        <v>28</v>
      </c>
      <c r="O239" s="60" t="s">
        <v>28</v>
      </c>
      <c r="P239" s="60" t="s">
        <v>28</v>
      </c>
      <c r="Q239" s="60" t="s">
        <v>28</v>
      </c>
      <c r="R239" s="60">
        <v>114</v>
      </c>
      <c r="S239" s="60" t="s">
        <v>29</v>
      </c>
      <c r="T239" s="60">
        <v>2</v>
      </c>
      <c r="U239" s="4">
        <v>640</v>
      </c>
      <c r="V239" s="4">
        <v>1</v>
      </c>
      <c r="W239" s="4">
        <v>10</v>
      </c>
      <c r="X239" s="4">
        <v>0</v>
      </c>
      <c r="Y239" s="4">
        <v>0</v>
      </c>
      <c r="Z239" s="4"/>
      <c r="AA239" s="4"/>
      <c r="AB239" s="4"/>
    </row>
    <row r="240" spans="1:28" ht="12">
      <c r="A240" s="60">
        <v>2004</v>
      </c>
      <c r="B240" s="60">
        <v>11</v>
      </c>
      <c r="C240" s="60">
        <v>3</v>
      </c>
      <c r="D240" s="60">
        <v>300</v>
      </c>
      <c r="E240" s="60" t="s">
        <v>35</v>
      </c>
      <c r="F240" s="60">
        <v>300</v>
      </c>
      <c r="G240" s="60" t="s">
        <v>36</v>
      </c>
      <c r="H240" s="60">
        <v>6</v>
      </c>
      <c r="I240" s="60" t="s">
        <v>27</v>
      </c>
      <c r="J240" s="60">
        <v>15</v>
      </c>
      <c r="K240" s="60" t="s">
        <v>151</v>
      </c>
      <c r="L240" s="60">
        <v>35936102</v>
      </c>
      <c r="M240" s="60" t="s">
        <v>152</v>
      </c>
      <c r="N240" s="60" t="s">
        <v>28</v>
      </c>
      <c r="O240" s="60" t="s">
        <v>28</v>
      </c>
      <c r="P240" s="60" t="s">
        <v>28</v>
      </c>
      <c r="Q240" s="60" t="s">
        <v>28</v>
      </c>
      <c r="R240" s="60">
        <v>114</v>
      </c>
      <c r="S240" s="60" t="s">
        <v>29</v>
      </c>
      <c r="T240" s="60">
        <v>9</v>
      </c>
      <c r="U240" s="4">
        <v>308800</v>
      </c>
      <c r="V240" s="4">
        <v>0</v>
      </c>
      <c r="W240" s="4">
        <v>0</v>
      </c>
      <c r="X240" s="4">
        <v>0</v>
      </c>
      <c r="Y240" s="4">
        <v>0</v>
      </c>
      <c r="Z240" s="4"/>
      <c r="AA240" s="4"/>
      <c r="AB240" s="4"/>
    </row>
    <row r="241" spans="1:28" ht="12">
      <c r="A241" s="60">
        <v>2004</v>
      </c>
      <c r="B241" s="60">
        <v>11</v>
      </c>
      <c r="C241" s="60">
        <v>3</v>
      </c>
      <c r="D241" s="60">
        <v>500</v>
      </c>
      <c r="E241" s="60" t="s">
        <v>37</v>
      </c>
      <c r="F241" s="60">
        <v>500</v>
      </c>
      <c r="G241" s="60" t="s">
        <v>38</v>
      </c>
      <c r="H241" s="60">
        <v>6</v>
      </c>
      <c r="I241" s="60" t="s">
        <v>27</v>
      </c>
      <c r="J241" s="60">
        <v>15</v>
      </c>
      <c r="K241" s="60" t="s">
        <v>151</v>
      </c>
      <c r="L241" s="60">
        <v>35936102</v>
      </c>
      <c r="M241" s="60" t="s">
        <v>152</v>
      </c>
      <c r="N241" s="60" t="s">
        <v>28</v>
      </c>
      <c r="O241" s="60" t="s">
        <v>28</v>
      </c>
      <c r="P241" s="60" t="s">
        <v>28</v>
      </c>
      <c r="Q241" s="60" t="s">
        <v>28</v>
      </c>
      <c r="R241" s="60">
        <v>114</v>
      </c>
      <c r="S241" s="60" t="s">
        <v>29</v>
      </c>
      <c r="T241" s="60">
        <v>13</v>
      </c>
      <c r="U241" s="4">
        <v>350700</v>
      </c>
      <c r="V241" s="4">
        <v>0</v>
      </c>
      <c r="W241" s="4">
        <v>0</v>
      </c>
      <c r="X241" s="4">
        <v>0</v>
      </c>
      <c r="Y241" s="4">
        <v>0</v>
      </c>
      <c r="Z241" s="4"/>
      <c r="AA241" s="4"/>
      <c r="AB241" s="4"/>
    </row>
    <row r="242" spans="1:28" ht="12">
      <c r="A242" s="60">
        <v>2004</v>
      </c>
      <c r="B242" s="60">
        <v>11</v>
      </c>
      <c r="C242" s="60">
        <v>3</v>
      </c>
      <c r="D242" s="60">
        <v>550</v>
      </c>
      <c r="E242" s="60" t="s">
        <v>39</v>
      </c>
      <c r="F242" s="60">
        <v>550</v>
      </c>
      <c r="G242" s="60" t="s">
        <v>40</v>
      </c>
      <c r="H242" s="60">
        <v>6</v>
      </c>
      <c r="I242" s="60" t="s">
        <v>27</v>
      </c>
      <c r="J242" s="60">
        <v>15</v>
      </c>
      <c r="K242" s="60" t="s">
        <v>151</v>
      </c>
      <c r="L242" s="60">
        <v>35936102</v>
      </c>
      <c r="M242" s="60" t="s">
        <v>152</v>
      </c>
      <c r="N242" s="60" t="s">
        <v>28</v>
      </c>
      <c r="O242" s="60" t="s">
        <v>28</v>
      </c>
      <c r="P242" s="60" t="s">
        <v>28</v>
      </c>
      <c r="Q242" s="60" t="s">
        <v>28</v>
      </c>
      <c r="R242" s="60">
        <v>114</v>
      </c>
      <c r="S242" s="60" t="s">
        <v>29</v>
      </c>
      <c r="T242" s="60">
        <v>10</v>
      </c>
      <c r="U242" s="4">
        <v>205875</v>
      </c>
      <c r="V242" s="4">
        <v>2</v>
      </c>
      <c r="W242" s="4">
        <v>66605</v>
      </c>
      <c r="X242" s="4">
        <v>0</v>
      </c>
      <c r="Y242" s="4">
        <v>0</v>
      </c>
      <c r="Z242" s="4"/>
      <c r="AA242" s="4"/>
      <c r="AB242" s="4"/>
    </row>
    <row r="243" spans="1:28" ht="12">
      <c r="A243" s="60">
        <v>2004</v>
      </c>
      <c r="B243" s="60">
        <v>11</v>
      </c>
      <c r="C243" s="60">
        <v>3</v>
      </c>
      <c r="D243" s="60">
        <v>615</v>
      </c>
      <c r="E243" s="60" t="s">
        <v>60</v>
      </c>
      <c r="F243" s="60">
        <v>617</v>
      </c>
      <c r="G243" s="60" t="s">
        <v>61</v>
      </c>
      <c r="H243" s="60">
        <v>6</v>
      </c>
      <c r="I243" s="60" t="s">
        <v>27</v>
      </c>
      <c r="J243" s="60">
        <v>15</v>
      </c>
      <c r="K243" s="60" t="s">
        <v>151</v>
      </c>
      <c r="L243" s="60">
        <v>35936102</v>
      </c>
      <c r="M243" s="60" t="s">
        <v>152</v>
      </c>
      <c r="N243" s="60" t="s">
        <v>28</v>
      </c>
      <c r="O243" s="60" t="s">
        <v>28</v>
      </c>
      <c r="P243" s="60" t="s">
        <v>28</v>
      </c>
      <c r="Q243" s="60" t="s">
        <v>28</v>
      </c>
      <c r="R243" s="60">
        <v>114</v>
      </c>
      <c r="S243" s="60" t="s">
        <v>29</v>
      </c>
      <c r="T243" s="60">
        <v>1</v>
      </c>
      <c r="U243" s="4">
        <v>20</v>
      </c>
      <c r="V243" s="4">
        <v>0</v>
      </c>
      <c r="W243" s="4">
        <v>0</v>
      </c>
      <c r="X243" s="4">
        <v>0</v>
      </c>
      <c r="Y243" s="4">
        <v>0</v>
      </c>
      <c r="Z243" s="4"/>
      <c r="AA243" s="4"/>
      <c r="AB243" s="4"/>
    </row>
    <row r="244" spans="1:28" ht="12">
      <c r="A244" s="60">
        <v>2004</v>
      </c>
      <c r="B244" s="60">
        <v>11</v>
      </c>
      <c r="C244" s="60">
        <v>3</v>
      </c>
      <c r="D244" s="60">
        <v>700</v>
      </c>
      <c r="E244" s="60" t="s">
        <v>41</v>
      </c>
      <c r="F244" s="60">
        <v>700</v>
      </c>
      <c r="G244" s="60" t="s">
        <v>42</v>
      </c>
      <c r="H244" s="60">
        <v>6</v>
      </c>
      <c r="I244" s="60" t="s">
        <v>27</v>
      </c>
      <c r="J244" s="60">
        <v>15</v>
      </c>
      <c r="K244" s="60" t="s">
        <v>151</v>
      </c>
      <c r="L244" s="60">
        <v>35936102</v>
      </c>
      <c r="M244" s="60" t="s">
        <v>152</v>
      </c>
      <c r="N244" s="60" t="s">
        <v>28</v>
      </c>
      <c r="O244" s="60" t="s">
        <v>28</v>
      </c>
      <c r="P244" s="60" t="s">
        <v>28</v>
      </c>
      <c r="Q244" s="60" t="s">
        <v>28</v>
      </c>
      <c r="R244" s="60">
        <v>114</v>
      </c>
      <c r="S244" s="60" t="s">
        <v>29</v>
      </c>
      <c r="T244" s="60">
        <v>1</v>
      </c>
      <c r="U244" s="4">
        <v>21600</v>
      </c>
      <c r="V244" s="4">
        <v>0</v>
      </c>
      <c r="W244" s="4">
        <v>0</v>
      </c>
      <c r="X244" s="4">
        <v>0</v>
      </c>
      <c r="Y244" s="4">
        <v>0</v>
      </c>
      <c r="Z244" s="4"/>
      <c r="AA244" s="4"/>
      <c r="AB244" s="4"/>
    </row>
    <row r="245" spans="1:28" ht="12">
      <c r="A245" s="60">
        <v>2004</v>
      </c>
      <c r="B245" s="60">
        <v>11</v>
      </c>
      <c r="C245" s="60">
        <v>3</v>
      </c>
      <c r="D245" s="60">
        <v>705</v>
      </c>
      <c r="E245" s="60" t="s">
        <v>48</v>
      </c>
      <c r="F245" s="60">
        <v>700</v>
      </c>
      <c r="G245" s="60" t="s">
        <v>42</v>
      </c>
      <c r="H245" s="60">
        <v>6</v>
      </c>
      <c r="I245" s="60" t="s">
        <v>27</v>
      </c>
      <c r="J245" s="60">
        <v>15</v>
      </c>
      <c r="K245" s="60" t="s">
        <v>151</v>
      </c>
      <c r="L245" s="60">
        <v>35936102</v>
      </c>
      <c r="M245" s="60" t="s">
        <v>152</v>
      </c>
      <c r="N245" s="60" t="s">
        <v>28</v>
      </c>
      <c r="O245" s="60" t="s">
        <v>28</v>
      </c>
      <c r="P245" s="60" t="s">
        <v>28</v>
      </c>
      <c r="Q245" s="60" t="s">
        <v>28</v>
      </c>
      <c r="R245" s="60">
        <v>114</v>
      </c>
      <c r="S245" s="60" t="s">
        <v>29</v>
      </c>
      <c r="T245" s="60">
        <v>2</v>
      </c>
      <c r="U245" s="4">
        <v>40000</v>
      </c>
      <c r="V245" s="4">
        <v>0</v>
      </c>
      <c r="W245" s="4">
        <v>0</v>
      </c>
      <c r="X245" s="4">
        <v>0</v>
      </c>
      <c r="Y245" s="4">
        <v>0</v>
      </c>
      <c r="Z245" s="4"/>
      <c r="AA245" s="4"/>
      <c r="AB245" s="4"/>
    </row>
    <row r="246" spans="1:28" ht="12">
      <c r="A246" s="60">
        <v>2004</v>
      </c>
      <c r="B246" s="60">
        <v>11</v>
      </c>
      <c r="C246" s="60">
        <v>3</v>
      </c>
      <c r="D246" s="60">
        <v>750</v>
      </c>
      <c r="E246" s="60" t="s">
        <v>51</v>
      </c>
      <c r="F246" s="60">
        <v>750</v>
      </c>
      <c r="G246" s="60" t="s">
        <v>52</v>
      </c>
      <c r="H246" s="60">
        <v>6</v>
      </c>
      <c r="I246" s="60" t="s">
        <v>27</v>
      </c>
      <c r="J246" s="60">
        <v>15</v>
      </c>
      <c r="K246" s="60" t="s">
        <v>151</v>
      </c>
      <c r="L246" s="60">
        <v>35936102</v>
      </c>
      <c r="M246" s="60" t="s">
        <v>152</v>
      </c>
      <c r="N246" s="60" t="s">
        <v>28</v>
      </c>
      <c r="O246" s="60" t="s">
        <v>28</v>
      </c>
      <c r="P246" s="60" t="s">
        <v>28</v>
      </c>
      <c r="Q246" s="60" t="s">
        <v>28</v>
      </c>
      <c r="R246" s="60">
        <v>114</v>
      </c>
      <c r="S246" s="60" t="s">
        <v>29</v>
      </c>
      <c r="T246" s="60">
        <v>5</v>
      </c>
      <c r="U246" s="4">
        <v>78035</v>
      </c>
      <c r="V246" s="4">
        <v>0</v>
      </c>
      <c r="W246" s="4">
        <v>0</v>
      </c>
      <c r="X246" s="4">
        <v>0</v>
      </c>
      <c r="Y246" s="4">
        <v>0</v>
      </c>
      <c r="Z246" s="4"/>
      <c r="AA246" s="4"/>
      <c r="AB246" s="4"/>
    </row>
    <row r="247" spans="1:28" ht="12">
      <c r="A247" s="60">
        <v>2004</v>
      </c>
      <c r="B247" s="60">
        <v>11</v>
      </c>
      <c r="C247" s="60">
        <v>3</v>
      </c>
      <c r="D247" s="60">
        <v>900</v>
      </c>
      <c r="E247" s="60" t="s">
        <v>54</v>
      </c>
      <c r="F247" s="60">
        <v>900</v>
      </c>
      <c r="G247" s="60" t="s">
        <v>55</v>
      </c>
      <c r="H247" s="60">
        <v>6</v>
      </c>
      <c r="I247" s="60" t="s">
        <v>27</v>
      </c>
      <c r="J247" s="60">
        <v>15</v>
      </c>
      <c r="K247" s="60" t="s">
        <v>151</v>
      </c>
      <c r="L247" s="60">
        <v>35936102</v>
      </c>
      <c r="M247" s="60" t="s">
        <v>152</v>
      </c>
      <c r="N247" s="60" t="s">
        <v>28</v>
      </c>
      <c r="O247" s="60" t="s">
        <v>28</v>
      </c>
      <c r="P247" s="60" t="s">
        <v>28</v>
      </c>
      <c r="Q247" s="60" t="s">
        <v>28</v>
      </c>
      <c r="R247" s="60">
        <v>114</v>
      </c>
      <c r="S247" s="60" t="s">
        <v>29</v>
      </c>
      <c r="T247" s="60">
        <v>5</v>
      </c>
      <c r="U247" s="4">
        <v>48960</v>
      </c>
      <c r="V247" s="4">
        <v>0</v>
      </c>
      <c r="W247" s="4">
        <v>0</v>
      </c>
      <c r="X247" s="4">
        <v>0</v>
      </c>
      <c r="Y247" s="4">
        <v>0</v>
      </c>
      <c r="Z247" s="4"/>
      <c r="AA247" s="4"/>
      <c r="AB247" s="4"/>
    </row>
    <row r="248" spans="1:28" ht="12">
      <c r="A248" s="60">
        <v>2004</v>
      </c>
      <c r="B248" s="60">
        <v>11</v>
      </c>
      <c r="C248" s="60">
        <v>4</v>
      </c>
      <c r="D248" s="60">
        <v>0</v>
      </c>
      <c r="E248" s="60" t="s">
        <v>25</v>
      </c>
      <c r="F248" s="60">
        <v>0</v>
      </c>
      <c r="G248" s="60" t="s">
        <v>26</v>
      </c>
      <c r="H248" s="60">
        <v>6</v>
      </c>
      <c r="I248" s="60" t="s">
        <v>27</v>
      </c>
      <c r="J248" s="60">
        <v>15</v>
      </c>
      <c r="K248" s="60" t="s">
        <v>151</v>
      </c>
      <c r="L248" s="60">
        <v>35936102</v>
      </c>
      <c r="M248" s="60" t="s">
        <v>152</v>
      </c>
      <c r="N248" s="60" t="s">
        <v>28</v>
      </c>
      <c r="O248" s="60" t="s">
        <v>28</v>
      </c>
      <c r="P248" s="60" t="s">
        <v>28</v>
      </c>
      <c r="Q248" s="60" t="s">
        <v>28</v>
      </c>
      <c r="R248" s="60">
        <v>114</v>
      </c>
      <c r="S248" s="60" t="s">
        <v>29</v>
      </c>
      <c r="T248" s="60">
        <v>2</v>
      </c>
      <c r="U248" s="4">
        <v>49000</v>
      </c>
      <c r="V248" s="4">
        <v>0</v>
      </c>
      <c r="W248" s="4">
        <v>0</v>
      </c>
      <c r="X248" s="4">
        <v>0</v>
      </c>
      <c r="Y248" s="4">
        <v>0</v>
      </c>
      <c r="Z248" s="4"/>
      <c r="AA248" s="4"/>
      <c r="AB248" s="4"/>
    </row>
    <row r="249" spans="1:28" ht="12">
      <c r="A249" s="60">
        <v>2004</v>
      </c>
      <c r="B249" s="60">
        <v>11</v>
      </c>
      <c r="C249" s="60">
        <v>4</v>
      </c>
      <c r="D249" s="60">
        <v>200</v>
      </c>
      <c r="E249" s="60" t="s">
        <v>33</v>
      </c>
      <c r="F249" s="60">
        <v>0</v>
      </c>
      <c r="G249" s="60" t="s">
        <v>26</v>
      </c>
      <c r="H249" s="60">
        <v>6</v>
      </c>
      <c r="I249" s="60" t="s">
        <v>27</v>
      </c>
      <c r="J249" s="60">
        <v>15</v>
      </c>
      <c r="K249" s="60" t="s">
        <v>151</v>
      </c>
      <c r="L249" s="60">
        <v>35936102</v>
      </c>
      <c r="M249" s="60" t="s">
        <v>152</v>
      </c>
      <c r="N249" s="60" t="s">
        <v>28</v>
      </c>
      <c r="O249" s="60" t="s">
        <v>28</v>
      </c>
      <c r="P249" s="60" t="s">
        <v>28</v>
      </c>
      <c r="Q249" s="60" t="s">
        <v>28</v>
      </c>
      <c r="R249" s="60">
        <v>114</v>
      </c>
      <c r="S249" s="60" t="s">
        <v>29</v>
      </c>
      <c r="T249" s="60">
        <v>8</v>
      </c>
      <c r="U249" s="4">
        <v>199560</v>
      </c>
      <c r="V249" s="4">
        <v>0</v>
      </c>
      <c r="W249" s="4">
        <v>0</v>
      </c>
      <c r="X249" s="4">
        <v>0</v>
      </c>
      <c r="Y249" s="4">
        <v>0</v>
      </c>
      <c r="Z249" s="4"/>
      <c r="AA249" s="4"/>
      <c r="AB249" s="4"/>
    </row>
    <row r="250" spans="1:28" ht="12">
      <c r="A250" s="60">
        <v>2004</v>
      </c>
      <c r="B250" s="60">
        <v>11</v>
      </c>
      <c r="C250" s="60">
        <v>4</v>
      </c>
      <c r="D250" s="60">
        <v>250</v>
      </c>
      <c r="E250" s="60" t="s">
        <v>34</v>
      </c>
      <c r="F250" s="60">
        <v>250</v>
      </c>
      <c r="G250" s="60" t="s">
        <v>67</v>
      </c>
      <c r="H250" s="60">
        <v>6</v>
      </c>
      <c r="I250" s="60" t="s">
        <v>27</v>
      </c>
      <c r="J250" s="60">
        <v>15</v>
      </c>
      <c r="K250" s="60" t="s">
        <v>151</v>
      </c>
      <c r="L250" s="60">
        <v>35936102</v>
      </c>
      <c r="M250" s="60" t="s">
        <v>152</v>
      </c>
      <c r="N250" s="60" t="s">
        <v>28</v>
      </c>
      <c r="O250" s="60" t="s">
        <v>28</v>
      </c>
      <c r="P250" s="60" t="s">
        <v>28</v>
      </c>
      <c r="Q250" s="60" t="s">
        <v>28</v>
      </c>
      <c r="R250" s="60">
        <v>114</v>
      </c>
      <c r="S250" s="60" t="s">
        <v>29</v>
      </c>
      <c r="T250" s="60">
        <v>4</v>
      </c>
      <c r="U250" s="4">
        <v>2912</v>
      </c>
      <c r="V250" s="4">
        <v>0</v>
      </c>
      <c r="W250" s="4">
        <v>0</v>
      </c>
      <c r="X250" s="4">
        <v>0</v>
      </c>
      <c r="Y250" s="4">
        <v>0</v>
      </c>
      <c r="Z250" s="4"/>
      <c r="AA250" s="4"/>
      <c r="AB250" s="4"/>
    </row>
    <row r="251" spans="1:28" ht="12">
      <c r="A251" s="60">
        <v>2004</v>
      </c>
      <c r="B251" s="60">
        <v>11</v>
      </c>
      <c r="C251" s="60">
        <v>4</v>
      </c>
      <c r="D251" s="60">
        <v>300</v>
      </c>
      <c r="E251" s="60" t="s">
        <v>35</v>
      </c>
      <c r="F251" s="60">
        <v>300</v>
      </c>
      <c r="G251" s="60" t="s">
        <v>36</v>
      </c>
      <c r="H251" s="60">
        <v>6</v>
      </c>
      <c r="I251" s="60" t="s">
        <v>27</v>
      </c>
      <c r="J251" s="60">
        <v>15</v>
      </c>
      <c r="K251" s="60" t="s">
        <v>151</v>
      </c>
      <c r="L251" s="60">
        <v>35936102</v>
      </c>
      <c r="M251" s="60" t="s">
        <v>152</v>
      </c>
      <c r="N251" s="60" t="s">
        <v>28</v>
      </c>
      <c r="O251" s="60" t="s">
        <v>28</v>
      </c>
      <c r="P251" s="60" t="s">
        <v>28</v>
      </c>
      <c r="Q251" s="60" t="s">
        <v>28</v>
      </c>
      <c r="R251" s="60">
        <v>114</v>
      </c>
      <c r="S251" s="60" t="s">
        <v>29</v>
      </c>
      <c r="T251" s="60">
        <v>3</v>
      </c>
      <c r="U251" s="4">
        <v>74920</v>
      </c>
      <c r="V251" s="4">
        <v>0</v>
      </c>
      <c r="W251" s="4">
        <v>0</v>
      </c>
      <c r="X251" s="4">
        <v>0</v>
      </c>
      <c r="Y251" s="4">
        <v>0</v>
      </c>
      <c r="Z251" s="4"/>
      <c r="AA251" s="4"/>
      <c r="AB251" s="4"/>
    </row>
    <row r="252" spans="1:28" ht="12">
      <c r="A252" s="60">
        <v>2004</v>
      </c>
      <c r="B252" s="60">
        <v>11</v>
      </c>
      <c r="C252" s="60">
        <v>4</v>
      </c>
      <c r="D252" s="60">
        <v>500</v>
      </c>
      <c r="E252" s="60" t="s">
        <v>37</v>
      </c>
      <c r="F252" s="60">
        <v>500</v>
      </c>
      <c r="G252" s="60" t="s">
        <v>38</v>
      </c>
      <c r="H252" s="60">
        <v>6</v>
      </c>
      <c r="I252" s="60" t="s">
        <v>27</v>
      </c>
      <c r="J252" s="60">
        <v>15</v>
      </c>
      <c r="K252" s="60" t="s">
        <v>151</v>
      </c>
      <c r="L252" s="60">
        <v>35936102</v>
      </c>
      <c r="M252" s="60" t="s">
        <v>152</v>
      </c>
      <c r="N252" s="60" t="s">
        <v>28</v>
      </c>
      <c r="O252" s="60" t="s">
        <v>28</v>
      </c>
      <c r="P252" s="60" t="s">
        <v>28</v>
      </c>
      <c r="Q252" s="60" t="s">
        <v>28</v>
      </c>
      <c r="R252" s="60">
        <v>114</v>
      </c>
      <c r="S252" s="60" t="s">
        <v>29</v>
      </c>
      <c r="T252" s="60">
        <v>6</v>
      </c>
      <c r="U252" s="4">
        <v>121160</v>
      </c>
      <c r="V252" s="4">
        <v>0</v>
      </c>
      <c r="W252" s="4">
        <v>0</v>
      </c>
      <c r="X252" s="4">
        <v>0</v>
      </c>
      <c r="Y252" s="4">
        <v>0</v>
      </c>
      <c r="Z252" s="4"/>
      <c r="AA252" s="4"/>
      <c r="AB252" s="4"/>
    </row>
    <row r="253" spans="1:28" ht="12">
      <c r="A253" s="60">
        <v>2004</v>
      </c>
      <c r="B253" s="60">
        <v>11</v>
      </c>
      <c r="C253" s="60">
        <v>4</v>
      </c>
      <c r="D253" s="60">
        <v>550</v>
      </c>
      <c r="E253" s="60" t="s">
        <v>39</v>
      </c>
      <c r="F253" s="60">
        <v>550</v>
      </c>
      <c r="G253" s="60" t="s">
        <v>40</v>
      </c>
      <c r="H253" s="60">
        <v>6</v>
      </c>
      <c r="I253" s="60" t="s">
        <v>27</v>
      </c>
      <c r="J253" s="60">
        <v>15</v>
      </c>
      <c r="K253" s="60" t="s">
        <v>151</v>
      </c>
      <c r="L253" s="60">
        <v>35936102</v>
      </c>
      <c r="M253" s="60" t="s">
        <v>152</v>
      </c>
      <c r="N253" s="60" t="s">
        <v>28</v>
      </c>
      <c r="O253" s="60" t="s">
        <v>28</v>
      </c>
      <c r="P253" s="60" t="s">
        <v>28</v>
      </c>
      <c r="Q253" s="60" t="s">
        <v>28</v>
      </c>
      <c r="R253" s="60">
        <v>114</v>
      </c>
      <c r="S253" s="60" t="s">
        <v>29</v>
      </c>
      <c r="T253" s="60">
        <v>4</v>
      </c>
      <c r="U253" s="4">
        <v>85540</v>
      </c>
      <c r="V253" s="4">
        <v>0</v>
      </c>
      <c r="W253" s="4">
        <v>0</v>
      </c>
      <c r="X253" s="4">
        <v>1</v>
      </c>
      <c r="Y253" s="4">
        <v>25000</v>
      </c>
      <c r="Z253" s="4"/>
      <c r="AA253" s="4"/>
      <c r="AB253" s="4"/>
    </row>
    <row r="254" spans="1:28" ht="12">
      <c r="A254" s="60">
        <v>2004</v>
      </c>
      <c r="B254" s="60">
        <v>11</v>
      </c>
      <c r="C254" s="60">
        <v>4</v>
      </c>
      <c r="D254" s="60">
        <v>900</v>
      </c>
      <c r="E254" s="60" t="s">
        <v>54</v>
      </c>
      <c r="F254" s="60">
        <v>900</v>
      </c>
      <c r="G254" s="60" t="s">
        <v>55</v>
      </c>
      <c r="H254" s="60">
        <v>6</v>
      </c>
      <c r="I254" s="60" t="s">
        <v>27</v>
      </c>
      <c r="J254" s="60">
        <v>15</v>
      </c>
      <c r="K254" s="60" t="s">
        <v>151</v>
      </c>
      <c r="L254" s="60">
        <v>35936102</v>
      </c>
      <c r="M254" s="60" t="s">
        <v>152</v>
      </c>
      <c r="N254" s="60" t="s">
        <v>28</v>
      </c>
      <c r="O254" s="60" t="s">
        <v>28</v>
      </c>
      <c r="P254" s="60" t="s">
        <v>28</v>
      </c>
      <c r="Q254" s="60" t="s">
        <v>28</v>
      </c>
      <c r="R254" s="60">
        <v>114</v>
      </c>
      <c r="S254" s="60" t="s">
        <v>29</v>
      </c>
      <c r="T254" s="60">
        <v>3</v>
      </c>
      <c r="U254" s="4">
        <v>20500</v>
      </c>
      <c r="V254" s="4">
        <v>0</v>
      </c>
      <c r="W254" s="4">
        <v>0</v>
      </c>
      <c r="X254" s="4">
        <v>0</v>
      </c>
      <c r="Y254" s="4">
        <v>0</v>
      </c>
      <c r="Z254" s="4"/>
      <c r="AA254" s="4"/>
      <c r="AB254" s="4"/>
    </row>
    <row r="255" spans="1:28" ht="12">
      <c r="A255" s="60">
        <v>2004</v>
      </c>
      <c r="B255" s="60">
        <v>11</v>
      </c>
      <c r="C255" s="60">
        <v>5</v>
      </c>
      <c r="D255" s="60">
        <v>0</v>
      </c>
      <c r="E255" s="60" t="s">
        <v>25</v>
      </c>
      <c r="F255" s="60">
        <v>0</v>
      </c>
      <c r="G255" s="60" t="s">
        <v>26</v>
      </c>
      <c r="H255" s="60">
        <v>6</v>
      </c>
      <c r="I255" s="60" t="s">
        <v>27</v>
      </c>
      <c r="J255" s="60">
        <v>15</v>
      </c>
      <c r="K255" s="60" t="s">
        <v>151</v>
      </c>
      <c r="L255" s="60">
        <v>35936102</v>
      </c>
      <c r="M255" s="60" t="s">
        <v>152</v>
      </c>
      <c r="N255" s="60" t="s">
        <v>28</v>
      </c>
      <c r="O255" s="60" t="s">
        <v>28</v>
      </c>
      <c r="P255" s="60" t="s">
        <v>28</v>
      </c>
      <c r="Q255" s="60" t="s">
        <v>28</v>
      </c>
      <c r="R255" s="60">
        <v>114</v>
      </c>
      <c r="S255" s="60" t="s">
        <v>29</v>
      </c>
      <c r="T255" s="60">
        <v>1</v>
      </c>
      <c r="U255" s="4">
        <v>25000</v>
      </c>
      <c r="V255" s="4">
        <v>0</v>
      </c>
      <c r="W255" s="4">
        <v>0</v>
      </c>
      <c r="X255" s="4">
        <v>0</v>
      </c>
      <c r="Y255" s="4">
        <v>0</v>
      </c>
      <c r="Z255" s="4"/>
      <c r="AA255" s="4"/>
      <c r="AB255" s="4"/>
    </row>
    <row r="256" spans="1:28" ht="12">
      <c r="A256" s="60">
        <v>2004</v>
      </c>
      <c r="B256" s="60">
        <v>11</v>
      </c>
      <c r="C256" s="60">
        <v>5</v>
      </c>
      <c r="D256" s="60">
        <v>250</v>
      </c>
      <c r="E256" s="60" t="s">
        <v>34</v>
      </c>
      <c r="F256" s="60">
        <v>250</v>
      </c>
      <c r="G256" s="60" t="s">
        <v>67</v>
      </c>
      <c r="H256" s="60">
        <v>6</v>
      </c>
      <c r="I256" s="60" t="s">
        <v>27</v>
      </c>
      <c r="J256" s="60">
        <v>15</v>
      </c>
      <c r="K256" s="60" t="s">
        <v>151</v>
      </c>
      <c r="L256" s="60">
        <v>35936102</v>
      </c>
      <c r="M256" s="60" t="s">
        <v>152</v>
      </c>
      <c r="N256" s="60" t="s">
        <v>28</v>
      </c>
      <c r="O256" s="60" t="s">
        <v>28</v>
      </c>
      <c r="P256" s="60" t="s">
        <v>28</v>
      </c>
      <c r="Q256" s="60" t="s">
        <v>28</v>
      </c>
      <c r="R256" s="60">
        <v>114</v>
      </c>
      <c r="S256" s="60" t="s">
        <v>29</v>
      </c>
      <c r="T256" s="60">
        <v>1</v>
      </c>
      <c r="U256" s="4">
        <v>900</v>
      </c>
      <c r="V256" s="4">
        <v>0</v>
      </c>
      <c r="W256" s="4">
        <v>0</v>
      </c>
      <c r="X256" s="4">
        <v>0</v>
      </c>
      <c r="Y256" s="4">
        <v>0</v>
      </c>
      <c r="Z256" s="4"/>
      <c r="AA256" s="4"/>
      <c r="AB256" s="4"/>
    </row>
    <row r="257" spans="1:28" ht="12">
      <c r="A257" s="60">
        <v>2004</v>
      </c>
      <c r="B257" s="60">
        <v>11</v>
      </c>
      <c r="C257" s="60">
        <v>5</v>
      </c>
      <c r="D257" s="60">
        <v>550</v>
      </c>
      <c r="E257" s="60" t="s">
        <v>39</v>
      </c>
      <c r="F257" s="60">
        <v>550</v>
      </c>
      <c r="G257" s="60" t="s">
        <v>40</v>
      </c>
      <c r="H257" s="60">
        <v>6</v>
      </c>
      <c r="I257" s="60" t="s">
        <v>27</v>
      </c>
      <c r="J257" s="60">
        <v>15</v>
      </c>
      <c r="K257" s="60" t="s">
        <v>151</v>
      </c>
      <c r="L257" s="60">
        <v>35936102</v>
      </c>
      <c r="M257" s="60" t="s">
        <v>152</v>
      </c>
      <c r="N257" s="60" t="s">
        <v>28</v>
      </c>
      <c r="O257" s="60" t="s">
        <v>28</v>
      </c>
      <c r="P257" s="60" t="s">
        <v>28</v>
      </c>
      <c r="Q257" s="60" t="s">
        <v>28</v>
      </c>
      <c r="R257" s="60">
        <v>114</v>
      </c>
      <c r="S257" s="60" t="s">
        <v>29</v>
      </c>
      <c r="T257" s="60">
        <v>2</v>
      </c>
      <c r="U257" s="4">
        <v>31940</v>
      </c>
      <c r="V257" s="4">
        <v>1</v>
      </c>
      <c r="W257" s="4">
        <v>8000</v>
      </c>
      <c r="X257" s="4">
        <v>0</v>
      </c>
      <c r="Y257" s="4">
        <v>0</v>
      </c>
      <c r="Z257" s="4"/>
      <c r="AA257" s="4"/>
      <c r="AB257" s="4"/>
    </row>
    <row r="258" spans="1:28" ht="12">
      <c r="A258" s="60">
        <v>2004</v>
      </c>
      <c r="B258" s="60">
        <v>11</v>
      </c>
      <c r="C258" s="60">
        <v>5</v>
      </c>
      <c r="D258" s="60">
        <v>705</v>
      </c>
      <c r="E258" s="60" t="s">
        <v>48</v>
      </c>
      <c r="F258" s="60">
        <v>700</v>
      </c>
      <c r="G258" s="60" t="s">
        <v>42</v>
      </c>
      <c r="H258" s="60">
        <v>6</v>
      </c>
      <c r="I258" s="60" t="s">
        <v>27</v>
      </c>
      <c r="J258" s="60">
        <v>15</v>
      </c>
      <c r="K258" s="60" t="s">
        <v>151</v>
      </c>
      <c r="L258" s="60">
        <v>35936102</v>
      </c>
      <c r="M258" s="60" t="s">
        <v>152</v>
      </c>
      <c r="N258" s="60" t="s">
        <v>28</v>
      </c>
      <c r="O258" s="60" t="s">
        <v>28</v>
      </c>
      <c r="P258" s="60" t="s">
        <v>28</v>
      </c>
      <c r="Q258" s="60" t="s">
        <v>28</v>
      </c>
      <c r="R258" s="60">
        <v>114</v>
      </c>
      <c r="S258" s="60" t="s">
        <v>29</v>
      </c>
      <c r="T258" s="60">
        <v>1</v>
      </c>
      <c r="U258" s="4">
        <v>25000</v>
      </c>
      <c r="V258" s="4">
        <v>0</v>
      </c>
      <c r="W258" s="4">
        <v>0</v>
      </c>
      <c r="X258" s="4">
        <v>0</v>
      </c>
      <c r="Y258" s="4">
        <v>0</v>
      </c>
      <c r="Z258" s="4"/>
      <c r="AA258" s="4"/>
      <c r="AB258" s="4"/>
    </row>
    <row r="259" spans="1:28" ht="12">
      <c r="A259" s="60">
        <v>2004</v>
      </c>
      <c r="B259" s="60">
        <v>11</v>
      </c>
      <c r="C259" s="60">
        <v>2</v>
      </c>
      <c r="D259" s="60">
        <v>250</v>
      </c>
      <c r="E259" s="60" t="s">
        <v>34</v>
      </c>
      <c r="F259" s="60">
        <v>250</v>
      </c>
      <c r="G259" s="60" t="s">
        <v>67</v>
      </c>
      <c r="H259" s="60">
        <v>6</v>
      </c>
      <c r="I259" s="60" t="s">
        <v>27</v>
      </c>
      <c r="J259" s="60">
        <v>15</v>
      </c>
      <c r="K259" s="60" t="s">
        <v>151</v>
      </c>
      <c r="L259" s="60">
        <v>35936102</v>
      </c>
      <c r="M259" s="60" t="s">
        <v>152</v>
      </c>
      <c r="N259" s="60" t="s">
        <v>28</v>
      </c>
      <c r="O259" s="60" t="s">
        <v>28</v>
      </c>
      <c r="P259" s="60" t="s">
        <v>28</v>
      </c>
      <c r="Q259" s="60" t="s">
        <v>28</v>
      </c>
      <c r="R259" s="60">
        <v>218</v>
      </c>
      <c r="S259" s="60" t="s">
        <v>93</v>
      </c>
      <c r="T259" s="60">
        <v>1</v>
      </c>
      <c r="U259" s="4">
        <v>400</v>
      </c>
      <c r="V259" s="4">
        <v>0</v>
      </c>
      <c r="W259" s="4">
        <v>0</v>
      </c>
      <c r="X259" s="4">
        <v>0</v>
      </c>
      <c r="Y259" s="4">
        <v>0</v>
      </c>
      <c r="Z259" s="4"/>
      <c r="AA259" s="4"/>
      <c r="AB259" s="4"/>
    </row>
    <row r="260" spans="1:28" ht="12">
      <c r="A260" s="60">
        <v>2004</v>
      </c>
      <c r="B260" s="60">
        <v>11</v>
      </c>
      <c r="C260" s="60">
        <v>3</v>
      </c>
      <c r="D260" s="60">
        <v>250</v>
      </c>
      <c r="E260" s="60" t="s">
        <v>34</v>
      </c>
      <c r="F260" s="60">
        <v>250</v>
      </c>
      <c r="G260" s="60" t="s">
        <v>67</v>
      </c>
      <c r="H260" s="60">
        <v>6</v>
      </c>
      <c r="I260" s="60" t="s">
        <v>27</v>
      </c>
      <c r="J260" s="60">
        <v>15</v>
      </c>
      <c r="K260" s="60" t="s">
        <v>151</v>
      </c>
      <c r="L260" s="60">
        <v>35936102</v>
      </c>
      <c r="M260" s="60" t="s">
        <v>152</v>
      </c>
      <c r="N260" s="60" t="s">
        <v>28</v>
      </c>
      <c r="O260" s="60" t="s">
        <v>28</v>
      </c>
      <c r="P260" s="60" t="s">
        <v>28</v>
      </c>
      <c r="Q260" s="60" t="s">
        <v>28</v>
      </c>
      <c r="R260" s="60">
        <v>218</v>
      </c>
      <c r="S260" s="60" t="s">
        <v>93</v>
      </c>
      <c r="T260" s="60">
        <v>1</v>
      </c>
      <c r="U260" s="4">
        <v>1000</v>
      </c>
      <c r="V260" s="4">
        <v>0</v>
      </c>
      <c r="W260" s="4">
        <v>0</v>
      </c>
      <c r="X260" s="4">
        <v>0</v>
      </c>
      <c r="Y260" s="4">
        <v>0</v>
      </c>
      <c r="Z260" s="4"/>
      <c r="AA260" s="4"/>
      <c r="AB260" s="4"/>
    </row>
    <row r="261" spans="1:28" ht="12">
      <c r="A261" s="60">
        <v>2004</v>
      </c>
      <c r="B261" s="60">
        <v>11</v>
      </c>
      <c r="C261" s="60">
        <v>1</v>
      </c>
      <c r="D261" s="60">
        <v>250</v>
      </c>
      <c r="E261" s="60" t="s">
        <v>34</v>
      </c>
      <c r="F261" s="60">
        <v>250</v>
      </c>
      <c r="G261" s="60" t="s">
        <v>67</v>
      </c>
      <c r="H261" s="60">
        <v>6</v>
      </c>
      <c r="I261" s="60" t="s">
        <v>27</v>
      </c>
      <c r="J261" s="60">
        <v>15</v>
      </c>
      <c r="K261" s="60" t="s">
        <v>151</v>
      </c>
      <c r="L261" s="60">
        <v>35936102</v>
      </c>
      <c r="M261" s="60" t="s">
        <v>152</v>
      </c>
      <c r="N261" s="60" t="s">
        <v>28</v>
      </c>
      <c r="O261" s="60" t="s">
        <v>28</v>
      </c>
      <c r="P261" s="60" t="s">
        <v>28</v>
      </c>
      <c r="Q261" s="60" t="s">
        <v>28</v>
      </c>
      <c r="R261" s="60">
        <v>230</v>
      </c>
      <c r="S261" s="60" t="s">
        <v>158</v>
      </c>
      <c r="T261" s="60">
        <v>1</v>
      </c>
      <c r="U261" s="4">
        <v>9</v>
      </c>
      <c r="V261" s="4">
        <v>0</v>
      </c>
      <c r="W261" s="4">
        <v>0</v>
      </c>
      <c r="X261" s="4">
        <v>0</v>
      </c>
      <c r="Y261" s="4">
        <v>0</v>
      </c>
      <c r="Z261" s="4"/>
      <c r="AA261" s="4"/>
      <c r="AB261" s="4"/>
    </row>
    <row r="262" spans="1:28" ht="12">
      <c r="A262" s="60">
        <v>2004</v>
      </c>
      <c r="B262" s="60">
        <v>11</v>
      </c>
      <c r="C262" s="60">
        <v>2</v>
      </c>
      <c r="D262" s="60">
        <v>250</v>
      </c>
      <c r="E262" s="60" t="s">
        <v>34</v>
      </c>
      <c r="F262" s="60">
        <v>250</v>
      </c>
      <c r="G262" s="60" t="s">
        <v>67</v>
      </c>
      <c r="H262" s="60">
        <v>6</v>
      </c>
      <c r="I262" s="60" t="s">
        <v>27</v>
      </c>
      <c r="J262" s="60">
        <v>15</v>
      </c>
      <c r="K262" s="60" t="s">
        <v>151</v>
      </c>
      <c r="L262" s="60">
        <v>35936102</v>
      </c>
      <c r="M262" s="60" t="s">
        <v>152</v>
      </c>
      <c r="N262" s="60" t="s">
        <v>28</v>
      </c>
      <c r="O262" s="60" t="s">
        <v>28</v>
      </c>
      <c r="P262" s="60" t="s">
        <v>28</v>
      </c>
      <c r="Q262" s="60" t="s">
        <v>28</v>
      </c>
      <c r="R262" s="60">
        <v>230</v>
      </c>
      <c r="S262" s="60" t="s">
        <v>158</v>
      </c>
      <c r="T262" s="60">
        <v>1</v>
      </c>
      <c r="U262" s="4">
        <v>5</v>
      </c>
      <c r="V262" s="4">
        <v>0</v>
      </c>
      <c r="W262" s="4">
        <v>0</v>
      </c>
      <c r="X262" s="4">
        <v>0</v>
      </c>
      <c r="Y262" s="4">
        <v>0</v>
      </c>
      <c r="Z262" s="4"/>
      <c r="AA262" s="4"/>
      <c r="AB262" s="4"/>
    </row>
    <row r="263" spans="1:28" ht="12">
      <c r="A263" s="60">
        <v>2004</v>
      </c>
      <c r="B263" s="60">
        <v>11</v>
      </c>
      <c r="C263" s="60">
        <v>1</v>
      </c>
      <c r="D263" s="60">
        <v>250</v>
      </c>
      <c r="E263" s="60" t="s">
        <v>34</v>
      </c>
      <c r="F263" s="60">
        <v>250</v>
      </c>
      <c r="G263" s="60" t="s">
        <v>67</v>
      </c>
      <c r="H263" s="60">
        <v>6</v>
      </c>
      <c r="I263" s="60" t="s">
        <v>27</v>
      </c>
      <c r="J263" s="60">
        <v>15</v>
      </c>
      <c r="K263" s="60" t="s">
        <v>151</v>
      </c>
      <c r="L263" s="60">
        <v>35936102</v>
      </c>
      <c r="M263" s="60" t="s">
        <v>152</v>
      </c>
      <c r="N263" s="60" t="s">
        <v>28</v>
      </c>
      <c r="O263" s="60" t="s">
        <v>28</v>
      </c>
      <c r="P263" s="60" t="s">
        <v>28</v>
      </c>
      <c r="Q263" s="60" t="s">
        <v>28</v>
      </c>
      <c r="R263" s="60">
        <v>614</v>
      </c>
      <c r="S263" s="60" t="s">
        <v>30</v>
      </c>
      <c r="T263" s="60">
        <v>1</v>
      </c>
      <c r="U263" s="4">
        <v>6</v>
      </c>
      <c r="V263" s="4">
        <v>0</v>
      </c>
      <c r="W263" s="4">
        <v>0</v>
      </c>
      <c r="X263" s="4">
        <v>0</v>
      </c>
      <c r="Y263" s="4">
        <v>0</v>
      </c>
      <c r="Z263" s="4"/>
      <c r="AA263" s="4"/>
      <c r="AB263" s="4"/>
    </row>
    <row r="264" spans="1:28" ht="12">
      <c r="A264" s="60">
        <v>2004</v>
      </c>
      <c r="B264" s="60">
        <v>11</v>
      </c>
      <c r="U264" s="4"/>
      <c r="V264" s="4"/>
      <c r="W264" s="4"/>
      <c r="X264" s="4"/>
      <c r="Y264" s="4"/>
      <c r="Z264" s="4">
        <f>SUM(U212:U258)</f>
        <v>6812983</v>
      </c>
      <c r="AA264" s="4">
        <f>SUM(U204:U211)</f>
        <v>315200</v>
      </c>
      <c r="AB264" s="4">
        <f>SUM(U259:U263)</f>
        <v>1420</v>
      </c>
    </row>
    <row r="265" spans="1:28" ht="12">
      <c r="A265" s="60">
        <v>2004</v>
      </c>
      <c r="B265" s="60">
        <v>12</v>
      </c>
      <c r="C265" s="60">
        <v>1</v>
      </c>
      <c r="D265" s="60">
        <v>700</v>
      </c>
      <c r="E265" s="60" t="s">
        <v>41</v>
      </c>
      <c r="F265" s="60">
        <v>700</v>
      </c>
      <c r="G265" s="60" t="s">
        <v>42</v>
      </c>
      <c r="H265" s="60">
        <v>6</v>
      </c>
      <c r="I265" s="60" t="s">
        <v>27</v>
      </c>
      <c r="J265" s="60">
        <v>15</v>
      </c>
      <c r="K265" s="60" t="s">
        <v>151</v>
      </c>
      <c r="L265" s="60">
        <v>35936102</v>
      </c>
      <c r="M265" s="60" t="s">
        <v>152</v>
      </c>
      <c r="N265" s="60" t="s">
        <v>28</v>
      </c>
      <c r="O265" s="60" t="s">
        <v>28</v>
      </c>
      <c r="P265" s="60" t="s">
        <v>28</v>
      </c>
      <c r="Q265" s="60" t="s">
        <v>28</v>
      </c>
      <c r="R265" s="60">
        <v>111</v>
      </c>
      <c r="S265" s="60" t="s">
        <v>43</v>
      </c>
      <c r="T265" s="60">
        <v>1</v>
      </c>
      <c r="U265" s="4">
        <v>14400</v>
      </c>
      <c r="V265" s="4">
        <v>0</v>
      </c>
      <c r="W265" s="4">
        <v>0</v>
      </c>
      <c r="X265" s="4">
        <v>0</v>
      </c>
      <c r="Y265" s="4">
        <v>0</v>
      </c>
      <c r="Z265" s="4"/>
      <c r="AA265" s="4"/>
      <c r="AB265" s="4"/>
    </row>
    <row r="266" spans="1:28" ht="12">
      <c r="A266" s="60">
        <v>2004</v>
      </c>
      <c r="B266" s="60">
        <v>12</v>
      </c>
      <c r="C266" s="60">
        <v>1</v>
      </c>
      <c r="D266" s="60">
        <v>705</v>
      </c>
      <c r="E266" s="60" t="s">
        <v>48</v>
      </c>
      <c r="F266" s="60">
        <v>700</v>
      </c>
      <c r="G266" s="60" t="s">
        <v>42</v>
      </c>
      <c r="H266" s="60">
        <v>6</v>
      </c>
      <c r="I266" s="60" t="s">
        <v>27</v>
      </c>
      <c r="J266" s="60">
        <v>15</v>
      </c>
      <c r="K266" s="60" t="s">
        <v>151</v>
      </c>
      <c r="L266" s="60">
        <v>35936102</v>
      </c>
      <c r="M266" s="60" t="s">
        <v>152</v>
      </c>
      <c r="N266" s="60" t="s">
        <v>28</v>
      </c>
      <c r="O266" s="60" t="s">
        <v>28</v>
      </c>
      <c r="P266" s="60" t="s">
        <v>28</v>
      </c>
      <c r="Q266" s="60" t="s">
        <v>28</v>
      </c>
      <c r="R266" s="60">
        <v>111</v>
      </c>
      <c r="S266" s="60" t="s">
        <v>43</v>
      </c>
      <c r="T266" s="60">
        <v>1</v>
      </c>
      <c r="U266" s="4">
        <v>11340</v>
      </c>
      <c r="V266" s="4">
        <v>0</v>
      </c>
      <c r="W266" s="4">
        <v>0</v>
      </c>
      <c r="X266" s="4">
        <v>0</v>
      </c>
      <c r="Y266" s="4">
        <v>0</v>
      </c>
      <c r="Z266" s="4"/>
      <c r="AA266" s="4"/>
      <c r="AB266" s="4"/>
    </row>
    <row r="267" spans="1:28" ht="12">
      <c r="A267" s="60">
        <v>2004</v>
      </c>
      <c r="B267" s="60">
        <v>12</v>
      </c>
      <c r="C267" s="60">
        <v>2</v>
      </c>
      <c r="D267" s="60">
        <v>705</v>
      </c>
      <c r="E267" s="60" t="s">
        <v>48</v>
      </c>
      <c r="F267" s="60">
        <v>700</v>
      </c>
      <c r="G267" s="60" t="s">
        <v>42</v>
      </c>
      <c r="H267" s="60">
        <v>6</v>
      </c>
      <c r="I267" s="60" t="s">
        <v>27</v>
      </c>
      <c r="J267" s="60">
        <v>15</v>
      </c>
      <c r="K267" s="60" t="s">
        <v>151</v>
      </c>
      <c r="L267" s="60">
        <v>35936102</v>
      </c>
      <c r="M267" s="60" t="s">
        <v>152</v>
      </c>
      <c r="N267" s="60" t="s">
        <v>28</v>
      </c>
      <c r="O267" s="60" t="s">
        <v>28</v>
      </c>
      <c r="P267" s="60" t="s">
        <v>28</v>
      </c>
      <c r="Q267" s="60" t="s">
        <v>28</v>
      </c>
      <c r="R267" s="60">
        <v>111</v>
      </c>
      <c r="S267" s="60" t="s">
        <v>43</v>
      </c>
      <c r="T267" s="60">
        <v>4</v>
      </c>
      <c r="U267" s="4">
        <v>80340</v>
      </c>
      <c r="V267" s="4">
        <v>0</v>
      </c>
      <c r="W267" s="4">
        <v>0</v>
      </c>
      <c r="X267" s="4">
        <v>0</v>
      </c>
      <c r="Y267" s="4">
        <v>0</v>
      </c>
      <c r="Z267" s="4"/>
      <c r="AA267" s="4"/>
      <c r="AB267" s="4"/>
    </row>
    <row r="268" spans="1:28" ht="12">
      <c r="A268" s="60">
        <v>2004</v>
      </c>
      <c r="B268" s="60">
        <v>12</v>
      </c>
      <c r="C268" s="60">
        <v>3</v>
      </c>
      <c r="D268" s="60">
        <v>705</v>
      </c>
      <c r="E268" s="60" t="s">
        <v>48</v>
      </c>
      <c r="F268" s="60">
        <v>700</v>
      </c>
      <c r="G268" s="60" t="s">
        <v>42</v>
      </c>
      <c r="H268" s="60">
        <v>6</v>
      </c>
      <c r="I268" s="60" t="s">
        <v>27</v>
      </c>
      <c r="J268" s="60">
        <v>15</v>
      </c>
      <c r="K268" s="60" t="s">
        <v>151</v>
      </c>
      <c r="L268" s="60">
        <v>35936102</v>
      </c>
      <c r="M268" s="60" t="s">
        <v>152</v>
      </c>
      <c r="N268" s="60" t="s">
        <v>28</v>
      </c>
      <c r="O268" s="60" t="s">
        <v>28</v>
      </c>
      <c r="P268" s="60" t="s">
        <v>28</v>
      </c>
      <c r="Q268" s="60" t="s">
        <v>28</v>
      </c>
      <c r="R268" s="60">
        <v>111</v>
      </c>
      <c r="S268" s="60" t="s">
        <v>43</v>
      </c>
      <c r="T268" s="60">
        <v>3</v>
      </c>
      <c r="U268" s="4">
        <v>79000</v>
      </c>
      <c r="V268" s="4">
        <v>0</v>
      </c>
      <c r="W268" s="4">
        <v>0</v>
      </c>
      <c r="X268" s="4">
        <v>0</v>
      </c>
      <c r="Y268" s="4">
        <v>0</v>
      </c>
      <c r="Z268" s="4"/>
      <c r="AA268" s="4"/>
      <c r="AB268" s="4"/>
    </row>
    <row r="269" spans="1:28" ht="12">
      <c r="A269" s="60">
        <v>2004</v>
      </c>
      <c r="B269" s="60">
        <v>12</v>
      </c>
      <c r="C269" s="60">
        <v>4</v>
      </c>
      <c r="D269" s="60">
        <v>705</v>
      </c>
      <c r="E269" s="60" t="s">
        <v>48</v>
      </c>
      <c r="F269" s="60">
        <v>700</v>
      </c>
      <c r="G269" s="60" t="s">
        <v>42</v>
      </c>
      <c r="H269" s="60">
        <v>6</v>
      </c>
      <c r="I269" s="60" t="s">
        <v>27</v>
      </c>
      <c r="J269" s="60">
        <v>15</v>
      </c>
      <c r="K269" s="60" t="s">
        <v>151</v>
      </c>
      <c r="L269" s="60">
        <v>35936102</v>
      </c>
      <c r="M269" s="60" t="s">
        <v>152</v>
      </c>
      <c r="N269" s="60" t="s">
        <v>28</v>
      </c>
      <c r="O269" s="60" t="s">
        <v>28</v>
      </c>
      <c r="P269" s="60" t="s">
        <v>28</v>
      </c>
      <c r="Q269" s="60" t="s">
        <v>28</v>
      </c>
      <c r="R269" s="60">
        <v>111</v>
      </c>
      <c r="S269" s="60" t="s">
        <v>43</v>
      </c>
      <c r="T269" s="60">
        <v>1</v>
      </c>
      <c r="U269" s="4">
        <v>27280</v>
      </c>
      <c r="V269" s="4">
        <v>0</v>
      </c>
      <c r="W269" s="4">
        <v>0</v>
      </c>
      <c r="X269" s="4">
        <v>0</v>
      </c>
      <c r="Y269" s="4">
        <v>0</v>
      </c>
      <c r="Z269" s="4"/>
      <c r="AA269" s="4"/>
      <c r="AB269" s="4"/>
    </row>
    <row r="270" spans="1:28" ht="12">
      <c r="A270" s="60">
        <v>2004</v>
      </c>
      <c r="B270" s="60">
        <v>12</v>
      </c>
      <c r="C270" s="60">
        <v>1</v>
      </c>
      <c r="D270" s="60">
        <v>0</v>
      </c>
      <c r="E270" s="60" t="s">
        <v>25</v>
      </c>
      <c r="F270" s="60">
        <v>0</v>
      </c>
      <c r="G270" s="60" t="s">
        <v>26</v>
      </c>
      <c r="H270" s="60">
        <v>6</v>
      </c>
      <c r="I270" s="60" t="s">
        <v>27</v>
      </c>
      <c r="J270" s="60">
        <v>15</v>
      </c>
      <c r="K270" s="60" t="s">
        <v>151</v>
      </c>
      <c r="L270" s="60">
        <v>35936102</v>
      </c>
      <c r="M270" s="60" t="s">
        <v>152</v>
      </c>
      <c r="N270" s="60" t="s">
        <v>28</v>
      </c>
      <c r="O270" s="60" t="s">
        <v>28</v>
      </c>
      <c r="P270" s="60" t="s">
        <v>28</v>
      </c>
      <c r="Q270" s="60" t="s">
        <v>28</v>
      </c>
      <c r="R270" s="60">
        <v>114</v>
      </c>
      <c r="S270" s="60" t="s">
        <v>29</v>
      </c>
      <c r="T270" s="60">
        <v>1</v>
      </c>
      <c r="U270" s="4">
        <v>16000</v>
      </c>
      <c r="V270" s="4">
        <v>0</v>
      </c>
      <c r="W270" s="4">
        <v>0</v>
      </c>
      <c r="X270" s="4">
        <v>0</v>
      </c>
      <c r="Y270" s="4">
        <v>0</v>
      </c>
      <c r="Z270" s="4"/>
      <c r="AA270" s="4"/>
      <c r="AB270" s="4"/>
    </row>
    <row r="271" spans="1:28" ht="12">
      <c r="A271" s="60">
        <v>2004</v>
      </c>
      <c r="B271" s="60">
        <v>12</v>
      </c>
      <c r="C271" s="60">
        <v>1</v>
      </c>
      <c r="D271" s="60">
        <v>200</v>
      </c>
      <c r="E271" s="60" t="s">
        <v>33</v>
      </c>
      <c r="F271" s="60">
        <v>0</v>
      </c>
      <c r="G271" s="60" t="s">
        <v>26</v>
      </c>
      <c r="H271" s="60">
        <v>6</v>
      </c>
      <c r="I271" s="60" t="s">
        <v>27</v>
      </c>
      <c r="J271" s="60">
        <v>15</v>
      </c>
      <c r="K271" s="60" t="s">
        <v>151</v>
      </c>
      <c r="L271" s="60">
        <v>35936102</v>
      </c>
      <c r="M271" s="60" t="s">
        <v>152</v>
      </c>
      <c r="N271" s="60" t="s">
        <v>28</v>
      </c>
      <c r="O271" s="60" t="s">
        <v>28</v>
      </c>
      <c r="P271" s="60" t="s">
        <v>28</v>
      </c>
      <c r="Q271" s="60" t="s">
        <v>28</v>
      </c>
      <c r="R271" s="60">
        <v>114</v>
      </c>
      <c r="S271" s="60" t="s">
        <v>29</v>
      </c>
      <c r="T271" s="60">
        <v>2</v>
      </c>
      <c r="U271" s="4">
        <v>36920</v>
      </c>
      <c r="V271" s="4">
        <v>0</v>
      </c>
      <c r="W271" s="4">
        <v>0</v>
      </c>
      <c r="X271" s="4">
        <v>0</v>
      </c>
      <c r="Y271" s="4">
        <v>0</v>
      </c>
      <c r="Z271" s="4"/>
      <c r="AA271" s="4"/>
      <c r="AB271" s="4"/>
    </row>
    <row r="272" spans="1:28" ht="12">
      <c r="A272" s="60">
        <v>2004</v>
      </c>
      <c r="B272" s="60">
        <v>12</v>
      </c>
      <c r="C272" s="60">
        <v>1</v>
      </c>
      <c r="D272" s="60">
        <v>500</v>
      </c>
      <c r="E272" s="60" t="s">
        <v>37</v>
      </c>
      <c r="F272" s="60">
        <v>500</v>
      </c>
      <c r="G272" s="60" t="s">
        <v>38</v>
      </c>
      <c r="H272" s="60">
        <v>6</v>
      </c>
      <c r="I272" s="60" t="s">
        <v>27</v>
      </c>
      <c r="J272" s="60">
        <v>15</v>
      </c>
      <c r="K272" s="60" t="s">
        <v>151</v>
      </c>
      <c r="L272" s="60">
        <v>35936102</v>
      </c>
      <c r="M272" s="60" t="s">
        <v>152</v>
      </c>
      <c r="N272" s="60" t="s">
        <v>28</v>
      </c>
      <c r="O272" s="60" t="s">
        <v>28</v>
      </c>
      <c r="P272" s="60" t="s">
        <v>28</v>
      </c>
      <c r="Q272" s="60" t="s">
        <v>28</v>
      </c>
      <c r="R272" s="60">
        <v>114</v>
      </c>
      <c r="S272" s="60" t="s">
        <v>29</v>
      </c>
      <c r="T272" s="60">
        <v>1</v>
      </c>
      <c r="U272" s="4">
        <v>24000</v>
      </c>
      <c r="V272" s="4">
        <v>0</v>
      </c>
      <c r="W272" s="4">
        <v>0</v>
      </c>
      <c r="X272" s="4">
        <v>1</v>
      </c>
      <c r="Y272" s="4">
        <v>24000</v>
      </c>
      <c r="Z272" s="4"/>
      <c r="AA272" s="4"/>
      <c r="AB272" s="4"/>
    </row>
    <row r="273" spans="1:28" ht="12">
      <c r="A273" s="60">
        <v>2004</v>
      </c>
      <c r="B273" s="60">
        <v>12</v>
      </c>
      <c r="C273" s="60">
        <v>1</v>
      </c>
      <c r="D273" s="60">
        <v>550</v>
      </c>
      <c r="E273" s="60" t="s">
        <v>39</v>
      </c>
      <c r="F273" s="60">
        <v>550</v>
      </c>
      <c r="G273" s="60" t="s">
        <v>40</v>
      </c>
      <c r="H273" s="60">
        <v>6</v>
      </c>
      <c r="I273" s="60" t="s">
        <v>27</v>
      </c>
      <c r="J273" s="60">
        <v>15</v>
      </c>
      <c r="K273" s="60" t="s">
        <v>151</v>
      </c>
      <c r="L273" s="60">
        <v>35936102</v>
      </c>
      <c r="M273" s="60" t="s">
        <v>152</v>
      </c>
      <c r="N273" s="60" t="s">
        <v>28</v>
      </c>
      <c r="O273" s="60" t="s">
        <v>28</v>
      </c>
      <c r="P273" s="60" t="s">
        <v>28</v>
      </c>
      <c r="Q273" s="60" t="s">
        <v>28</v>
      </c>
      <c r="R273" s="60">
        <v>114</v>
      </c>
      <c r="S273" s="60" t="s">
        <v>29</v>
      </c>
      <c r="T273" s="60">
        <v>1</v>
      </c>
      <c r="U273" s="4">
        <v>25000</v>
      </c>
      <c r="V273" s="4">
        <v>0</v>
      </c>
      <c r="W273" s="4">
        <v>0</v>
      </c>
      <c r="X273" s="4">
        <v>0</v>
      </c>
      <c r="Y273" s="4">
        <v>0</v>
      </c>
      <c r="Z273" s="4"/>
      <c r="AA273" s="4"/>
      <c r="AB273" s="4"/>
    </row>
    <row r="274" spans="1:28" ht="12">
      <c r="A274" s="60">
        <v>2004</v>
      </c>
      <c r="B274" s="60">
        <v>12</v>
      </c>
      <c r="C274" s="60">
        <v>2</v>
      </c>
      <c r="D274" s="60">
        <v>200</v>
      </c>
      <c r="E274" s="60" t="s">
        <v>33</v>
      </c>
      <c r="F274" s="60">
        <v>0</v>
      </c>
      <c r="G274" s="60" t="s">
        <v>26</v>
      </c>
      <c r="H274" s="60">
        <v>6</v>
      </c>
      <c r="I274" s="60" t="s">
        <v>27</v>
      </c>
      <c r="J274" s="60">
        <v>15</v>
      </c>
      <c r="K274" s="60" t="s">
        <v>151</v>
      </c>
      <c r="L274" s="60">
        <v>35936102</v>
      </c>
      <c r="M274" s="60" t="s">
        <v>152</v>
      </c>
      <c r="N274" s="60" t="s">
        <v>28</v>
      </c>
      <c r="O274" s="60" t="s">
        <v>28</v>
      </c>
      <c r="P274" s="60" t="s">
        <v>28</v>
      </c>
      <c r="Q274" s="60" t="s">
        <v>28</v>
      </c>
      <c r="R274" s="60">
        <v>114</v>
      </c>
      <c r="S274" s="60" t="s">
        <v>29</v>
      </c>
      <c r="T274" s="60">
        <v>2</v>
      </c>
      <c r="U274" s="4">
        <v>38880</v>
      </c>
      <c r="V274" s="4">
        <v>0</v>
      </c>
      <c r="W274" s="4">
        <v>0</v>
      </c>
      <c r="X274" s="4">
        <v>0</v>
      </c>
      <c r="Y274" s="4">
        <v>0</v>
      </c>
      <c r="Z274" s="4"/>
      <c r="AA274" s="4"/>
      <c r="AB274" s="4"/>
    </row>
    <row r="275" spans="1:28" ht="12">
      <c r="A275" s="60">
        <v>2004</v>
      </c>
      <c r="B275" s="60">
        <v>12</v>
      </c>
      <c r="C275" s="60">
        <v>2</v>
      </c>
      <c r="D275" s="60">
        <v>250</v>
      </c>
      <c r="E275" s="60" t="s">
        <v>34</v>
      </c>
      <c r="F275" s="60">
        <v>250</v>
      </c>
      <c r="G275" s="60" t="s">
        <v>67</v>
      </c>
      <c r="H275" s="60">
        <v>6</v>
      </c>
      <c r="I275" s="60" t="s">
        <v>27</v>
      </c>
      <c r="J275" s="60">
        <v>15</v>
      </c>
      <c r="K275" s="60" t="s">
        <v>151</v>
      </c>
      <c r="L275" s="60">
        <v>35936102</v>
      </c>
      <c r="M275" s="60" t="s">
        <v>152</v>
      </c>
      <c r="N275" s="60" t="s">
        <v>28</v>
      </c>
      <c r="O275" s="60" t="s">
        <v>28</v>
      </c>
      <c r="P275" s="60" t="s">
        <v>28</v>
      </c>
      <c r="Q275" s="60" t="s">
        <v>28</v>
      </c>
      <c r="R275" s="60">
        <v>114</v>
      </c>
      <c r="S275" s="60" t="s">
        <v>29</v>
      </c>
      <c r="T275" s="60">
        <v>2</v>
      </c>
      <c r="U275" s="4">
        <v>909</v>
      </c>
      <c r="V275" s="4">
        <v>0</v>
      </c>
      <c r="W275" s="4">
        <v>0</v>
      </c>
      <c r="X275" s="4">
        <v>0</v>
      </c>
      <c r="Y275" s="4">
        <v>0</v>
      </c>
      <c r="Z275" s="4"/>
      <c r="AA275" s="4"/>
      <c r="AB275" s="4"/>
    </row>
    <row r="276" spans="1:28" ht="12">
      <c r="A276" s="60">
        <v>2004</v>
      </c>
      <c r="B276" s="60">
        <v>12</v>
      </c>
      <c r="C276" s="60">
        <v>2</v>
      </c>
      <c r="D276" s="60">
        <v>500</v>
      </c>
      <c r="E276" s="60" t="s">
        <v>37</v>
      </c>
      <c r="F276" s="60">
        <v>500</v>
      </c>
      <c r="G276" s="60" t="s">
        <v>38</v>
      </c>
      <c r="H276" s="60">
        <v>6</v>
      </c>
      <c r="I276" s="60" t="s">
        <v>27</v>
      </c>
      <c r="J276" s="60">
        <v>15</v>
      </c>
      <c r="K276" s="60" t="s">
        <v>151</v>
      </c>
      <c r="L276" s="60">
        <v>35936102</v>
      </c>
      <c r="M276" s="60" t="s">
        <v>152</v>
      </c>
      <c r="N276" s="60" t="s">
        <v>28</v>
      </c>
      <c r="O276" s="60" t="s">
        <v>28</v>
      </c>
      <c r="P276" s="60" t="s">
        <v>28</v>
      </c>
      <c r="Q276" s="60" t="s">
        <v>28</v>
      </c>
      <c r="R276" s="60">
        <v>114</v>
      </c>
      <c r="S276" s="60" t="s">
        <v>29</v>
      </c>
      <c r="T276" s="60">
        <v>1</v>
      </c>
      <c r="U276" s="4">
        <v>1000</v>
      </c>
      <c r="V276" s="4">
        <v>0</v>
      </c>
      <c r="W276" s="4">
        <v>0</v>
      </c>
      <c r="X276" s="4">
        <v>0</v>
      </c>
      <c r="Y276" s="4">
        <v>0</v>
      </c>
      <c r="Z276" s="4"/>
      <c r="AA276" s="4"/>
      <c r="AB276" s="4"/>
    </row>
    <row r="277" spans="1:28" ht="12">
      <c r="A277" s="60">
        <v>2004</v>
      </c>
      <c r="B277" s="60">
        <v>12</v>
      </c>
      <c r="C277" s="60">
        <v>2</v>
      </c>
      <c r="D277" s="60">
        <v>705</v>
      </c>
      <c r="E277" s="60" t="s">
        <v>48</v>
      </c>
      <c r="F277" s="60">
        <v>700</v>
      </c>
      <c r="G277" s="60" t="s">
        <v>42</v>
      </c>
      <c r="H277" s="60">
        <v>6</v>
      </c>
      <c r="I277" s="60" t="s">
        <v>27</v>
      </c>
      <c r="J277" s="60">
        <v>15</v>
      </c>
      <c r="K277" s="60" t="s">
        <v>151</v>
      </c>
      <c r="L277" s="60">
        <v>35936102</v>
      </c>
      <c r="M277" s="60" t="s">
        <v>152</v>
      </c>
      <c r="N277" s="60" t="s">
        <v>28</v>
      </c>
      <c r="O277" s="60" t="s">
        <v>28</v>
      </c>
      <c r="P277" s="60" t="s">
        <v>28</v>
      </c>
      <c r="Q277" s="60" t="s">
        <v>28</v>
      </c>
      <c r="R277" s="60">
        <v>114</v>
      </c>
      <c r="S277" s="60" t="s">
        <v>29</v>
      </c>
      <c r="T277" s="60">
        <v>1</v>
      </c>
      <c r="U277" s="4">
        <v>25780</v>
      </c>
      <c r="V277" s="4">
        <v>0</v>
      </c>
      <c r="W277" s="4">
        <v>0</v>
      </c>
      <c r="X277" s="4">
        <v>0</v>
      </c>
      <c r="Y277" s="4">
        <v>0</v>
      </c>
      <c r="Z277" s="4"/>
      <c r="AA277" s="4"/>
      <c r="AB277" s="4"/>
    </row>
    <row r="278" spans="1:28" ht="12">
      <c r="A278" s="60">
        <v>2004</v>
      </c>
      <c r="B278" s="60">
        <v>12</v>
      </c>
      <c r="C278" s="60">
        <v>2</v>
      </c>
      <c r="D278" s="60">
        <v>900</v>
      </c>
      <c r="E278" s="60" t="s">
        <v>54</v>
      </c>
      <c r="F278" s="60">
        <v>900</v>
      </c>
      <c r="G278" s="60" t="s">
        <v>55</v>
      </c>
      <c r="H278" s="60">
        <v>6</v>
      </c>
      <c r="I278" s="60" t="s">
        <v>27</v>
      </c>
      <c r="J278" s="60">
        <v>15</v>
      </c>
      <c r="K278" s="60" t="s">
        <v>151</v>
      </c>
      <c r="L278" s="60">
        <v>35936102</v>
      </c>
      <c r="M278" s="60" t="s">
        <v>152</v>
      </c>
      <c r="N278" s="60" t="s">
        <v>28</v>
      </c>
      <c r="O278" s="60" t="s">
        <v>28</v>
      </c>
      <c r="P278" s="60" t="s">
        <v>28</v>
      </c>
      <c r="Q278" s="60" t="s">
        <v>28</v>
      </c>
      <c r="R278" s="60">
        <v>114</v>
      </c>
      <c r="S278" s="60" t="s">
        <v>29</v>
      </c>
      <c r="T278" s="60">
        <v>1</v>
      </c>
      <c r="U278" s="4">
        <v>3760</v>
      </c>
      <c r="V278" s="4">
        <v>0</v>
      </c>
      <c r="W278" s="4">
        <v>0</v>
      </c>
      <c r="X278" s="4">
        <v>0</v>
      </c>
      <c r="Y278" s="4">
        <v>0</v>
      </c>
      <c r="Z278" s="4"/>
      <c r="AA278" s="4"/>
      <c r="AB278" s="4"/>
    </row>
    <row r="279" spans="1:28" ht="12">
      <c r="A279" s="60">
        <v>2004</v>
      </c>
      <c r="B279" s="60">
        <v>12</v>
      </c>
      <c r="C279" s="60">
        <v>3</v>
      </c>
      <c r="D279" s="60">
        <v>200</v>
      </c>
      <c r="E279" s="60" t="s">
        <v>33</v>
      </c>
      <c r="F279" s="60">
        <v>0</v>
      </c>
      <c r="G279" s="60" t="s">
        <v>26</v>
      </c>
      <c r="H279" s="60">
        <v>6</v>
      </c>
      <c r="I279" s="60" t="s">
        <v>27</v>
      </c>
      <c r="J279" s="60">
        <v>15</v>
      </c>
      <c r="K279" s="60" t="s">
        <v>151</v>
      </c>
      <c r="L279" s="60">
        <v>35936102</v>
      </c>
      <c r="M279" s="60" t="s">
        <v>152</v>
      </c>
      <c r="N279" s="60" t="s">
        <v>28</v>
      </c>
      <c r="O279" s="60" t="s">
        <v>28</v>
      </c>
      <c r="P279" s="60" t="s">
        <v>28</v>
      </c>
      <c r="Q279" s="60" t="s">
        <v>28</v>
      </c>
      <c r="R279" s="60">
        <v>114</v>
      </c>
      <c r="S279" s="60" t="s">
        <v>29</v>
      </c>
      <c r="T279" s="60">
        <v>2</v>
      </c>
      <c r="U279" s="4">
        <v>75000</v>
      </c>
      <c r="V279" s="4">
        <v>0</v>
      </c>
      <c r="W279" s="4">
        <v>0</v>
      </c>
      <c r="X279" s="4">
        <v>0</v>
      </c>
      <c r="Y279" s="4">
        <v>0</v>
      </c>
      <c r="Z279" s="4"/>
      <c r="AA279" s="4"/>
      <c r="AB279" s="4"/>
    </row>
    <row r="280" spans="1:28" ht="12">
      <c r="A280" s="60">
        <v>2004</v>
      </c>
      <c r="B280" s="60">
        <v>12</v>
      </c>
      <c r="C280" s="60">
        <v>3</v>
      </c>
      <c r="D280" s="60">
        <v>250</v>
      </c>
      <c r="E280" s="60" t="s">
        <v>34</v>
      </c>
      <c r="F280" s="60">
        <v>250</v>
      </c>
      <c r="G280" s="60" t="s">
        <v>67</v>
      </c>
      <c r="H280" s="60">
        <v>6</v>
      </c>
      <c r="I280" s="60" t="s">
        <v>27</v>
      </c>
      <c r="J280" s="60">
        <v>15</v>
      </c>
      <c r="K280" s="60" t="s">
        <v>151</v>
      </c>
      <c r="L280" s="60">
        <v>35936102</v>
      </c>
      <c r="M280" s="60" t="s">
        <v>152</v>
      </c>
      <c r="N280" s="60" t="s">
        <v>28</v>
      </c>
      <c r="O280" s="60" t="s">
        <v>28</v>
      </c>
      <c r="P280" s="60" t="s">
        <v>28</v>
      </c>
      <c r="Q280" s="60" t="s">
        <v>28</v>
      </c>
      <c r="R280" s="60">
        <v>114</v>
      </c>
      <c r="S280" s="60" t="s">
        <v>29</v>
      </c>
      <c r="T280" s="60">
        <v>1</v>
      </c>
      <c r="U280" s="4">
        <v>900</v>
      </c>
      <c r="V280" s="4">
        <v>0</v>
      </c>
      <c r="W280" s="4">
        <v>0</v>
      </c>
      <c r="X280" s="4">
        <v>0</v>
      </c>
      <c r="Y280" s="4">
        <v>0</v>
      </c>
      <c r="Z280" s="4"/>
      <c r="AA280" s="4"/>
      <c r="AB280" s="4"/>
    </row>
    <row r="281" spans="1:28" ht="12">
      <c r="A281" s="60">
        <v>2004</v>
      </c>
      <c r="B281" s="60">
        <v>12</v>
      </c>
      <c r="C281" s="60">
        <v>4</v>
      </c>
      <c r="D281" s="60">
        <v>0</v>
      </c>
      <c r="E281" s="60" t="s">
        <v>25</v>
      </c>
      <c r="F281" s="60">
        <v>0</v>
      </c>
      <c r="G281" s="60" t="s">
        <v>26</v>
      </c>
      <c r="H281" s="60">
        <v>6</v>
      </c>
      <c r="I281" s="60" t="s">
        <v>27</v>
      </c>
      <c r="J281" s="60">
        <v>15</v>
      </c>
      <c r="K281" s="60" t="s">
        <v>151</v>
      </c>
      <c r="L281" s="60">
        <v>35936102</v>
      </c>
      <c r="M281" s="60" t="s">
        <v>152</v>
      </c>
      <c r="N281" s="60" t="s">
        <v>28</v>
      </c>
      <c r="O281" s="60" t="s">
        <v>28</v>
      </c>
      <c r="P281" s="60" t="s">
        <v>28</v>
      </c>
      <c r="Q281" s="60" t="s">
        <v>28</v>
      </c>
      <c r="R281" s="60">
        <v>114</v>
      </c>
      <c r="S281" s="60" t="s">
        <v>29</v>
      </c>
      <c r="T281" s="60">
        <v>1</v>
      </c>
      <c r="U281" s="4">
        <v>10</v>
      </c>
      <c r="V281" s="4">
        <v>0</v>
      </c>
      <c r="W281" s="4">
        <v>0</v>
      </c>
      <c r="X281" s="4">
        <v>0</v>
      </c>
      <c r="Y281" s="4">
        <v>0</v>
      </c>
      <c r="Z281" s="4"/>
      <c r="AA281" s="4"/>
      <c r="AB281" s="4"/>
    </row>
    <row r="282" spans="1:28" ht="12">
      <c r="A282" s="60">
        <v>2004</v>
      </c>
      <c r="B282" s="60">
        <v>12</v>
      </c>
      <c r="C282" s="60">
        <v>4</v>
      </c>
      <c r="D282" s="60">
        <v>200</v>
      </c>
      <c r="E282" s="60" t="s">
        <v>33</v>
      </c>
      <c r="F282" s="60">
        <v>0</v>
      </c>
      <c r="G282" s="60" t="s">
        <v>26</v>
      </c>
      <c r="H282" s="60">
        <v>6</v>
      </c>
      <c r="I282" s="60" t="s">
        <v>27</v>
      </c>
      <c r="J282" s="60">
        <v>15</v>
      </c>
      <c r="K282" s="60" t="s">
        <v>151</v>
      </c>
      <c r="L282" s="60">
        <v>35936102</v>
      </c>
      <c r="M282" s="60" t="s">
        <v>152</v>
      </c>
      <c r="N282" s="60" t="s">
        <v>28</v>
      </c>
      <c r="O282" s="60" t="s">
        <v>28</v>
      </c>
      <c r="P282" s="60" t="s">
        <v>28</v>
      </c>
      <c r="Q282" s="60" t="s">
        <v>28</v>
      </c>
      <c r="R282" s="60">
        <v>114</v>
      </c>
      <c r="S282" s="60" t="s">
        <v>29</v>
      </c>
      <c r="T282" s="60">
        <v>7</v>
      </c>
      <c r="U282" s="4">
        <v>208000</v>
      </c>
      <c r="V282" s="4">
        <v>0</v>
      </c>
      <c r="W282" s="4">
        <v>0</v>
      </c>
      <c r="X282" s="4">
        <v>0</v>
      </c>
      <c r="Y282" s="4">
        <v>0</v>
      </c>
      <c r="Z282" s="4"/>
      <c r="AA282" s="4"/>
      <c r="AB282" s="4"/>
    </row>
    <row r="283" spans="1:28" ht="12">
      <c r="A283" s="60">
        <v>2004</v>
      </c>
      <c r="B283" s="60">
        <v>12</v>
      </c>
      <c r="C283" s="60">
        <v>4</v>
      </c>
      <c r="D283" s="60">
        <v>250</v>
      </c>
      <c r="E283" s="60" t="s">
        <v>34</v>
      </c>
      <c r="F283" s="60">
        <v>250</v>
      </c>
      <c r="G283" s="60" t="s">
        <v>67</v>
      </c>
      <c r="H283" s="60">
        <v>6</v>
      </c>
      <c r="I283" s="60" t="s">
        <v>27</v>
      </c>
      <c r="J283" s="60">
        <v>15</v>
      </c>
      <c r="K283" s="60" t="s">
        <v>151</v>
      </c>
      <c r="L283" s="60">
        <v>35936102</v>
      </c>
      <c r="M283" s="60" t="s">
        <v>152</v>
      </c>
      <c r="N283" s="60" t="s">
        <v>28</v>
      </c>
      <c r="O283" s="60" t="s">
        <v>28</v>
      </c>
      <c r="P283" s="60" t="s">
        <v>28</v>
      </c>
      <c r="Q283" s="60" t="s">
        <v>28</v>
      </c>
      <c r="R283" s="60">
        <v>114</v>
      </c>
      <c r="S283" s="60" t="s">
        <v>29</v>
      </c>
      <c r="T283" s="60">
        <v>1</v>
      </c>
      <c r="U283" s="4">
        <v>1098</v>
      </c>
      <c r="V283" s="4">
        <v>0</v>
      </c>
      <c r="W283" s="4">
        <v>0</v>
      </c>
      <c r="X283" s="4">
        <v>0</v>
      </c>
      <c r="Y283" s="4">
        <v>0</v>
      </c>
      <c r="Z283" s="4"/>
      <c r="AA283" s="4"/>
      <c r="AB283" s="4"/>
    </row>
    <row r="284" spans="1:28" ht="12">
      <c r="A284" s="60">
        <v>2004</v>
      </c>
      <c r="B284" s="60">
        <v>12</v>
      </c>
      <c r="C284" s="60">
        <v>4</v>
      </c>
      <c r="D284" s="60">
        <v>550</v>
      </c>
      <c r="E284" s="60" t="s">
        <v>39</v>
      </c>
      <c r="F284" s="60">
        <v>550</v>
      </c>
      <c r="G284" s="60" t="s">
        <v>40</v>
      </c>
      <c r="H284" s="60">
        <v>6</v>
      </c>
      <c r="I284" s="60" t="s">
        <v>27</v>
      </c>
      <c r="J284" s="60">
        <v>15</v>
      </c>
      <c r="K284" s="60" t="s">
        <v>151</v>
      </c>
      <c r="L284" s="60">
        <v>35936102</v>
      </c>
      <c r="M284" s="60" t="s">
        <v>152</v>
      </c>
      <c r="N284" s="60" t="s">
        <v>28</v>
      </c>
      <c r="O284" s="60" t="s">
        <v>28</v>
      </c>
      <c r="P284" s="60" t="s">
        <v>28</v>
      </c>
      <c r="Q284" s="60" t="s">
        <v>28</v>
      </c>
      <c r="R284" s="60">
        <v>114</v>
      </c>
      <c r="S284" s="60" t="s">
        <v>29</v>
      </c>
      <c r="T284" s="60">
        <v>3</v>
      </c>
      <c r="U284" s="4">
        <v>42940</v>
      </c>
      <c r="V284" s="4">
        <v>0</v>
      </c>
      <c r="W284" s="4">
        <v>0</v>
      </c>
      <c r="X284" s="4">
        <v>0</v>
      </c>
      <c r="Y284" s="4">
        <v>0</v>
      </c>
      <c r="Z284" s="4"/>
      <c r="AA284" s="4"/>
      <c r="AB284" s="4"/>
    </row>
    <row r="285" spans="1:28" ht="12">
      <c r="A285" s="60">
        <v>2004</v>
      </c>
      <c r="B285" s="60">
        <v>12</v>
      </c>
      <c r="C285" s="60">
        <v>4</v>
      </c>
      <c r="D285" s="60">
        <v>900</v>
      </c>
      <c r="E285" s="60" t="s">
        <v>54</v>
      </c>
      <c r="F285" s="60">
        <v>900</v>
      </c>
      <c r="G285" s="60" t="s">
        <v>55</v>
      </c>
      <c r="H285" s="60">
        <v>6</v>
      </c>
      <c r="I285" s="60" t="s">
        <v>27</v>
      </c>
      <c r="J285" s="60">
        <v>15</v>
      </c>
      <c r="K285" s="60" t="s">
        <v>151</v>
      </c>
      <c r="L285" s="60">
        <v>35936102</v>
      </c>
      <c r="M285" s="60" t="s">
        <v>152</v>
      </c>
      <c r="N285" s="60" t="s">
        <v>28</v>
      </c>
      <c r="O285" s="60" t="s">
        <v>28</v>
      </c>
      <c r="P285" s="60" t="s">
        <v>28</v>
      </c>
      <c r="Q285" s="60" t="s">
        <v>28</v>
      </c>
      <c r="R285" s="60">
        <v>114</v>
      </c>
      <c r="S285" s="60" t="s">
        <v>29</v>
      </c>
      <c r="T285" s="60">
        <v>2</v>
      </c>
      <c r="U285" s="4">
        <v>9200</v>
      </c>
      <c r="V285" s="4">
        <v>0</v>
      </c>
      <c r="W285" s="4">
        <v>0</v>
      </c>
      <c r="X285" s="4">
        <v>0</v>
      </c>
      <c r="Y285" s="4">
        <v>0</v>
      </c>
      <c r="Z285" s="4"/>
      <c r="AA285" s="4"/>
      <c r="AB285" s="4"/>
    </row>
    <row r="286" spans="1:28" ht="12">
      <c r="A286" s="60">
        <v>2004</v>
      </c>
      <c r="B286" s="60">
        <v>12</v>
      </c>
      <c r="C286" s="60">
        <v>5</v>
      </c>
      <c r="D286" s="60">
        <v>0</v>
      </c>
      <c r="E286" s="60" t="s">
        <v>25</v>
      </c>
      <c r="F286" s="60">
        <v>0</v>
      </c>
      <c r="G286" s="60" t="s">
        <v>26</v>
      </c>
      <c r="H286" s="60">
        <v>6</v>
      </c>
      <c r="I286" s="60" t="s">
        <v>27</v>
      </c>
      <c r="J286" s="60">
        <v>15</v>
      </c>
      <c r="K286" s="60" t="s">
        <v>151</v>
      </c>
      <c r="L286" s="60">
        <v>35936102</v>
      </c>
      <c r="M286" s="60" t="s">
        <v>152</v>
      </c>
      <c r="N286" s="60" t="s">
        <v>28</v>
      </c>
      <c r="O286" s="60" t="s">
        <v>28</v>
      </c>
      <c r="P286" s="60" t="s">
        <v>28</v>
      </c>
      <c r="Q286" s="60" t="s">
        <v>28</v>
      </c>
      <c r="R286" s="60">
        <v>114</v>
      </c>
      <c r="S286" s="60" t="s">
        <v>29</v>
      </c>
      <c r="T286" s="60">
        <v>1</v>
      </c>
      <c r="U286" s="4">
        <v>124</v>
      </c>
      <c r="V286" s="4">
        <v>0</v>
      </c>
      <c r="W286" s="4">
        <v>0</v>
      </c>
      <c r="X286" s="4">
        <v>0</v>
      </c>
      <c r="Y286" s="4">
        <v>0</v>
      </c>
      <c r="Z286" s="4"/>
      <c r="AA286" s="4"/>
      <c r="AB286" s="4"/>
    </row>
    <row r="287" spans="1:28" ht="12">
      <c r="A287" s="60">
        <v>2004</v>
      </c>
      <c r="B287" s="60">
        <v>12</v>
      </c>
      <c r="C287" s="60">
        <v>5</v>
      </c>
      <c r="D287" s="60">
        <v>70</v>
      </c>
      <c r="E287" s="60" t="s">
        <v>46</v>
      </c>
      <c r="F287" s="60">
        <v>70</v>
      </c>
      <c r="G287" s="60" t="s">
        <v>47</v>
      </c>
      <c r="H287" s="60">
        <v>6</v>
      </c>
      <c r="I287" s="60" t="s">
        <v>27</v>
      </c>
      <c r="J287" s="60">
        <v>15</v>
      </c>
      <c r="K287" s="60" t="s">
        <v>151</v>
      </c>
      <c r="L287" s="60">
        <v>35936102</v>
      </c>
      <c r="M287" s="60" t="s">
        <v>152</v>
      </c>
      <c r="N287" s="60" t="s">
        <v>28</v>
      </c>
      <c r="O287" s="60" t="s">
        <v>28</v>
      </c>
      <c r="P287" s="60" t="s">
        <v>28</v>
      </c>
      <c r="Q287" s="60" t="s">
        <v>28</v>
      </c>
      <c r="R287" s="60">
        <v>114</v>
      </c>
      <c r="S287" s="60" t="s">
        <v>29</v>
      </c>
      <c r="T287" s="60">
        <v>1</v>
      </c>
      <c r="U287" s="4">
        <v>25000</v>
      </c>
      <c r="V287" s="4">
        <v>1</v>
      </c>
      <c r="W287" s="4">
        <v>25000</v>
      </c>
      <c r="X287" s="4">
        <v>0</v>
      </c>
      <c r="Y287" s="4">
        <v>0</v>
      </c>
      <c r="Z287" s="4"/>
      <c r="AA287" s="4"/>
      <c r="AB287" s="4"/>
    </row>
    <row r="288" spans="1:28" ht="12">
      <c r="A288" s="60">
        <v>2004</v>
      </c>
      <c r="B288" s="60">
        <v>12</v>
      </c>
      <c r="C288" s="60">
        <v>5</v>
      </c>
      <c r="D288" s="60">
        <v>250</v>
      </c>
      <c r="E288" s="60" t="s">
        <v>34</v>
      </c>
      <c r="F288" s="60">
        <v>250</v>
      </c>
      <c r="G288" s="60" t="s">
        <v>67</v>
      </c>
      <c r="H288" s="60">
        <v>6</v>
      </c>
      <c r="I288" s="60" t="s">
        <v>27</v>
      </c>
      <c r="J288" s="60">
        <v>15</v>
      </c>
      <c r="K288" s="60" t="s">
        <v>151</v>
      </c>
      <c r="L288" s="60">
        <v>35936102</v>
      </c>
      <c r="M288" s="60" t="s">
        <v>152</v>
      </c>
      <c r="N288" s="60" t="s">
        <v>28</v>
      </c>
      <c r="O288" s="60" t="s">
        <v>28</v>
      </c>
      <c r="P288" s="60" t="s">
        <v>28</v>
      </c>
      <c r="Q288" s="60" t="s">
        <v>28</v>
      </c>
      <c r="R288" s="60">
        <v>114</v>
      </c>
      <c r="S288" s="60" t="s">
        <v>29</v>
      </c>
      <c r="T288" s="60">
        <v>1</v>
      </c>
      <c r="U288" s="4">
        <v>756</v>
      </c>
      <c r="V288" s="4">
        <v>0</v>
      </c>
      <c r="W288" s="4">
        <v>0</v>
      </c>
      <c r="X288" s="4">
        <v>0</v>
      </c>
      <c r="Y288" s="4">
        <v>0</v>
      </c>
      <c r="Z288" s="4"/>
      <c r="AA288" s="4"/>
      <c r="AB288" s="4"/>
    </row>
    <row r="289" spans="1:28" ht="12">
      <c r="A289" s="60">
        <v>2004</v>
      </c>
      <c r="B289" s="60">
        <v>12</v>
      </c>
      <c r="C289" s="60">
        <v>5</v>
      </c>
      <c r="D289" s="60">
        <v>300</v>
      </c>
      <c r="E289" s="60" t="s">
        <v>35</v>
      </c>
      <c r="F289" s="60">
        <v>300</v>
      </c>
      <c r="G289" s="60" t="s">
        <v>36</v>
      </c>
      <c r="H289" s="60">
        <v>6</v>
      </c>
      <c r="I289" s="60" t="s">
        <v>27</v>
      </c>
      <c r="J289" s="60">
        <v>15</v>
      </c>
      <c r="K289" s="60" t="s">
        <v>151</v>
      </c>
      <c r="L289" s="60">
        <v>35936102</v>
      </c>
      <c r="M289" s="60" t="s">
        <v>152</v>
      </c>
      <c r="N289" s="60" t="s">
        <v>28</v>
      </c>
      <c r="O289" s="60" t="s">
        <v>28</v>
      </c>
      <c r="P289" s="60" t="s">
        <v>28</v>
      </c>
      <c r="Q289" s="60" t="s">
        <v>28</v>
      </c>
      <c r="R289" s="60">
        <v>114</v>
      </c>
      <c r="S289" s="60" t="s">
        <v>29</v>
      </c>
      <c r="T289" s="60">
        <v>1</v>
      </c>
      <c r="U289" s="4">
        <v>10000</v>
      </c>
      <c r="V289" s="4">
        <v>0</v>
      </c>
      <c r="W289" s="4">
        <v>0</v>
      </c>
      <c r="X289" s="4">
        <v>0</v>
      </c>
      <c r="Y289" s="4">
        <v>0</v>
      </c>
      <c r="Z289" s="4"/>
      <c r="AA289" s="4"/>
      <c r="AB289" s="4"/>
    </row>
    <row r="290" spans="1:28" ht="12">
      <c r="A290" s="60">
        <v>2004</v>
      </c>
      <c r="B290" s="60">
        <v>12</v>
      </c>
      <c r="C290" s="60">
        <v>2</v>
      </c>
      <c r="D290" s="60">
        <v>250</v>
      </c>
      <c r="E290" s="60" t="s">
        <v>34</v>
      </c>
      <c r="F290" s="60">
        <v>250</v>
      </c>
      <c r="G290" s="60" t="s">
        <v>67</v>
      </c>
      <c r="H290" s="60">
        <v>6</v>
      </c>
      <c r="I290" s="60" t="s">
        <v>27</v>
      </c>
      <c r="J290" s="60">
        <v>15</v>
      </c>
      <c r="K290" s="60" t="s">
        <v>151</v>
      </c>
      <c r="L290" s="60">
        <v>35936102</v>
      </c>
      <c r="M290" s="60" t="s">
        <v>152</v>
      </c>
      <c r="N290" s="60" t="s">
        <v>28</v>
      </c>
      <c r="O290" s="60" t="s">
        <v>28</v>
      </c>
      <c r="P290" s="60" t="s">
        <v>28</v>
      </c>
      <c r="Q290" s="60" t="s">
        <v>28</v>
      </c>
      <c r="R290" s="60">
        <v>230</v>
      </c>
      <c r="S290" s="60" t="s">
        <v>158</v>
      </c>
      <c r="T290" s="60">
        <v>1</v>
      </c>
      <c r="U290" s="4">
        <v>9</v>
      </c>
      <c r="V290" s="4">
        <v>0</v>
      </c>
      <c r="W290" s="4">
        <v>0</v>
      </c>
      <c r="X290" s="4">
        <v>0</v>
      </c>
      <c r="Y290" s="4">
        <v>0</v>
      </c>
      <c r="Z290" s="4"/>
      <c r="AA290" s="4"/>
      <c r="AB290" s="4"/>
    </row>
    <row r="291" spans="1:28" ht="12">
      <c r="A291" s="60">
        <v>2004</v>
      </c>
      <c r="B291" s="60">
        <v>12</v>
      </c>
      <c r="U291" s="4"/>
      <c r="V291" s="4"/>
      <c r="W291" s="4"/>
      <c r="X291" s="4"/>
      <c r="Y291" s="4"/>
      <c r="Z291" s="4">
        <f>SUM(U270:U289)</f>
        <v>545277</v>
      </c>
      <c r="AA291" s="4">
        <f>SUM(U265:U269)</f>
        <v>212360</v>
      </c>
      <c r="AB291" s="4">
        <f>SUM(U290)</f>
        <v>9</v>
      </c>
    </row>
    <row r="292" spans="21:28" ht="12">
      <c r="U292" s="4"/>
      <c r="V292" s="4"/>
      <c r="W292" s="4"/>
      <c r="X292" s="4"/>
      <c r="Y292" s="4"/>
      <c r="Z292" s="4"/>
      <c r="AA292" s="4"/>
      <c r="AB292" s="4"/>
    </row>
    <row r="293" spans="21:29" ht="12">
      <c r="U293" s="4"/>
      <c r="V293" s="4"/>
      <c r="W293" s="4"/>
      <c r="X293" s="4"/>
      <c r="Y293" s="4"/>
      <c r="Z293" s="4">
        <f>SUM(Z12:Z291)</f>
        <v>11771098</v>
      </c>
      <c r="AA293" s="4">
        <f>SUM(AA12:AA291)</f>
        <v>549877</v>
      </c>
      <c r="AB293" s="4">
        <f>SUM(AB12:AB291)</f>
        <v>4491</v>
      </c>
      <c r="AC293" s="61">
        <f>SUM(Z293:AB293)</f>
        <v>12325466</v>
      </c>
    </row>
    <row r="294" spans="21:28" ht="12">
      <c r="U294" s="4"/>
      <c r="V294" s="4"/>
      <c r="W294" s="4"/>
      <c r="X294" s="4"/>
      <c r="Y294" s="4"/>
      <c r="Z294" s="4"/>
      <c r="AA294" s="4"/>
      <c r="AB294" s="4"/>
    </row>
    <row r="295" spans="21:28" ht="12">
      <c r="U295" s="4"/>
      <c r="V295" s="4"/>
      <c r="W295" s="4"/>
      <c r="X295" s="4"/>
      <c r="Y295" s="4"/>
      <c r="Z295" s="4"/>
      <c r="AA295" s="4"/>
      <c r="AB295" s="4"/>
    </row>
    <row r="296" spans="1:28" ht="12">
      <c r="A296" s="60" t="s">
        <v>63</v>
      </c>
      <c r="T296" s="60">
        <v>693</v>
      </c>
      <c r="U296" s="4">
        <v>12325466</v>
      </c>
      <c r="V296" s="4">
        <v>27</v>
      </c>
      <c r="W296" s="4">
        <v>466156</v>
      </c>
      <c r="X296" s="4">
        <v>3</v>
      </c>
      <c r="Y296" s="4">
        <v>50040</v>
      </c>
      <c r="Z296" s="4"/>
      <c r="AA296" s="4"/>
      <c r="AB296" s="4"/>
    </row>
    <row r="297" spans="1:28" ht="12">
      <c r="A297" s="60" t="s">
        <v>64</v>
      </c>
      <c r="T297" s="60">
        <v>693</v>
      </c>
      <c r="U297" s="4">
        <v>12325466</v>
      </c>
      <c r="V297" s="4">
        <v>27</v>
      </c>
      <c r="W297" s="4">
        <v>466156</v>
      </c>
      <c r="X297" s="4">
        <v>3</v>
      </c>
      <c r="Y297" s="4">
        <v>50040</v>
      </c>
      <c r="Z297" s="4"/>
      <c r="AA297" s="4"/>
      <c r="AB297" s="4"/>
    </row>
    <row r="298" spans="1:28" ht="12">
      <c r="A298" s="60" t="s">
        <v>65</v>
      </c>
      <c r="T298" s="60">
        <v>693</v>
      </c>
      <c r="U298" s="4">
        <v>12325466</v>
      </c>
      <c r="V298" s="4">
        <v>27</v>
      </c>
      <c r="W298" s="4">
        <v>466156</v>
      </c>
      <c r="X298" s="4">
        <v>3</v>
      </c>
      <c r="Y298" s="4">
        <v>50040</v>
      </c>
      <c r="Z298" s="4"/>
      <c r="AA298" s="4"/>
      <c r="AB298" s="4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14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50390625" style="58" bestFit="1" customWidth="1"/>
    <col min="2" max="3" width="3.50390625" style="58" bestFit="1" customWidth="1"/>
    <col min="4" max="6" width="0" style="58" hidden="1" customWidth="1"/>
    <col min="7" max="7" width="9.00390625" style="58" customWidth="1"/>
    <col min="8" max="12" width="0" style="58" hidden="1" customWidth="1"/>
    <col min="13" max="13" width="9.00390625" style="58" customWidth="1"/>
    <col min="14" max="17" width="0" style="58" hidden="1" customWidth="1"/>
    <col min="18" max="19" width="9.00390625" style="58" customWidth="1"/>
    <col min="20" max="20" width="0" style="58" hidden="1" customWidth="1"/>
    <col min="21" max="21" width="9.00390625" style="58" customWidth="1"/>
    <col min="22" max="22" width="0" style="58" hidden="1" customWidth="1"/>
    <col min="23" max="23" width="9.00390625" style="58" customWidth="1"/>
    <col min="24" max="24" width="0" style="58" hidden="1" customWidth="1"/>
    <col min="25" max="16384" width="9.00390625" style="58" customWidth="1"/>
  </cols>
  <sheetData>
    <row r="1" spans="1:28" ht="1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58" t="s">
        <v>12</v>
      </c>
      <c r="N1" s="58" t="s">
        <v>13</v>
      </c>
      <c r="O1" s="58" t="s">
        <v>14</v>
      </c>
      <c r="P1" s="58" t="s">
        <v>15</v>
      </c>
      <c r="Q1" s="58" t="s">
        <v>16</v>
      </c>
      <c r="R1" s="58" t="s">
        <v>17</v>
      </c>
      <c r="S1" s="58" t="s">
        <v>18</v>
      </c>
      <c r="T1" s="58" t="s">
        <v>19</v>
      </c>
      <c r="U1" s="58" t="s">
        <v>20</v>
      </c>
      <c r="V1" s="58" t="s">
        <v>21</v>
      </c>
      <c r="W1" s="58" t="s">
        <v>22</v>
      </c>
      <c r="X1" s="58" t="s">
        <v>23</v>
      </c>
      <c r="Y1" s="58" t="s">
        <v>24</v>
      </c>
      <c r="Z1" s="59" t="s">
        <v>153</v>
      </c>
      <c r="AA1" s="59" t="s">
        <v>154</v>
      </c>
      <c r="AB1" s="59" t="s">
        <v>155</v>
      </c>
    </row>
    <row r="2" spans="1:30" ht="12" hidden="1">
      <c r="A2" s="58">
        <v>2003</v>
      </c>
      <c r="B2" s="58">
        <v>1</v>
      </c>
      <c r="C2" s="58">
        <v>2</v>
      </c>
      <c r="D2" s="58">
        <v>0</v>
      </c>
      <c r="E2" s="58" t="s">
        <v>25</v>
      </c>
      <c r="F2" s="58">
        <v>0</v>
      </c>
      <c r="G2" s="58" t="s">
        <v>26</v>
      </c>
      <c r="H2" s="58">
        <v>6</v>
      </c>
      <c r="I2" s="58" t="s">
        <v>27</v>
      </c>
      <c r="J2" s="58">
        <v>15</v>
      </c>
      <c r="K2" s="58" t="s">
        <v>151</v>
      </c>
      <c r="L2" s="58">
        <v>35936102</v>
      </c>
      <c r="M2" s="58" t="s">
        <v>152</v>
      </c>
      <c r="N2" s="58" t="s">
        <v>28</v>
      </c>
      <c r="O2" s="58" t="s">
        <v>28</v>
      </c>
      <c r="P2" s="58" t="s">
        <v>28</v>
      </c>
      <c r="Q2" s="58" t="s">
        <v>28</v>
      </c>
      <c r="R2" s="58">
        <v>114</v>
      </c>
      <c r="S2" s="58" t="s">
        <v>29</v>
      </c>
      <c r="T2" s="58">
        <v>2</v>
      </c>
      <c r="U2" s="4">
        <v>10325</v>
      </c>
      <c r="V2" s="4">
        <v>0</v>
      </c>
      <c r="W2" s="4">
        <v>0</v>
      </c>
      <c r="X2" s="4">
        <v>0</v>
      </c>
      <c r="Y2" s="4">
        <v>0</v>
      </c>
      <c r="Z2" s="4"/>
      <c r="AA2" s="4"/>
      <c r="AB2" s="4"/>
      <c r="AC2" s="4"/>
      <c r="AD2" s="4"/>
    </row>
    <row r="3" spans="1:30" ht="12" hidden="1">
      <c r="A3" s="58">
        <v>2003</v>
      </c>
      <c r="B3" s="58">
        <v>1</v>
      </c>
      <c r="C3" s="58">
        <v>3</v>
      </c>
      <c r="D3" s="58">
        <v>0</v>
      </c>
      <c r="E3" s="58" t="s">
        <v>25</v>
      </c>
      <c r="F3" s="58">
        <v>0</v>
      </c>
      <c r="G3" s="58" t="s">
        <v>26</v>
      </c>
      <c r="H3" s="58">
        <v>6</v>
      </c>
      <c r="I3" s="58" t="s">
        <v>27</v>
      </c>
      <c r="J3" s="58">
        <v>15</v>
      </c>
      <c r="K3" s="58" t="s">
        <v>151</v>
      </c>
      <c r="L3" s="58">
        <v>35936102</v>
      </c>
      <c r="M3" s="58" t="s">
        <v>152</v>
      </c>
      <c r="N3" s="58" t="s">
        <v>28</v>
      </c>
      <c r="O3" s="58" t="s">
        <v>28</v>
      </c>
      <c r="P3" s="58" t="s">
        <v>28</v>
      </c>
      <c r="Q3" s="58" t="s">
        <v>28</v>
      </c>
      <c r="R3" s="58">
        <v>114</v>
      </c>
      <c r="S3" s="58" t="s">
        <v>29</v>
      </c>
      <c r="T3" s="58">
        <v>1</v>
      </c>
      <c r="U3" s="4">
        <v>375</v>
      </c>
      <c r="V3" s="4">
        <v>0</v>
      </c>
      <c r="W3" s="4">
        <v>0</v>
      </c>
      <c r="X3" s="4">
        <v>0</v>
      </c>
      <c r="Y3" s="4">
        <v>0</v>
      </c>
      <c r="Z3" s="4"/>
      <c r="AA3" s="4"/>
      <c r="AB3" s="4"/>
      <c r="AC3" s="4"/>
      <c r="AD3" s="4"/>
    </row>
    <row r="4" spans="1:30" ht="12" hidden="1">
      <c r="A4" s="58">
        <v>2003</v>
      </c>
      <c r="B4" s="58">
        <v>1</v>
      </c>
      <c r="C4" s="58">
        <v>3</v>
      </c>
      <c r="D4" s="58">
        <v>500</v>
      </c>
      <c r="E4" s="58" t="s">
        <v>37</v>
      </c>
      <c r="F4" s="58">
        <v>500</v>
      </c>
      <c r="G4" s="58" t="s">
        <v>38</v>
      </c>
      <c r="H4" s="58">
        <v>6</v>
      </c>
      <c r="I4" s="58" t="s">
        <v>27</v>
      </c>
      <c r="J4" s="58">
        <v>15</v>
      </c>
      <c r="K4" s="58" t="s">
        <v>151</v>
      </c>
      <c r="L4" s="58">
        <v>35936102</v>
      </c>
      <c r="M4" s="58" t="s">
        <v>152</v>
      </c>
      <c r="N4" s="58" t="s">
        <v>28</v>
      </c>
      <c r="O4" s="58" t="s">
        <v>28</v>
      </c>
      <c r="P4" s="58" t="s">
        <v>28</v>
      </c>
      <c r="Q4" s="58" t="s">
        <v>28</v>
      </c>
      <c r="R4" s="58">
        <v>114</v>
      </c>
      <c r="S4" s="58" t="s">
        <v>29</v>
      </c>
      <c r="T4" s="58">
        <v>1</v>
      </c>
      <c r="U4" s="4">
        <v>25000</v>
      </c>
      <c r="V4" s="4">
        <v>0</v>
      </c>
      <c r="W4" s="4">
        <v>0</v>
      </c>
      <c r="X4" s="4">
        <v>0</v>
      </c>
      <c r="Y4" s="4">
        <v>0</v>
      </c>
      <c r="Z4" s="4"/>
      <c r="AA4" s="4"/>
      <c r="AB4" s="4"/>
      <c r="AC4" s="4"/>
      <c r="AD4" s="4"/>
    </row>
    <row r="5" spans="1:30" ht="12" hidden="1">
      <c r="A5" s="58">
        <v>2003</v>
      </c>
      <c r="B5" s="58">
        <v>1</v>
      </c>
      <c r="C5" s="58">
        <v>3</v>
      </c>
      <c r="D5" s="58">
        <v>750</v>
      </c>
      <c r="E5" s="58" t="s">
        <v>51</v>
      </c>
      <c r="F5" s="58">
        <v>750</v>
      </c>
      <c r="G5" s="58" t="s">
        <v>52</v>
      </c>
      <c r="H5" s="58">
        <v>6</v>
      </c>
      <c r="I5" s="58" t="s">
        <v>27</v>
      </c>
      <c r="J5" s="58">
        <v>15</v>
      </c>
      <c r="K5" s="58" t="s">
        <v>151</v>
      </c>
      <c r="L5" s="58">
        <v>35936102</v>
      </c>
      <c r="M5" s="58" t="s">
        <v>152</v>
      </c>
      <c r="N5" s="58" t="s">
        <v>28</v>
      </c>
      <c r="O5" s="58" t="s">
        <v>28</v>
      </c>
      <c r="P5" s="58" t="s">
        <v>28</v>
      </c>
      <c r="Q5" s="58" t="s">
        <v>28</v>
      </c>
      <c r="R5" s="58">
        <v>114</v>
      </c>
      <c r="S5" s="58" t="s">
        <v>29</v>
      </c>
      <c r="T5" s="58">
        <v>1</v>
      </c>
      <c r="U5" s="4">
        <v>8000</v>
      </c>
      <c r="V5" s="4">
        <v>0</v>
      </c>
      <c r="W5" s="4">
        <v>0</v>
      </c>
      <c r="X5" s="4">
        <v>0</v>
      </c>
      <c r="Y5" s="4">
        <v>0</v>
      </c>
      <c r="Z5" s="4"/>
      <c r="AA5" s="4"/>
      <c r="AB5" s="4"/>
      <c r="AC5" s="4"/>
      <c r="AD5" s="4"/>
    </row>
    <row r="6" spans="1:30" ht="12" hidden="1">
      <c r="A6" s="58">
        <v>2003</v>
      </c>
      <c r="B6" s="58">
        <v>1</v>
      </c>
      <c r="C6" s="58">
        <v>4</v>
      </c>
      <c r="D6" s="58">
        <v>0</v>
      </c>
      <c r="E6" s="58" t="s">
        <v>25</v>
      </c>
      <c r="F6" s="58">
        <v>0</v>
      </c>
      <c r="G6" s="58" t="s">
        <v>26</v>
      </c>
      <c r="H6" s="58">
        <v>6</v>
      </c>
      <c r="I6" s="58" t="s">
        <v>27</v>
      </c>
      <c r="J6" s="58">
        <v>15</v>
      </c>
      <c r="K6" s="58" t="s">
        <v>151</v>
      </c>
      <c r="L6" s="58">
        <v>35936102</v>
      </c>
      <c r="M6" s="58" t="s">
        <v>152</v>
      </c>
      <c r="N6" s="58" t="s">
        <v>28</v>
      </c>
      <c r="O6" s="58" t="s">
        <v>28</v>
      </c>
      <c r="P6" s="58" t="s">
        <v>28</v>
      </c>
      <c r="Q6" s="58" t="s">
        <v>28</v>
      </c>
      <c r="R6" s="58">
        <v>114</v>
      </c>
      <c r="S6" s="58" t="s">
        <v>29</v>
      </c>
      <c r="T6" s="58">
        <v>1</v>
      </c>
      <c r="U6" s="4">
        <v>375</v>
      </c>
      <c r="V6" s="4">
        <v>0</v>
      </c>
      <c r="W6" s="4">
        <v>0</v>
      </c>
      <c r="X6" s="4">
        <v>0</v>
      </c>
      <c r="Y6" s="4">
        <v>0</v>
      </c>
      <c r="Z6" s="4"/>
      <c r="AA6" s="4"/>
      <c r="AB6" s="4"/>
      <c r="AC6" s="4"/>
      <c r="AD6" s="4"/>
    </row>
    <row r="7" spans="1:30" ht="12" hidden="1">
      <c r="A7" s="58">
        <v>2003</v>
      </c>
      <c r="B7" s="58">
        <v>1</v>
      </c>
      <c r="C7" s="58">
        <v>4</v>
      </c>
      <c r="D7" s="58">
        <v>615</v>
      </c>
      <c r="E7" s="58" t="s">
        <v>60</v>
      </c>
      <c r="F7" s="58">
        <v>617</v>
      </c>
      <c r="G7" s="58" t="s">
        <v>61</v>
      </c>
      <c r="H7" s="58">
        <v>6</v>
      </c>
      <c r="I7" s="58" t="s">
        <v>27</v>
      </c>
      <c r="J7" s="58">
        <v>15</v>
      </c>
      <c r="K7" s="58" t="s">
        <v>151</v>
      </c>
      <c r="L7" s="58">
        <v>35936102</v>
      </c>
      <c r="M7" s="58" t="s">
        <v>152</v>
      </c>
      <c r="N7" s="58" t="s">
        <v>28</v>
      </c>
      <c r="O7" s="58" t="s">
        <v>28</v>
      </c>
      <c r="P7" s="58" t="s">
        <v>28</v>
      </c>
      <c r="Q7" s="58" t="s">
        <v>28</v>
      </c>
      <c r="R7" s="58">
        <v>114</v>
      </c>
      <c r="S7" s="58" t="s">
        <v>29</v>
      </c>
      <c r="T7" s="58">
        <v>1</v>
      </c>
      <c r="U7" s="4">
        <v>20</v>
      </c>
      <c r="V7" s="4">
        <v>0</v>
      </c>
      <c r="W7" s="4">
        <v>0</v>
      </c>
      <c r="X7" s="4">
        <v>0</v>
      </c>
      <c r="Y7" s="4">
        <v>0</v>
      </c>
      <c r="Z7" s="4"/>
      <c r="AA7" s="4"/>
      <c r="AB7" s="4"/>
      <c r="AC7" s="4"/>
      <c r="AD7" s="4"/>
    </row>
    <row r="8" spans="1:30" ht="12" hidden="1">
      <c r="A8" s="58">
        <v>2003</v>
      </c>
      <c r="B8" s="58">
        <v>1</v>
      </c>
      <c r="C8" s="58">
        <v>5</v>
      </c>
      <c r="D8" s="58">
        <v>0</v>
      </c>
      <c r="E8" s="58" t="s">
        <v>25</v>
      </c>
      <c r="F8" s="58">
        <v>0</v>
      </c>
      <c r="G8" s="58" t="s">
        <v>26</v>
      </c>
      <c r="H8" s="58">
        <v>6</v>
      </c>
      <c r="I8" s="58" t="s">
        <v>27</v>
      </c>
      <c r="J8" s="58">
        <v>15</v>
      </c>
      <c r="K8" s="58" t="s">
        <v>151</v>
      </c>
      <c r="L8" s="58">
        <v>35936102</v>
      </c>
      <c r="M8" s="58" t="s">
        <v>152</v>
      </c>
      <c r="N8" s="58" t="s">
        <v>28</v>
      </c>
      <c r="O8" s="58" t="s">
        <v>28</v>
      </c>
      <c r="P8" s="58" t="s">
        <v>28</v>
      </c>
      <c r="Q8" s="58" t="s">
        <v>28</v>
      </c>
      <c r="R8" s="58">
        <v>114</v>
      </c>
      <c r="S8" s="58" t="s">
        <v>29</v>
      </c>
      <c r="T8" s="58">
        <v>3</v>
      </c>
      <c r="U8" s="4">
        <v>24460</v>
      </c>
      <c r="V8" s="4">
        <v>1</v>
      </c>
      <c r="W8" s="4">
        <v>10</v>
      </c>
      <c r="X8" s="4">
        <v>0</v>
      </c>
      <c r="Y8" s="4">
        <v>0</v>
      </c>
      <c r="Z8" s="4"/>
      <c r="AA8" s="4"/>
      <c r="AB8" s="4"/>
      <c r="AC8" s="4"/>
      <c r="AD8" s="4"/>
    </row>
    <row r="9" spans="1:30" ht="12" hidden="1">
      <c r="A9" s="58">
        <v>2003</v>
      </c>
      <c r="B9" s="58">
        <v>1</v>
      </c>
      <c r="C9" s="58">
        <v>5</v>
      </c>
      <c r="D9" s="58">
        <v>200</v>
      </c>
      <c r="E9" s="58" t="s">
        <v>33</v>
      </c>
      <c r="F9" s="58">
        <v>0</v>
      </c>
      <c r="G9" s="58" t="s">
        <v>26</v>
      </c>
      <c r="H9" s="58">
        <v>6</v>
      </c>
      <c r="I9" s="58" t="s">
        <v>27</v>
      </c>
      <c r="J9" s="58">
        <v>15</v>
      </c>
      <c r="K9" s="58" t="s">
        <v>151</v>
      </c>
      <c r="L9" s="58">
        <v>35936102</v>
      </c>
      <c r="M9" s="58" t="s">
        <v>152</v>
      </c>
      <c r="N9" s="58" t="s">
        <v>28</v>
      </c>
      <c r="O9" s="58" t="s">
        <v>28</v>
      </c>
      <c r="P9" s="58" t="s">
        <v>28</v>
      </c>
      <c r="Q9" s="58" t="s">
        <v>28</v>
      </c>
      <c r="R9" s="58">
        <v>114</v>
      </c>
      <c r="S9" s="58" t="s">
        <v>29</v>
      </c>
      <c r="T9" s="58">
        <v>1</v>
      </c>
      <c r="U9" s="4">
        <v>12000</v>
      </c>
      <c r="V9" s="4">
        <v>0</v>
      </c>
      <c r="W9" s="4">
        <v>0</v>
      </c>
      <c r="X9" s="4">
        <v>0</v>
      </c>
      <c r="Y9" s="4">
        <v>0</v>
      </c>
      <c r="Z9" s="4"/>
      <c r="AA9" s="4"/>
      <c r="AB9" s="4"/>
      <c r="AC9" s="4"/>
      <c r="AD9" s="4"/>
    </row>
    <row r="10" spans="1:30" ht="12" hidden="1">
      <c r="A10" s="58">
        <v>2003</v>
      </c>
      <c r="B10" s="58">
        <v>1</v>
      </c>
      <c r="C10" s="58">
        <v>5</v>
      </c>
      <c r="D10" s="58">
        <v>250</v>
      </c>
      <c r="E10" s="58" t="s">
        <v>34</v>
      </c>
      <c r="F10" s="58">
        <v>250</v>
      </c>
      <c r="G10" s="58" t="s">
        <v>67</v>
      </c>
      <c r="H10" s="58">
        <v>6</v>
      </c>
      <c r="I10" s="58" t="s">
        <v>27</v>
      </c>
      <c r="J10" s="58">
        <v>15</v>
      </c>
      <c r="K10" s="58" t="s">
        <v>151</v>
      </c>
      <c r="L10" s="58">
        <v>35936102</v>
      </c>
      <c r="M10" s="58" t="s">
        <v>152</v>
      </c>
      <c r="N10" s="58" t="s">
        <v>28</v>
      </c>
      <c r="O10" s="58" t="s">
        <v>28</v>
      </c>
      <c r="P10" s="58" t="s">
        <v>28</v>
      </c>
      <c r="Q10" s="58" t="s">
        <v>28</v>
      </c>
      <c r="R10" s="58">
        <v>114</v>
      </c>
      <c r="S10" s="58" t="s">
        <v>29</v>
      </c>
      <c r="T10" s="58">
        <v>1</v>
      </c>
      <c r="U10" s="4">
        <v>108</v>
      </c>
      <c r="V10" s="4">
        <v>0</v>
      </c>
      <c r="W10" s="4">
        <v>0</v>
      </c>
      <c r="X10" s="4">
        <v>0</v>
      </c>
      <c r="Y10" s="4">
        <v>0</v>
      </c>
      <c r="Z10" s="4"/>
      <c r="AA10" s="4"/>
      <c r="AB10" s="4"/>
      <c r="AC10" s="4"/>
      <c r="AD10" s="4"/>
    </row>
    <row r="11" spans="1:30" ht="12" hidden="1">
      <c r="A11" s="58">
        <v>2003</v>
      </c>
      <c r="B11" s="58">
        <v>1</v>
      </c>
      <c r="C11" s="58">
        <v>5</v>
      </c>
      <c r="D11" s="58">
        <v>500</v>
      </c>
      <c r="E11" s="58" t="s">
        <v>37</v>
      </c>
      <c r="F11" s="58">
        <v>500</v>
      </c>
      <c r="G11" s="58" t="s">
        <v>38</v>
      </c>
      <c r="H11" s="58">
        <v>6</v>
      </c>
      <c r="I11" s="58" t="s">
        <v>27</v>
      </c>
      <c r="J11" s="58">
        <v>15</v>
      </c>
      <c r="K11" s="58" t="s">
        <v>151</v>
      </c>
      <c r="L11" s="58">
        <v>35936102</v>
      </c>
      <c r="M11" s="58" t="s">
        <v>152</v>
      </c>
      <c r="N11" s="58" t="s">
        <v>28</v>
      </c>
      <c r="O11" s="58" t="s">
        <v>28</v>
      </c>
      <c r="P11" s="58" t="s">
        <v>28</v>
      </c>
      <c r="Q11" s="58" t="s">
        <v>28</v>
      </c>
      <c r="R11" s="58">
        <v>114</v>
      </c>
      <c r="S11" s="58" t="s">
        <v>29</v>
      </c>
      <c r="T11" s="58">
        <v>1</v>
      </c>
      <c r="U11" s="4">
        <v>1000</v>
      </c>
      <c r="V11" s="4">
        <v>1</v>
      </c>
      <c r="W11" s="4">
        <v>1000</v>
      </c>
      <c r="X11" s="4">
        <v>0</v>
      </c>
      <c r="Y11" s="4">
        <v>0</v>
      </c>
      <c r="Z11" s="4"/>
      <c r="AA11" s="4"/>
      <c r="AB11" s="4"/>
      <c r="AC11" s="4"/>
      <c r="AD11" s="4"/>
    </row>
    <row r="12" spans="1:30" ht="12">
      <c r="A12" s="58">
        <v>2003</v>
      </c>
      <c r="B12" s="58">
        <v>1</v>
      </c>
      <c r="U12" s="4"/>
      <c r="V12" s="4"/>
      <c r="W12" s="4"/>
      <c r="X12" s="4"/>
      <c r="Y12" s="4"/>
      <c r="Z12" s="4">
        <f>SUM(U2:U11)</f>
        <v>81663</v>
      </c>
      <c r="AA12" s="4"/>
      <c r="AB12" s="4"/>
      <c r="AC12" s="4"/>
      <c r="AD12" s="4"/>
    </row>
    <row r="13" spans="1:30" ht="12">
      <c r="A13" s="58">
        <v>2003</v>
      </c>
      <c r="B13" s="58">
        <v>2</v>
      </c>
      <c r="C13" s="58">
        <v>2</v>
      </c>
      <c r="D13" s="58">
        <v>0</v>
      </c>
      <c r="E13" s="58" t="s">
        <v>25</v>
      </c>
      <c r="F13" s="58">
        <v>0</v>
      </c>
      <c r="G13" s="58" t="s">
        <v>26</v>
      </c>
      <c r="H13" s="58">
        <v>6</v>
      </c>
      <c r="I13" s="58" t="s">
        <v>27</v>
      </c>
      <c r="J13" s="58">
        <v>15</v>
      </c>
      <c r="K13" s="58" t="s">
        <v>151</v>
      </c>
      <c r="L13" s="58">
        <v>35936102</v>
      </c>
      <c r="M13" s="58" t="s">
        <v>152</v>
      </c>
      <c r="N13" s="58" t="s">
        <v>28</v>
      </c>
      <c r="O13" s="58" t="s">
        <v>28</v>
      </c>
      <c r="P13" s="58" t="s">
        <v>28</v>
      </c>
      <c r="Q13" s="58" t="s">
        <v>28</v>
      </c>
      <c r="R13" s="58">
        <v>114</v>
      </c>
      <c r="S13" s="58" t="s">
        <v>29</v>
      </c>
      <c r="T13" s="58">
        <v>1</v>
      </c>
      <c r="U13" s="4">
        <v>300</v>
      </c>
      <c r="V13" s="4">
        <v>0</v>
      </c>
      <c r="W13" s="4">
        <v>0</v>
      </c>
      <c r="X13" s="4">
        <v>0</v>
      </c>
      <c r="Y13" s="4">
        <v>0</v>
      </c>
      <c r="Z13" s="4"/>
      <c r="AA13" s="4"/>
      <c r="AB13" s="4"/>
      <c r="AC13" s="4"/>
      <c r="AD13" s="4"/>
    </row>
    <row r="14" spans="1:30" ht="12">
      <c r="A14" s="58">
        <v>2003</v>
      </c>
      <c r="B14" s="58">
        <v>2</v>
      </c>
      <c r="C14" s="58">
        <v>2</v>
      </c>
      <c r="D14" s="58">
        <v>200</v>
      </c>
      <c r="E14" s="58" t="s">
        <v>33</v>
      </c>
      <c r="F14" s="58">
        <v>0</v>
      </c>
      <c r="G14" s="58" t="s">
        <v>26</v>
      </c>
      <c r="H14" s="58">
        <v>6</v>
      </c>
      <c r="I14" s="58" t="s">
        <v>27</v>
      </c>
      <c r="J14" s="58">
        <v>15</v>
      </c>
      <c r="K14" s="58" t="s">
        <v>151</v>
      </c>
      <c r="L14" s="58">
        <v>35936102</v>
      </c>
      <c r="M14" s="58" t="s">
        <v>152</v>
      </c>
      <c r="N14" s="58" t="s">
        <v>28</v>
      </c>
      <c r="O14" s="58" t="s">
        <v>28</v>
      </c>
      <c r="P14" s="58" t="s">
        <v>28</v>
      </c>
      <c r="Q14" s="58" t="s">
        <v>28</v>
      </c>
      <c r="R14" s="58">
        <v>114</v>
      </c>
      <c r="S14" s="58" t="s">
        <v>29</v>
      </c>
      <c r="T14" s="58">
        <v>1</v>
      </c>
      <c r="U14" s="4">
        <v>48740</v>
      </c>
      <c r="V14" s="4">
        <v>0</v>
      </c>
      <c r="W14" s="4">
        <v>0</v>
      </c>
      <c r="X14" s="4">
        <v>0</v>
      </c>
      <c r="Y14" s="4">
        <v>0</v>
      </c>
      <c r="Z14" s="4"/>
      <c r="AA14" s="4"/>
      <c r="AB14" s="4"/>
      <c r="AC14" s="4"/>
      <c r="AD14" s="4"/>
    </row>
    <row r="15" spans="1:30" ht="12">
      <c r="A15" s="58">
        <v>2003</v>
      </c>
      <c r="B15" s="58">
        <v>2</v>
      </c>
      <c r="C15" s="58">
        <v>3</v>
      </c>
      <c r="D15" s="58">
        <v>0</v>
      </c>
      <c r="E15" s="58" t="s">
        <v>25</v>
      </c>
      <c r="F15" s="58">
        <v>0</v>
      </c>
      <c r="G15" s="58" t="s">
        <v>26</v>
      </c>
      <c r="H15" s="58">
        <v>6</v>
      </c>
      <c r="I15" s="58" t="s">
        <v>27</v>
      </c>
      <c r="J15" s="58">
        <v>15</v>
      </c>
      <c r="K15" s="58" t="s">
        <v>151</v>
      </c>
      <c r="L15" s="58">
        <v>35936102</v>
      </c>
      <c r="M15" s="58" t="s">
        <v>152</v>
      </c>
      <c r="N15" s="58" t="s">
        <v>28</v>
      </c>
      <c r="O15" s="58" t="s">
        <v>28</v>
      </c>
      <c r="P15" s="58" t="s">
        <v>28</v>
      </c>
      <c r="Q15" s="58" t="s">
        <v>28</v>
      </c>
      <c r="R15" s="58">
        <v>114</v>
      </c>
      <c r="S15" s="58" t="s">
        <v>29</v>
      </c>
      <c r="T15" s="58">
        <v>3</v>
      </c>
      <c r="U15" s="4">
        <v>24750</v>
      </c>
      <c r="V15" s="4">
        <v>0</v>
      </c>
      <c r="W15" s="4">
        <v>0</v>
      </c>
      <c r="X15" s="4">
        <v>0</v>
      </c>
      <c r="Y15" s="4">
        <v>0</v>
      </c>
      <c r="Z15" s="4"/>
      <c r="AA15" s="4"/>
      <c r="AB15" s="4"/>
      <c r="AC15" s="4"/>
      <c r="AD15" s="4"/>
    </row>
    <row r="16" spans="1:30" ht="12">
      <c r="A16" s="58">
        <v>2003</v>
      </c>
      <c r="B16" s="58">
        <v>2</v>
      </c>
      <c r="C16" s="58">
        <v>3</v>
      </c>
      <c r="D16" s="58">
        <v>200</v>
      </c>
      <c r="E16" s="58" t="s">
        <v>33</v>
      </c>
      <c r="F16" s="58">
        <v>0</v>
      </c>
      <c r="G16" s="58" t="s">
        <v>26</v>
      </c>
      <c r="H16" s="58">
        <v>6</v>
      </c>
      <c r="I16" s="58" t="s">
        <v>27</v>
      </c>
      <c r="J16" s="58">
        <v>15</v>
      </c>
      <c r="K16" s="58" t="s">
        <v>151</v>
      </c>
      <c r="L16" s="58">
        <v>35936102</v>
      </c>
      <c r="M16" s="58" t="s">
        <v>152</v>
      </c>
      <c r="N16" s="58" t="s">
        <v>28</v>
      </c>
      <c r="O16" s="58" t="s">
        <v>28</v>
      </c>
      <c r="P16" s="58" t="s">
        <v>28</v>
      </c>
      <c r="Q16" s="58" t="s">
        <v>28</v>
      </c>
      <c r="R16" s="58">
        <v>114</v>
      </c>
      <c r="S16" s="58" t="s">
        <v>29</v>
      </c>
      <c r="T16" s="58">
        <v>1</v>
      </c>
      <c r="U16" s="4">
        <v>48360</v>
      </c>
      <c r="V16" s="4">
        <v>0</v>
      </c>
      <c r="W16" s="4">
        <v>0</v>
      </c>
      <c r="X16" s="4">
        <v>0</v>
      </c>
      <c r="Y16" s="4">
        <v>0</v>
      </c>
      <c r="Z16" s="4"/>
      <c r="AA16" s="4"/>
      <c r="AB16" s="4"/>
      <c r="AC16" s="4"/>
      <c r="AD16" s="4"/>
    </row>
    <row r="17" spans="1:30" ht="12">
      <c r="A17" s="58">
        <v>2003</v>
      </c>
      <c r="B17" s="58">
        <v>2</v>
      </c>
      <c r="C17" s="58">
        <v>3</v>
      </c>
      <c r="D17" s="58">
        <v>250</v>
      </c>
      <c r="E17" s="58" t="s">
        <v>34</v>
      </c>
      <c r="F17" s="58">
        <v>250</v>
      </c>
      <c r="G17" s="58" t="s">
        <v>67</v>
      </c>
      <c r="H17" s="58">
        <v>6</v>
      </c>
      <c r="I17" s="58" t="s">
        <v>27</v>
      </c>
      <c r="J17" s="58">
        <v>15</v>
      </c>
      <c r="K17" s="58" t="s">
        <v>151</v>
      </c>
      <c r="L17" s="58">
        <v>35936102</v>
      </c>
      <c r="M17" s="58" t="s">
        <v>152</v>
      </c>
      <c r="N17" s="58" t="s">
        <v>28</v>
      </c>
      <c r="O17" s="58" t="s">
        <v>28</v>
      </c>
      <c r="P17" s="58" t="s">
        <v>28</v>
      </c>
      <c r="Q17" s="58" t="s">
        <v>28</v>
      </c>
      <c r="R17" s="58">
        <v>114</v>
      </c>
      <c r="S17" s="58" t="s">
        <v>29</v>
      </c>
      <c r="T17" s="58">
        <v>1</v>
      </c>
      <c r="U17" s="4">
        <v>450</v>
      </c>
      <c r="V17" s="4">
        <v>0</v>
      </c>
      <c r="W17" s="4">
        <v>0</v>
      </c>
      <c r="X17" s="4">
        <v>0</v>
      </c>
      <c r="Y17" s="4">
        <v>0</v>
      </c>
      <c r="Z17" s="4"/>
      <c r="AA17" s="4"/>
      <c r="AB17" s="4"/>
      <c r="AC17" s="4"/>
      <c r="AD17" s="4"/>
    </row>
    <row r="18" spans="1:30" ht="12">
      <c r="A18" s="58">
        <v>2003</v>
      </c>
      <c r="B18" s="58">
        <v>2</v>
      </c>
      <c r="C18" s="58">
        <v>4</v>
      </c>
      <c r="D18" s="58">
        <v>0</v>
      </c>
      <c r="E18" s="58" t="s">
        <v>25</v>
      </c>
      <c r="F18" s="58">
        <v>0</v>
      </c>
      <c r="G18" s="58" t="s">
        <v>26</v>
      </c>
      <c r="H18" s="58">
        <v>6</v>
      </c>
      <c r="I18" s="58" t="s">
        <v>27</v>
      </c>
      <c r="J18" s="58">
        <v>15</v>
      </c>
      <c r="K18" s="58" t="s">
        <v>151</v>
      </c>
      <c r="L18" s="58">
        <v>35936102</v>
      </c>
      <c r="M18" s="58" t="s">
        <v>152</v>
      </c>
      <c r="N18" s="58" t="s">
        <v>28</v>
      </c>
      <c r="O18" s="58" t="s">
        <v>28</v>
      </c>
      <c r="P18" s="58" t="s">
        <v>28</v>
      </c>
      <c r="Q18" s="58" t="s">
        <v>28</v>
      </c>
      <c r="R18" s="58">
        <v>114</v>
      </c>
      <c r="S18" s="58" t="s">
        <v>29</v>
      </c>
      <c r="T18" s="58">
        <v>3</v>
      </c>
      <c r="U18" s="4">
        <v>33325</v>
      </c>
      <c r="V18" s="4">
        <v>0</v>
      </c>
      <c r="W18" s="4">
        <v>0</v>
      </c>
      <c r="X18" s="4">
        <v>0</v>
      </c>
      <c r="Y18" s="4">
        <v>0</v>
      </c>
      <c r="Z18" s="4"/>
      <c r="AA18" s="4"/>
      <c r="AB18" s="4"/>
      <c r="AC18" s="4"/>
      <c r="AD18" s="4"/>
    </row>
    <row r="19" spans="1:30" ht="12">
      <c r="A19" s="58">
        <v>2003</v>
      </c>
      <c r="B19" s="58">
        <v>2</v>
      </c>
      <c r="C19" s="58">
        <v>4</v>
      </c>
      <c r="D19" s="58">
        <v>200</v>
      </c>
      <c r="E19" s="58" t="s">
        <v>33</v>
      </c>
      <c r="F19" s="58">
        <v>0</v>
      </c>
      <c r="G19" s="58" t="s">
        <v>26</v>
      </c>
      <c r="H19" s="58">
        <v>6</v>
      </c>
      <c r="I19" s="58" t="s">
        <v>27</v>
      </c>
      <c r="J19" s="58">
        <v>15</v>
      </c>
      <c r="K19" s="58" t="s">
        <v>151</v>
      </c>
      <c r="L19" s="58">
        <v>35936102</v>
      </c>
      <c r="M19" s="58" t="s">
        <v>152</v>
      </c>
      <c r="N19" s="58" t="s">
        <v>28</v>
      </c>
      <c r="O19" s="58" t="s">
        <v>28</v>
      </c>
      <c r="P19" s="58" t="s">
        <v>28</v>
      </c>
      <c r="Q19" s="58" t="s">
        <v>28</v>
      </c>
      <c r="R19" s="58">
        <v>114</v>
      </c>
      <c r="S19" s="58" t="s">
        <v>29</v>
      </c>
      <c r="T19" s="58">
        <v>3</v>
      </c>
      <c r="U19" s="4">
        <v>54000</v>
      </c>
      <c r="V19" s="4">
        <v>0</v>
      </c>
      <c r="W19" s="4">
        <v>0</v>
      </c>
      <c r="X19" s="4">
        <v>0</v>
      </c>
      <c r="Y19" s="4">
        <v>0</v>
      </c>
      <c r="Z19" s="4"/>
      <c r="AA19" s="4"/>
      <c r="AB19" s="4"/>
      <c r="AC19" s="4"/>
      <c r="AD19" s="4"/>
    </row>
    <row r="20" spans="1:30" ht="12">
      <c r="A20" s="58">
        <v>2003</v>
      </c>
      <c r="B20" s="58">
        <v>2</v>
      </c>
      <c r="C20" s="58">
        <v>4</v>
      </c>
      <c r="D20" s="58">
        <v>250</v>
      </c>
      <c r="E20" s="58" t="s">
        <v>34</v>
      </c>
      <c r="F20" s="58">
        <v>250</v>
      </c>
      <c r="G20" s="58" t="s">
        <v>67</v>
      </c>
      <c r="H20" s="58">
        <v>6</v>
      </c>
      <c r="I20" s="58" t="s">
        <v>27</v>
      </c>
      <c r="J20" s="58">
        <v>15</v>
      </c>
      <c r="K20" s="58" t="s">
        <v>151</v>
      </c>
      <c r="L20" s="58">
        <v>35936102</v>
      </c>
      <c r="M20" s="58" t="s">
        <v>152</v>
      </c>
      <c r="N20" s="58" t="s">
        <v>28</v>
      </c>
      <c r="O20" s="58" t="s">
        <v>28</v>
      </c>
      <c r="P20" s="58" t="s">
        <v>28</v>
      </c>
      <c r="Q20" s="58" t="s">
        <v>28</v>
      </c>
      <c r="R20" s="58">
        <v>114</v>
      </c>
      <c r="S20" s="58" t="s">
        <v>29</v>
      </c>
      <c r="T20" s="58">
        <v>2</v>
      </c>
      <c r="U20" s="4">
        <v>460</v>
      </c>
      <c r="V20" s="4">
        <v>0</v>
      </c>
      <c r="W20" s="4">
        <v>0</v>
      </c>
      <c r="X20" s="4">
        <v>0</v>
      </c>
      <c r="Y20" s="4">
        <v>0</v>
      </c>
      <c r="Z20" s="4"/>
      <c r="AA20" s="4"/>
      <c r="AB20" s="4"/>
      <c r="AC20" s="4"/>
      <c r="AD20" s="4"/>
    </row>
    <row r="21" spans="1:30" ht="12">
      <c r="A21" s="58">
        <v>2003</v>
      </c>
      <c r="B21" s="58">
        <v>2</v>
      </c>
      <c r="C21" s="58">
        <v>4</v>
      </c>
      <c r="D21" s="58">
        <v>500</v>
      </c>
      <c r="E21" s="58" t="s">
        <v>37</v>
      </c>
      <c r="F21" s="58">
        <v>500</v>
      </c>
      <c r="G21" s="58" t="s">
        <v>38</v>
      </c>
      <c r="H21" s="58">
        <v>6</v>
      </c>
      <c r="I21" s="58" t="s">
        <v>27</v>
      </c>
      <c r="J21" s="58">
        <v>15</v>
      </c>
      <c r="K21" s="58" t="s">
        <v>151</v>
      </c>
      <c r="L21" s="58">
        <v>35936102</v>
      </c>
      <c r="M21" s="58" t="s">
        <v>152</v>
      </c>
      <c r="N21" s="58" t="s">
        <v>28</v>
      </c>
      <c r="O21" s="58" t="s">
        <v>28</v>
      </c>
      <c r="P21" s="58" t="s">
        <v>28</v>
      </c>
      <c r="Q21" s="58" t="s">
        <v>28</v>
      </c>
      <c r="R21" s="58">
        <v>114</v>
      </c>
      <c r="S21" s="58" t="s">
        <v>29</v>
      </c>
      <c r="T21" s="58">
        <v>2</v>
      </c>
      <c r="U21" s="4">
        <v>40000</v>
      </c>
      <c r="V21" s="4">
        <v>0</v>
      </c>
      <c r="W21" s="4">
        <v>0</v>
      </c>
      <c r="X21" s="4">
        <v>0</v>
      </c>
      <c r="Y21" s="4">
        <v>0</v>
      </c>
      <c r="Z21" s="4"/>
      <c r="AA21" s="4"/>
      <c r="AB21" s="4"/>
      <c r="AC21" s="4"/>
      <c r="AD21" s="4"/>
    </row>
    <row r="22" spans="1:30" ht="12">
      <c r="A22" s="58">
        <v>2003</v>
      </c>
      <c r="B22" s="58">
        <v>2</v>
      </c>
      <c r="C22" s="58">
        <v>4</v>
      </c>
      <c r="D22" s="58">
        <v>900</v>
      </c>
      <c r="E22" s="58" t="s">
        <v>54</v>
      </c>
      <c r="F22" s="58">
        <v>900</v>
      </c>
      <c r="G22" s="58" t="s">
        <v>55</v>
      </c>
      <c r="H22" s="58">
        <v>6</v>
      </c>
      <c r="I22" s="58" t="s">
        <v>27</v>
      </c>
      <c r="J22" s="58">
        <v>15</v>
      </c>
      <c r="K22" s="58" t="s">
        <v>151</v>
      </c>
      <c r="L22" s="58">
        <v>35936102</v>
      </c>
      <c r="M22" s="58" t="s">
        <v>152</v>
      </c>
      <c r="N22" s="58" t="s">
        <v>28</v>
      </c>
      <c r="O22" s="58" t="s">
        <v>28</v>
      </c>
      <c r="P22" s="58" t="s">
        <v>28</v>
      </c>
      <c r="Q22" s="58" t="s">
        <v>28</v>
      </c>
      <c r="R22" s="58">
        <v>114</v>
      </c>
      <c r="S22" s="58" t="s">
        <v>29</v>
      </c>
      <c r="T22" s="58">
        <v>1</v>
      </c>
      <c r="U22" s="4">
        <v>3000</v>
      </c>
      <c r="V22" s="4">
        <v>0</v>
      </c>
      <c r="W22" s="4">
        <v>0</v>
      </c>
      <c r="X22" s="4">
        <v>0</v>
      </c>
      <c r="Y22" s="4">
        <v>0</v>
      </c>
      <c r="Z22" s="4"/>
      <c r="AA22" s="4"/>
      <c r="AB22" s="4"/>
      <c r="AC22" s="4"/>
      <c r="AD22" s="4"/>
    </row>
    <row r="23" spans="1:30" ht="12">
      <c r="A23" s="58">
        <v>2003</v>
      </c>
      <c r="B23" s="58">
        <v>2</v>
      </c>
      <c r="C23" s="58">
        <v>5</v>
      </c>
      <c r="D23" s="58">
        <v>0</v>
      </c>
      <c r="E23" s="58" t="s">
        <v>25</v>
      </c>
      <c r="F23" s="58">
        <v>0</v>
      </c>
      <c r="G23" s="58" t="s">
        <v>26</v>
      </c>
      <c r="H23" s="58">
        <v>6</v>
      </c>
      <c r="I23" s="58" t="s">
        <v>27</v>
      </c>
      <c r="J23" s="58">
        <v>15</v>
      </c>
      <c r="K23" s="58" t="s">
        <v>151</v>
      </c>
      <c r="L23" s="58">
        <v>35936102</v>
      </c>
      <c r="M23" s="58" t="s">
        <v>152</v>
      </c>
      <c r="N23" s="58" t="s">
        <v>28</v>
      </c>
      <c r="O23" s="58" t="s">
        <v>28</v>
      </c>
      <c r="P23" s="58" t="s">
        <v>28</v>
      </c>
      <c r="Q23" s="58" t="s">
        <v>28</v>
      </c>
      <c r="R23" s="58">
        <v>114</v>
      </c>
      <c r="S23" s="58" t="s">
        <v>29</v>
      </c>
      <c r="T23" s="58">
        <v>2</v>
      </c>
      <c r="U23" s="4">
        <v>10150</v>
      </c>
      <c r="V23" s="4">
        <v>0</v>
      </c>
      <c r="W23" s="4">
        <v>0</v>
      </c>
      <c r="X23" s="4">
        <v>0</v>
      </c>
      <c r="Y23" s="4">
        <v>0</v>
      </c>
      <c r="Z23" s="4"/>
      <c r="AA23" s="4"/>
      <c r="AB23" s="4"/>
      <c r="AC23" s="4"/>
      <c r="AD23" s="4"/>
    </row>
    <row r="24" spans="1:30" ht="12">
      <c r="A24" s="58">
        <v>2003</v>
      </c>
      <c r="B24" s="58">
        <v>2</v>
      </c>
      <c r="C24" s="58">
        <v>5</v>
      </c>
      <c r="D24" s="58">
        <v>200</v>
      </c>
      <c r="E24" s="58" t="s">
        <v>33</v>
      </c>
      <c r="F24" s="58">
        <v>0</v>
      </c>
      <c r="G24" s="58" t="s">
        <v>26</v>
      </c>
      <c r="H24" s="58">
        <v>6</v>
      </c>
      <c r="I24" s="58" t="s">
        <v>27</v>
      </c>
      <c r="J24" s="58">
        <v>15</v>
      </c>
      <c r="K24" s="58" t="s">
        <v>151</v>
      </c>
      <c r="L24" s="58">
        <v>35936102</v>
      </c>
      <c r="M24" s="58" t="s">
        <v>152</v>
      </c>
      <c r="N24" s="58" t="s">
        <v>28</v>
      </c>
      <c r="O24" s="58" t="s">
        <v>28</v>
      </c>
      <c r="P24" s="58" t="s">
        <v>28</v>
      </c>
      <c r="Q24" s="58" t="s">
        <v>28</v>
      </c>
      <c r="R24" s="58">
        <v>114</v>
      </c>
      <c r="S24" s="58" t="s">
        <v>29</v>
      </c>
      <c r="T24" s="58">
        <v>1</v>
      </c>
      <c r="U24" s="4">
        <v>25000</v>
      </c>
      <c r="V24" s="4">
        <v>0</v>
      </c>
      <c r="W24" s="4">
        <v>0</v>
      </c>
      <c r="X24" s="4">
        <v>0</v>
      </c>
      <c r="Y24" s="4">
        <v>0</v>
      </c>
      <c r="Z24" s="4"/>
      <c r="AA24" s="4"/>
      <c r="AB24" s="4"/>
      <c r="AC24" s="4"/>
      <c r="AD24" s="4"/>
    </row>
    <row r="25" spans="1:30" ht="12">
      <c r="A25" s="58">
        <v>2003</v>
      </c>
      <c r="B25" s="58">
        <v>2</v>
      </c>
      <c r="C25" s="58">
        <v>5</v>
      </c>
      <c r="D25" s="58">
        <v>250</v>
      </c>
      <c r="E25" s="58" t="s">
        <v>34</v>
      </c>
      <c r="F25" s="58">
        <v>250</v>
      </c>
      <c r="G25" s="58" t="s">
        <v>67</v>
      </c>
      <c r="H25" s="58">
        <v>6</v>
      </c>
      <c r="I25" s="58" t="s">
        <v>27</v>
      </c>
      <c r="J25" s="58">
        <v>15</v>
      </c>
      <c r="K25" s="58" t="s">
        <v>151</v>
      </c>
      <c r="L25" s="58">
        <v>35936102</v>
      </c>
      <c r="M25" s="58" t="s">
        <v>152</v>
      </c>
      <c r="N25" s="58" t="s">
        <v>28</v>
      </c>
      <c r="O25" s="58" t="s">
        <v>28</v>
      </c>
      <c r="P25" s="58" t="s">
        <v>28</v>
      </c>
      <c r="Q25" s="58" t="s">
        <v>28</v>
      </c>
      <c r="R25" s="58">
        <v>114</v>
      </c>
      <c r="S25" s="58" t="s">
        <v>29</v>
      </c>
      <c r="T25" s="58">
        <v>1</v>
      </c>
      <c r="U25" s="4">
        <v>360</v>
      </c>
      <c r="V25" s="4">
        <v>0</v>
      </c>
      <c r="W25" s="4">
        <v>0</v>
      </c>
      <c r="X25" s="4">
        <v>0</v>
      </c>
      <c r="Y25" s="4">
        <v>0</v>
      </c>
      <c r="Z25" s="4"/>
      <c r="AA25" s="4"/>
      <c r="AB25" s="4"/>
      <c r="AC25" s="4"/>
      <c r="AD25" s="4"/>
    </row>
    <row r="26" spans="1:30" ht="12">
      <c r="A26" s="58">
        <v>2003</v>
      </c>
      <c r="B26" s="58">
        <v>2</v>
      </c>
      <c r="C26" s="58">
        <v>5</v>
      </c>
      <c r="D26" s="58">
        <v>500</v>
      </c>
      <c r="E26" s="58" t="s">
        <v>37</v>
      </c>
      <c r="F26" s="58">
        <v>500</v>
      </c>
      <c r="G26" s="58" t="s">
        <v>38</v>
      </c>
      <c r="H26" s="58">
        <v>6</v>
      </c>
      <c r="I26" s="58" t="s">
        <v>27</v>
      </c>
      <c r="J26" s="58">
        <v>15</v>
      </c>
      <c r="K26" s="58" t="s">
        <v>151</v>
      </c>
      <c r="L26" s="58">
        <v>35936102</v>
      </c>
      <c r="M26" s="58" t="s">
        <v>152</v>
      </c>
      <c r="N26" s="58" t="s">
        <v>28</v>
      </c>
      <c r="O26" s="58" t="s">
        <v>28</v>
      </c>
      <c r="P26" s="58" t="s">
        <v>28</v>
      </c>
      <c r="Q26" s="58" t="s">
        <v>28</v>
      </c>
      <c r="R26" s="58">
        <v>113</v>
      </c>
      <c r="S26" s="58" t="s">
        <v>50</v>
      </c>
      <c r="T26" s="58">
        <v>1</v>
      </c>
      <c r="U26" s="4">
        <v>24000</v>
      </c>
      <c r="V26" s="4">
        <v>0</v>
      </c>
      <c r="W26" s="4">
        <v>0</v>
      </c>
      <c r="X26" s="4">
        <v>1</v>
      </c>
      <c r="Y26" s="4">
        <v>24000</v>
      </c>
      <c r="Z26" s="4"/>
      <c r="AA26" s="4"/>
      <c r="AB26" s="4"/>
      <c r="AC26" s="4"/>
      <c r="AD26" s="4"/>
    </row>
    <row r="27" spans="1:30" ht="12">
      <c r="A27" s="58">
        <v>2003</v>
      </c>
      <c r="B27" s="58">
        <v>2</v>
      </c>
      <c r="U27" s="4"/>
      <c r="V27" s="4"/>
      <c r="W27" s="4"/>
      <c r="X27" s="4"/>
      <c r="Y27" s="4"/>
      <c r="Z27" s="4">
        <f>SUM(U13:U25)</f>
        <v>288895</v>
      </c>
      <c r="AA27" s="4"/>
      <c r="AB27" s="4">
        <f>SUM(U26)</f>
        <v>24000</v>
      </c>
      <c r="AC27" s="4"/>
      <c r="AD27" s="4"/>
    </row>
    <row r="28" spans="1:30" ht="12">
      <c r="A28" s="58">
        <v>2003</v>
      </c>
      <c r="B28" s="58">
        <v>3</v>
      </c>
      <c r="C28" s="58">
        <v>2</v>
      </c>
      <c r="D28" s="58">
        <v>0</v>
      </c>
      <c r="E28" s="58" t="s">
        <v>25</v>
      </c>
      <c r="F28" s="58">
        <v>0</v>
      </c>
      <c r="G28" s="58" t="s">
        <v>26</v>
      </c>
      <c r="H28" s="58">
        <v>6</v>
      </c>
      <c r="I28" s="58" t="s">
        <v>27</v>
      </c>
      <c r="J28" s="58">
        <v>15</v>
      </c>
      <c r="K28" s="58" t="s">
        <v>151</v>
      </c>
      <c r="L28" s="58">
        <v>35936102</v>
      </c>
      <c r="M28" s="58" t="s">
        <v>152</v>
      </c>
      <c r="N28" s="58" t="s">
        <v>28</v>
      </c>
      <c r="O28" s="58" t="s">
        <v>28</v>
      </c>
      <c r="P28" s="58" t="s">
        <v>28</v>
      </c>
      <c r="Q28" s="58" t="s">
        <v>28</v>
      </c>
      <c r="R28" s="58">
        <v>114</v>
      </c>
      <c r="S28" s="58" t="s">
        <v>29</v>
      </c>
      <c r="T28" s="58">
        <v>2</v>
      </c>
      <c r="U28" s="4">
        <v>10750</v>
      </c>
      <c r="V28" s="4">
        <v>0</v>
      </c>
      <c r="W28" s="4">
        <v>0</v>
      </c>
      <c r="X28" s="4">
        <v>0</v>
      </c>
      <c r="Y28" s="4">
        <v>0</v>
      </c>
      <c r="Z28" s="4"/>
      <c r="AA28" s="4"/>
      <c r="AB28" s="4"/>
      <c r="AC28" s="4"/>
      <c r="AD28" s="4"/>
    </row>
    <row r="29" spans="1:30" ht="12">
      <c r="A29" s="58">
        <v>2003</v>
      </c>
      <c r="B29" s="58">
        <v>3</v>
      </c>
      <c r="C29" s="58">
        <v>2</v>
      </c>
      <c r="D29" s="58">
        <v>200</v>
      </c>
      <c r="E29" s="58" t="s">
        <v>33</v>
      </c>
      <c r="F29" s="58">
        <v>0</v>
      </c>
      <c r="G29" s="58" t="s">
        <v>26</v>
      </c>
      <c r="H29" s="58">
        <v>6</v>
      </c>
      <c r="I29" s="58" t="s">
        <v>27</v>
      </c>
      <c r="J29" s="58">
        <v>15</v>
      </c>
      <c r="K29" s="58" t="s">
        <v>151</v>
      </c>
      <c r="L29" s="58">
        <v>35936102</v>
      </c>
      <c r="M29" s="58" t="s">
        <v>152</v>
      </c>
      <c r="N29" s="58" t="s">
        <v>28</v>
      </c>
      <c r="O29" s="58" t="s">
        <v>28</v>
      </c>
      <c r="P29" s="58" t="s">
        <v>28</v>
      </c>
      <c r="Q29" s="58" t="s">
        <v>28</v>
      </c>
      <c r="R29" s="58">
        <v>114</v>
      </c>
      <c r="S29" s="58" t="s">
        <v>29</v>
      </c>
      <c r="T29" s="58">
        <v>2</v>
      </c>
      <c r="U29" s="4">
        <v>50000</v>
      </c>
      <c r="V29" s="4">
        <v>0</v>
      </c>
      <c r="W29" s="4">
        <v>0</v>
      </c>
      <c r="X29" s="4">
        <v>0</v>
      </c>
      <c r="Y29" s="4">
        <v>0</v>
      </c>
      <c r="Z29" s="4"/>
      <c r="AA29" s="4"/>
      <c r="AB29" s="4"/>
      <c r="AC29" s="4"/>
      <c r="AD29" s="4"/>
    </row>
    <row r="30" spans="1:30" ht="12">
      <c r="A30" s="58">
        <v>2003</v>
      </c>
      <c r="B30" s="58">
        <v>3</v>
      </c>
      <c r="C30" s="58">
        <v>2</v>
      </c>
      <c r="D30" s="58">
        <v>300</v>
      </c>
      <c r="E30" s="58" t="s">
        <v>35</v>
      </c>
      <c r="F30" s="58">
        <v>300</v>
      </c>
      <c r="G30" s="58" t="s">
        <v>36</v>
      </c>
      <c r="H30" s="58">
        <v>6</v>
      </c>
      <c r="I30" s="58" t="s">
        <v>27</v>
      </c>
      <c r="J30" s="58">
        <v>15</v>
      </c>
      <c r="K30" s="58" t="s">
        <v>151</v>
      </c>
      <c r="L30" s="58">
        <v>35936102</v>
      </c>
      <c r="M30" s="58" t="s">
        <v>152</v>
      </c>
      <c r="N30" s="58" t="s">
        <v>28</v>
      </c>
      <c r="O30" s="58" t="s">
        <v>28</v>
      </c>
      <c r="P30" s="58" t="s">
        <v>28</v>
      </c>
      <c r="Q30" s="58" t="s">
        <v>28</v>
      </c>
      <c r="R30" s="58">
        <v>114</v>
      </c>
      <c r="S30" s="58" t="s">
        <v>29</v>
      </c>
      <c r="T30" s="58">
        <v>2</v>
      </c>
      <c r="U30" s="4">
        <v>37000</v>
      </c>
      <c r="V30" s="4">
        <v>0</v>
      </c>
      <c r="W30" s="4">
        <v>0</v>
      </c>
      <c r="X30" s="4">
        <v>0</v>
      </c>
      <c r="Y30" s="4">
        <v>0</v>
      </c>
      <c r="Z30" s="4"/>
      <c r="AA30" s="4"/>
      <c r="AB30" s="4"/>
      <c r="AC30" s="4"/>
      <c r="AD30" s="4"/>
    </row>
    <row r="31" spans="1:30" ht="12">
      <c r="A31" s="58">
        <v>2003</v>
      </c>
      <c r="B31" s="58">
        <v>3</v>
      </c>
      <c r="C31" s="58">
        <v>2</v>
      </c>
      <c r="D31" s="58">
        <v>550</v>
      </c>
      <c r="E31" s="58" t="s">
        <v>39</v>
      </c>
      <c r="F31" s="58">
        <v>550</v>
      </c>
      <c r="G31" s="58" t="s">
        <v>40</v>
      </c>
      <c r="H31" s="58">
        <v>6</v>
      </c>
      <c r="I31" s="58" t="s">
        <v>27</v>
      </c>
      <c r="J31" s="58">
        <v>15</v>
      </c>
      <c r="K31" s="58" t="s">
        <v>151</v>
      </c>
      <c r="L31" s="58">
        <v>35936102</v>
      </c>
      <c r="M31" s="58" t="s">
        <v>152</v>
      </c>
      <c r="N31" s="58" t="s">
        <v>28</v>
      </c>
      <c r="O31" s="58" t="s">
        <v>28</v>
      </c>
      <c r="P31" s="58" t="s">
        <v>28</v>
      </c>
      <c r="Q31" s="58" t="s">
        <v>28</v>
      </c>
      <c r="R31" s="58">
        <v>114</v>
      </c>
      <c r="S31" s="58" t="s">
        <v>29</v>
      </c>
      <c r="T31" s="58">
        <v>1</v>
      </c>
      <c r="U31" s="4">
        <v>10000</v>
      </c>
      <c r="V31" s="4">
        <v>0</v>
      </c>
      <c r="W31" s="4">
        <v>0</v>
      </c>
      <c r="X31" s="4">
        <v>0</v>
      </c>
      <c r="Y31" s="4">
        <v>0</v>
      </c>
      <c r="Z31" s="4"/>
      <c r="AA31" s="4"/>
      <c r="AB31" s="4"/>
      <c r="AC31" s="4"/>
      <c r="AD31" s="4"/>
    </row>
    <row r="32" spans="1:30" ht="12">
      <c r="A32" s="58">
        <v>2003</v>
      </c>
      <c r="B32" s="58">
        <v>3</v>
      </c>
      <c r="C32" s="58">
        <v>3</v>
      </c>
      <c r="D32" s="58">
        <v>0</v>
      </c>
      <c r="E32" s="58" t="s">
        <v>25</v>
      </c>
      <c r="F32" s="58">
        <v>0</v>
      </c>
      <c r="G32" s="58" t="s">
        <v>26</v>
      </c>
      <c r="H32" s="58">
        <v>6</v>
      </c>
      <c r="I32" s="58" t="s">
        <v>27</v>
      </c>
      <c r="J32" s="58">
        <v>15</v>
      </c>
      <c r="K32" s="58" t="s">
        <v>151</v>
      </c>
      <c r="L32" s="58">
        <v>35936102</v>
      </c>
      <c r="M32" s="58" t="s">
        <v>152</v>
      </c>
      <c r="N32" s="58" t="s">
        <v>28</v>
      </c>
      <c r="O32" s="58" t="s">
        <v>28</v>
      </c>
      <c r="P32" s="58" t="s">
        <v>28</v>
      </c>
      <c r="Q32" s="58" t="s">
        <v>28</v>
      </c>
      <c r="R32" s="58">
        <v>114</v>
      </c>
      <c r="S32" s="58" t="s">
        <v>29</v>
      </c>
      <c r="T32" s="58">
        <v>2</v>
      </c>
      <c r="U32" s="4">
        <v>21375</v>
      </c>
      <c r="V32" s="4">
        <v>1</v>
      </c>
      <c r="W32" s="4">
        <v>8000</v>
      </c>
      <c r="X32" s="4">
        <v>0</v>
      </c>
      <c r="Y32" s="4">
        <v>0</v>
      </c>
      <c r="Z32" s="4"/>
      <c r="AA32" s="4"/>
      <c r="AB32" s="4"/>
      <c r="AC32" s="4"/>
      <c r="AD32" s="4"/>
    </row>
    <row r="33" spans="1:30" ht="12">
      <c r="A33" s="58">
        <v>2003</v>
      </c>
      <c r="B33" s="58">
        <v>3</v>
      </c>
      <c r="C33" s="58">
        <v>3</v>
      </c>
      <c r="D33" s="58">
        <v>200</v>
      </c>
      <c r="E33" s="58" t="s">
        <v>33</v>
      </c>
      <c r="F33" s="58">
        <v>0</v>
      </c>
      <c r="G33" s="58" t="s">
        <v>26</v>
      </c>
      <c r="H33" s="58">
        <v>6</v>
      </c>
      <c r="I33" s="58" t="s">
        <v>27</v>
      </c>
      <c r="J33" s="58">
        <v>15</v>
      </c>
      <c r="K33" s="58" t="s">
        <v>151</v>
      </c>
      <c r="L33" s="58">
        <v>35936102</v>
      </c>
      <c r="M33" s="58" t="s">
        <v>152</v>
      </c>
      <c r="N33" s="58" t="s">
        <v>28</v>
      </c>
      <c r="O33" s="58" t="s">
        <v>28</v>
      </c>
      <c r="P33" s="58" t="s">
        <v>28</v>
      </c>
      <c r="Q33" s="58" t="s">
        <v>28</v>
      </c>
      <c r="R33" s="58">
        <v>114</v>
      </c>
      <c r="S33" s="58" t="s">
        <v>29</v>
      </c>
      <c r="T33" s="58">
        <v>1</v>
      </c>
      <c r="U33" s="4">
        <v>8000</v>
      </c>
      <c r="V33" s="4">
        <v>0</v>
      </c>
      <c r="W33" s="4">
        <v>0</v>
      </c>
      <c r="X33" s="4">
        <v>0</v>
      </c>
      <c r="Y33" s="4">
        <v>0</v>
      </c>
      <c r="Z33" s="4"/>
      <c r="AA33" s="4"/>
      <c r="AB33" s="4"/>
      <c r="AC33" s="4"/>
      <c r="AD33" s="4"/>
    </row>
    <row r="34" spans="1:30" ht="12">
      <c r="A34" s="58">
        <v>2003</v>
      </c>
      <c r="B34" s="58">
        <v>3</v>
      </c>
      <c r="C34" s="58">
        <v>3</v>
      </c>
      <c r="D34" s="58">
        <v>250</v>
      </c>
      <c r="E34" s="58" t="s">
        <v>34</v>
      </c>
      <c r="F34" s="58">
        <v>250</v>
      </c>
      <c r="G34" s="58" t="s">
        <v>67</v>
      </c>
      <c r="H34" s="58">
        <v>6</v>
      </c>
      <c r="I34" s="58" t="s">
        <v>27</v>
      </c>
      <c r="J34" s="58">
        <v>15</v>
      </c>
      <c r="K34" s="58" t="s">
        <v>151</v>
      </c>
      <c r="L34" s="58">
        <v>35936102</v>
      </c>
      <c r="M34" s="58" t="s">
        <v>152</v>
      </c>
      <c r="N34" s="58" t="s">
        <v>28</v>
      </c>
      <c r="O34" s="58" t="s">
        <v>28</v>
      </c>
      <c r="P34" s="58" t="s">
        <v>28</v>
      </c>
      <c r="Q34" s="58" t="s">
        <v>28</v>
      </c>
      <c r="R34" s="58">
        <v>114</v>
      </c>
      <c r="S34" s="58" t="s">
        <v>29</v>
      </c>
      <c r="T34" s="58">
        <v>1</v>
      </c>
      <c r="U34" s="4">
        <v>360</v>
      </c>
      <c r="V34" s="4">
        <v>0</v>
      </c>
      <c r="W34" s="4">
        <v>0</v>
      </c>
      <c r="X34" s="4">
        <v>0</v>
      </c>
      <c r="Y34" s="4">
        <v>0</v>
      </c>
      <c r="Z34" s="4"/>
      <c r="AA34" s="4"/>
      <c r="AB34" s="4"/>
      <c r="AC34" s="4"/>
      <c r="AD34" s="4"/>
    </row>
    <row r="35" spans="1:30" ht="12">
      <c r="A35" s="58">
        <v>2003</v>
      </c>
      <c r="B35" s="58">
        <v>3</v>
      </c>
      <c r="C35" s="58">
        <v>3</v>
      </c>
      <c r="D35" s="58">
        <v>500</v>
      </c>
      <c r="E35" s="58" t="s">
        <v>37</v>
      </c>
      <c r="F35" s="58">
        <v>500</v>
      </c>
      <c r="G35" s="58" t="s">
        <v>38</v>
      </c>
      <c r="H35" s="58">
        <v>6</v>
      </c>
      <c r="I35" s="58" t="s">
        <v>27</v>
      </c>
      <c r="J35" s="58">
        <v>15</v>
      </c>
      <c r="K35" s="58" t="s">
        <v>151</v>
      </c>
      <c r="L35" s="58">
        <v>35936102</v>
      </c>
      <c r="M35" s="58" t="s">
        <v>152</v>
      </c>
      <c r="N35" s="58" t="s">
        <v>28</v>
      </c>
      <c r="O35" s="58" t="s">
        <v>28</v>
      </c>
      <c r="P35" s="58" t="s">
        <v>28</v>
      </c>
      <c r="Q35" s="58" t="s">
        <v>28</v>
      </c>
      <c r="R35" s="58">
        <v>114</v>
      </c>
      <c r="S35" s="58" t="s">
        <v>29</v>
      </c>
      <c r="T35" s="58">
        <v>1</v>
      </c>
      <c r="U35" s="4">
        <v>8000</v>
      </c>
      <c r="V35" s="4">
        <v>0</v>
      </c>
      <c r="W35" s="4">
        <v>0</v>
      </c>
      <c r="X35" s="4">
        <v>0</v>
      </c>
      <c r="Y35" s="4">
        <v>0</v>
      </c>
      <c r="Z35" s="4"/>
      <c r="AA35" s="4"/>
      <c r="AB35" s="4"/>
      <c r="AC35" s="4"/>
      <c r="AD35" s="4"/>
    </row>
    <row r="36" spans="1:30" ht="12">
      <c r="A36" s="58">
        <v>2003</v>
      </c>
      <c r="B36" s="58">
        <v>3</v>
      </c>
      <c r="C36" s="58">
        <v>3</v>
      </c>
      <c r="D36" s="58">
        <v>550</v>
      </c>
      <c r="E36" s="58" t="s">
        <v>39</v>
      </c>
      <c r="F36" s="58">
        <v>550</v>
      </c>
      <c r="G36" s="58" t="s">
        <v>40</v>
      </c>
      <c r="H36" s="58">
        <v>6</v>
      </c>
      <c r="I36" s="58" t="s">
        <v>27</v>
      </c>
      <c r="J36" s="58">
        <v>15</v>
      </c>
      <c r="K36" s="58" t="s">
        <v>151</v>
      </c>
      <c r="L36" s="58">
        <v>35936102</v>
      </c>
      <c r="M36" s="58" t="s">
        <v>152</v>
      </c>
      <c r="N36" s="58" t="s">
        <v>28</v>
      </c>
      <c r="O36" s="58" t="s">
        <v>28</v>
      </c>
      <c r="P36" s="58" t="s">
        <v>28</v>
      </c>
      <c r="Q36" s="58" t="s">
        <v>28</v>
      </c>
      <c r="R36" s="58">
        <v>114</v>
      </c>
      <c r="S36" s="58" t="s">
        <v>29</v>
      </c>
      <c r="T36" s="58">
        <v>1</v>
      </c>
      <c r="U36" s="4">
        <v>14650</v>
      </c>
      <c r="V36" s="4">
        <v>0</v>
      </c>
      <c r="W36" s="4">
        <v>0</v>
      </c>
      <c r="X36" s="4">
        <v>0</v>
      </c>
      <c r="Y36" s="4">
        <v>0</v>
      </c>
      <c r="Z36" s="4"/>
      <c r="AA36" s="4"/>
      <c r="AB36" s="4"/>
      <c r="AC36" s="4"/>
      <c r="AD36" s="4"/>
    </row>
    <row r="37" spans="1:30" ht="12">
      <c r="A37" s="58">
        <v>2003</v>
      </c>
      <c r="B37" s="58">
        <v>3</v>
      </c>
      <c r="C37" s="58">
        <v>4</v>
      </c>
      <c r="D37" s="58">
        <v>0</v>
      </c>
      <c r="E37" s="58" t="s">
        <v>25</v>
      </c>
      <c r="F37" s="58">
        <v>0</v>
      </c>
      <c r="G37" s="58" t="s">
        <v>26</v>
      </c>
      <c r="H37" s="58">
        <v>6</v>
      </c>
      <c r="I37" s="58" t="s">
        <v>27</v>
      </c>
      <c r="J37" s="58">
        <v>15</v>
      </c>
      <c r="K37" s="58" t="s">
        <v>151</v>
      </c>
      <c r="L37" s="58">
        <v>35936102</v>
      </c>
      <c r="M37" s="58" t="s">
        <v>152</v>
      </c>
      <c r="N37" s="58" t="s">
        <v>28</v>
      </c>
      <c r="O37" s="58" t="s">
        <v>28</v>
      </c>
      <c r="P37" s="58" t="s">
        <v>28</v>
      </c>
      <c r="Q37" s="58" t="s">
        <v>28</v>
      </c>
      <c r="R37" s="58">
        <v>114</v>
      </c>
      <c r="S37" s="58" t="s">
        <v>29</v>
      </c>
      <c r="T37" s="58">
        <v>2</v>
      </c>
      <c r="U37" s="4">
        <v>10375</v>
      </c>
      <c r="V37" s="4">
        <v>0</v>
      </c>
      <c r="W37" s="4">
        <v>0</v>
      </c>
      <c r="X37" s="4">
        <v>0</v>
      </c>
      <c r="Y37" s="4">
        <v>0</v>
      </c>
      <c r="Z37" s="4"/>
      <c r="AA37" s="4"/>
      <c r="AB37" s="4"/>
      <c r="AC37" s="4"/>
      <c r="AD37" s="4"/>
    </row>
    <row r="38" spans="1:30" ht="12">
      <c r="A38" s="58">
        <v>2003</v>
      </c>
      <c r="B38" s="58">
        <v>3</v>
      </c>
      <c r="C38" s="58">
        <v>4</v>
      </c>
      <c r="D38" s="58">
        <v>200</v>
      </c>
      <c r="E38" s="58" t="s">
        <v>33</v>
      </c>
      <c r="F38" s="58">
        <v>0</v>
      </c>
      <c r="G38" s="58" t="s">
        <v>26</v>
      </c>
      <c r="H38" s="58">
        <v>6</v>
      </c>
      <c r="I38" s="58" t="s">
        <v>27</v>
      </c>
      <c r="J38" s="58">
        <v>15</v>
      </c>
      <c r="K38" s="58" t="s">
        <v>151</v>
      </c>
      <c r="L38" s="58">
        <v>35936102</v>
      </c>
      <c r="M38" s="58" t="s">
        <v>152</v>
      </c>
      <c r="N38" s="58" t="s">
        <v>28</v>
      </c>
      <c r="O38" s="58" t="s">
        <v>28</v>
      </c>
      <c r="P38" s="58" t="s">
        <v>28</v>
      </c>
      <c r="Q38" s="58" t="s">
        <v>28</v>
      </c>
      <c r="R38" s="58">
        <v>114</v>
      </c>
      <c r="S38" s="58" t="s">
        <v>29</v>
      </c>
      <c r="T38" s="58">
        <v>2</v>
      </c>
      <c r="U38" s="4">
        <v>29840</v>
      </c>
      <c r="V38" s="4">
        <v>0</v>
      </c>
      <c r="W38" s="4">
        <v>0</v>
      </c>
      <c r="X38" s="4">
        <v>0</v>
      </c>
      <c r="Y38" s="4">
        <v>0</v>
      </c>
      <c r="Z38" s="4"/>
      <c r="AA38" s="4"/>
      <c r="AB38" s="4"/>
      <c r="AC38" s="4"/>
      <c r="AD38" s="4"/>
    </row>
    <row r="39" spans="1:30" ht="12">
      <c r="A39" s="58">
        <v>2003</v>
      </c>
      <c r="B39" s="58">
        <v>3</v>
      </c>
      <c r="C39" s="58">
        <v>4</v>
      </c>
      <c r="D39" s="58">
        <v>250</v>
      </c>
      <c r="E39" s="58" t="s">
        <v>34</v>
      </c>
      <c r="F39" s="58">
        <v>250</v>
      </c>
      <c r="G39" s="58" t="s">
        <v>67</v>
      </c>
      <c r="H39" s="58">
        <v>6</v>
      </c>
      <c r="I39" s="58" t="s">
        <v>27</v>
      </c>
      <c r="J39" s="58">
        <v>15</v>
      </c>
      <c r="K39" s="58" t="s">
        <v>151</v>
      </c>
      <c r="L39" s="58">
        <v>35936102</v>
      </c>
      <c r="M39" s="58" t="s">
        <v>152</v>
      </c>
      <c r="N39" s="58" t="s">
        <v>28</v>
      </c>
      <c r="O39" s="58" t="s">
        <v>28</v>
      </c>
      <c r="P39" s="58" t="s">
        <v>28</v>
      </c>
      <c r="Q39" s="58" t="s">
        <v>28</v>
      </c>
      <c r="R39" s="58">
        <v>114</v>
      </c>
      <c r="S39" s="58" t="s">
        <v>29</v>
      </c>
      <c r="T39" s="58">
        <v>4</v>
      </c>
      <c r="U39" s="4">
        <v>757</v>
      </c>
      <c r="V39" s="4">
        <v>0</v>
      </c>
      <c r="W39" s="4">
        <v>0</v>
      </c>
      <c r="X39" s="4">
        <v>0</v>
      </c>
      <c r="Y39" s="4">
        <v>0</v>
      </c>
      <c r="Z39" s="4"/>
      <c r="AA39" s="4"/>
      <c r="AB39" s="4"/>
      <c r="AC39" s="4"/>
      <c r="AD39" s="4"/>
    </row>
    <row r="40" spans="1:30" ht="12">
      <c r="A40" s="58">
        <v>2003</v>
      </c>
      <c r="B40" s="58">
        <v>3</v>
      </c>
      <c r="C40" s="58">
        <v>4</v>
      </c>
      <c r="D40" s="58">
        <v>300</v>
      </c>
      <c r="E40" s="58" t="s">
        <v>35</v>
      </c>
      <c r="F40" s="58">
        <v>300</v>
      </c>
      <c r="G40" s="58" t="s">
        <v>36</v>
      </c>
      <c r="H40" s="58">
        <v>6</v>
      </c>
      <c r="I40" s="58" t="s">
        <v>27</v>
      </c>
      <c r="J40" s="58">
        <v>15</v>
      </c>
      <c r="K40" s="58" t="s">
        <v>151</v>
      </c>
      <c r="L40" s="58">
        <v>35936102</v>
      </c>
      <c r="M40" s="58" t="s">
        <v>152</v>
      </c>
      <c r="N40" s="58" t="s">
        <v>28</v>
      </c>
      <c r="O40" s="58" t="s">
        <v>28</v>
      </c>
      <c r="P40" s="58" t="s">
        <v>28</v>
      </c>
      <c r="Q40" s="58" t="s">
        <v>28</v>
      </c>
      <c r="R40" s="58">
        <v>114</v>
      </c>
      <c r="S40" s="58" t="s">
        <v>29</v>
      </c>
      <c r="T40" s="58">
        <v>1</v>
      </c>
      <c r="U40" s="4">
        <v>23600</v>
      </c>
      <c r="V40" s="4">
        <v>0</v>
      </c>
      <c r="W40" s="4">
        <v>0</v>
      </c>
      <c r="X40" s="4">
        <v>0</v>
      </c>
      <c r="Y40" s="4">
        <v>0</v>
      </c>
      <c r="Z40" s="4"/>
      <c r="AA40" s="4"/>
      <c r="AB40" s="4"/>
      <c r="AC40" s="4"/>
      <c r="AD40" s="4"/>
    </row>
    <row r="41" spans="1:30" ht="12">
      <c r="A41" s="58">
        <v>2003</v>
      </c>
      <c r="B41" s="58">
        <v>3</v>
      </c>
      <c r="C41" s="58">
        <v>4</v>
      </c>
      <c r="D41" s="58">
        <v>500</v>
      </c>
      <c r="E41" s="58" t="s">
        <v>37</v>
      </c>
      <c r="F41" s="58">
        <v>500</v>
      </c>
      <c r="G41" s="58" t="s">
        <v>38</v>
      </c>
      <c r="H41" s="58">
        <v>6</v>
      </c>
      <c r="I41" s="58" t="s">
        <v>27</v>
      </c>
      <c r="J41" s="58">
        <v>15</v>
      </c>
      <c r="K41" s="58" t="s">
        <v>151</v>
      </c>
      <c r="L41" s="58">
        <v>35936102</v>
      </c>
      <c r="M41" s="58" t="s">
        <v>152</v>
      </c>
      <c r="N41" s="58" t="s">
        <v>28</v>
      </c>
      <c r="O41" s="58" t="s">
        <v>28</v>
      </c>
      <c r="P41" s="58" t="s">
        <v>28</v>
      </c>
      <c r="Q41" s="58" t="s">
        <v>28</v>
      </c>
      <c r="R41" s="58">
        <v>114</v>
      </c>
      <c r="S41" s="58" t="s">
        <v>29</v>
      </c>
      <c r="T41" s="58">
        <v>1</v>
      </c>
      <c r="U41" s="4">
        <v>15000</v>
      </c>
      <c r="V41" s="4">
        <v>0</v>
      </c>
      <c r="W41" s="4">
        <v>0</v>
      </c>
      <c r="X41" s="4">
        <v>0</v>
      </c>
      <c r="Y41" s="4">
        <v>0</v>
      </c>
      <c r="Z41" s="4"/>
      <c r="AA41" s="4"/>
      <c r="AB41" s="4"/>
      <c r="AC41" s="4"/>
      <c r="AD41" s="4"/>
    </row>
    <row r="42" spans="1:30" ht="12">
      <c r="A42" s="58">
        <v>2003</v>
      </c>
      <c r="B42" s="58">
        <v>3</v>
      </c>
      <c r="C42" s="58">
        <v>5</v>
      </c>
      <c r="D42" s="58">
        <v>0</v>
      </c>
      <c r="E42" s="58" t="s">
        <v>25</v>
      </c>
      <c r="F42" s="58">
        <v>0</v>
      </c>
      <c r="G42" s="58" t="s">
        <v>26</v>
      </c>
      <c r="H42" s="58">
        <v>6</v>
      </c>
      <c r="I42" s="58" t="s">
        <v>27</v>
      </c>
      <c r="J42" s="58">
        <v>15</v>
      </c>
      <c r="K42" s="58" t="s">
        <v>151</v>
      </c>
      <c r="L42" s="58">
        <v>35936102</v>
      </c>
      <c r="M42" s="58" t="s">
        <v>152</v>
      </c>
      <c r="N42" s="58" t="s">
        <v>28</v>
      </c>
      <c r="O42" s="58" t="s">
        <v>28</v>
      </c>
      <c r="P42" s="58" t="s">
        <v>28</v>
      </c>
      <c r="Q42" s="58" t="s">
        <v>28</v>
      </c>
      <c r="R42" s="58">
        <v>114</v>
      </c>
      <c r="S42" s="58" t="s">
        <v>29</v>
      </c>
      <c r="T42" s="58">
        <v>2</v>
      </c>
      <c r="U42" s="4">
        <v>25825</v>
      </c>
      <c r="V42" s="4">
        <v>0</v>
      </c>
      <c r="W42" s="4">
        <v>0</v>
      </c>
      <c r="X42" s="4">
        <v>0</v>
      </c>
      <c r="Y42" s="4">
        <v>0</v>
      </c>
      <c r="Z42" s="4"/>
      <c r="AA42" s="4"/>
      <c r="AB42" s="4"/>
      <c r="AC42" s="4"/>
      <c r="AD42" s="4"/>
    </row>
    <row r="43" spans="1:30" ht="12">
      <c r="A43" s="58">
        <v>2003</v>
      </c>
      <c r="B43" s="58">
        <v>3</v>
      </c>
      <c r="C43" s="58">
        <v>5</v>
      </c>
      <c r="D43" s="58">
        <v>200</v>
      </c>
      <c r="E43" s="58" t="s">
        <v>33</v>
      </c>
      <c r="F43" s="58">
        <v>0</v>
      </c>
      <c r="G43" s="58" t="s">
        <v>26</v>
      </c>
      <c r="H43" s="58">
        <v>6</v>
      </c>
      <c r="I43" s="58" t="s">
        <v>27</v>
      </c>
      <c r="J43" s="58">
        <v>15</v>
      </c>
      <c r="K43" s="58" t="s">
        <v>151</v>
      </c>
      <c r="L43" s="58">
        <v>35936102</v>
      </c>
      <c r="M43" s="58" t="s">
        <v>152</v>
      </c>
      <c r="N43" s="58" t="s">
        <v>28</v>
      </c>
      <c r="O43" s="58" t="s">
        <v>28</v>
      </c>
      <c r="P43" s="58" t="s">
        <v>28</v>
      </c>
      <c r="Q43" s="58" t="s">
        <v>28</v>
      </c>
      <c r="R43" s="58">
        <v>114</v>
      </c>
      <c r="S43" s="58" t="s">
        <v>29</v>
      </c>
      <c r="T43" s="58">
        <v>6</v>
      </c>
      <c r="U43" s="4">
        <v>152630</v>
      </c>
      <c r="V43" s="4">
        <v>0</v>
      </c>
      <c r="W43" s="4">
        <v>0</v>
      </c>
      <c r="X43" s="4">
        <v>0</v>
      </c>
      <c r="Y43" s="4">
        <v>0</v>
      </c>
      <c r="Z43" s="4"/>
      <c r="AA43" s="4"/>
      <c r="AB43" s="4"/>
      <c r="AC43" s="4"/>
      <c r="AD43" s="4"/>
    </row>
    <row r="44" spans="1:30" ht="12">
      <c r="A44" s="58">
        <v>2003</v>
      </c>
      <c r="B44" s="58">
        <v>3</v>
      </c>
      <c r="C44" s="58">
        <v>5</v>
      </c>
      <c r="D44" s="58">
        <v>250</v>
      </c>
      <c r="E44" s="58" t="s">
        <v>34</v>
      </c>
      <c r="F44" s="58">
        <v>250</v>
      </c>
      <c r="G44" s="58" t="s">
        <v>67</v>
      </c>
      <c r="H44" s="58">
        <v>6</v>
      </c>
      <c r="I44" s="58" t="s">
        <v>27</v>
      </c>
      <c r="J44" s="58">
        <v>15</v>
      </c>
      <c r="K44" s="58" t="s">
        <v>151</v>
      </c>
      <c r="L44" s="58">
        <v>35936102</v>
      </c>
      <c r="M44" s="58" t="s">
        <v>152</v>
      </c>
      <c r="N44" s="58" t="s">
        <v>28</v>
      </c>
      <c r="O44" s="58" t="s">
        <v>28</v>
      </c>
      <c r="P44" s="58" t="s">
        <v>28</v>
      </c>
      <c r="Q44" s="58" t="s">
        <v>28</v>
      </c>
      <c r="R44" s="58">
        <v>114</v>
      </c>
      <c r="S44" s="58" t="s">
        <v>29</v>
      </c>
      <c r="T44" s="58">
        <v>1</v>
      </c>
      <c r="U44" s="4">
        <v>360</v>
      </c>
      <c r="V44" s="4">
        <v>0</v>
      </c>
      <c r="W44" s="4">
        <v>0</v>
      </c>
      <c r="X44" s="4">
        <v>0</v>
      </c>
      <c r="Y44" s="4">
        <v>0</v>
      </c>
      <c r="Z44" s="4"/>
      <c r="AA44" s="4"/>
      <c r="AB44" s="4"/>
      <c r="AC44" s="4"/>
      <c r="AD44" s="4"/>
    </row>
    <row r="45" spans="1:30" ht="12">
      <c r="A45" s="58">
        <v>2003</v>
      </c>
      <c r="B45" s="58">
        <v>3</v>
      </c>
      <c r="C45" s="58">
        <v>5</v>
      </c>
      <c r="D45" s="58">
        <v>300</v>
      </c>
      <c r="E45" s="58" t="s">
        <v>35</v>
      </c>
      <c r="F45" s="58">
        <v>300</v>
      </c>
      <c r="G45" s="58" t="s">
        <v>36</v>
      </c>
      <c r="H45" s="58">
        <v>6</v>
      </c>
      <c r="I45" s="58" t="s">
        <v>27</v>
      </c>
      <c r="J45" s="58">
        <v>15</v>
      </c>
      <c r="K45" s="58" t="s">
        <v>151</v>
      </c>
      <c r="L45" s="58">
        <v>35936102</v>
      </c>
      <c r="M45" s="58" t="s">
        <v>152</v>
      </c>
      <c r="N45" s="58" t="s">
        <v>28</v>
      </c>
      <c r="O45" s="58" t="s">
        <v>28</v>
      </c>
      <c r="P45" s="58" t="s">
        <v>28</v>
      </c>
      <c r="Q45" s="58" t="s">
        <v>28</v>
      </c>
      <c r="R45" s="58">
        <v>114</v>
      </c>
      <c r="S45" s="58" t="s">
        <v>29</v>
      </c>
      <c r="T45" s="58">
        <v>2</v>
      </c>
      <c r="U45" s="4">
        <v>30000</v>
      </c>
      <c r="V45" s="4">
        <v>0</v>
      </c>
      <c r="W45" s="4">
        <v>0</v>
      </c>
      <c r="X45" s="4">
        <v>0</v>
      </c>
      <c r="Y45" s="4">
        <v>0</v>
      </c>
      <c r="Z45" s="4"/>
      <c r="AA45" s="4"/>
      <c r="AB45" s="4"/>
      <c r="AC45" s="4"/>
      <c r="AD45" s="4"/>
    </row>
    <row r="46" spans="1:30" ht="12">
      <c r="A46" s="58">
        <v>2003</v>
      </c>
      <c r="B46" s="58">
        <v>3</v>
      </c>
      <c r="C46" s="58">
        <v>6</v>
      </c>
      <c r="D46" s="58">
        <v>200</v>
      </c>
      <c r="E46" s="58" t="s">
        <v>33</v>
      </c>
      <c r="F46" s="58">
        <v>0</v>
      </c>
      <c r="G46" s="58" t="s">
        <v>26</v>
      </c>
      <c r="H46" s="58">
        <v>6</v>
      </c>
      <c r="I46" s="58" t="s">
        <v>27</v>
      </c>
      <c r="J46" s="58">
        <v>15</v>
      </c>
      <c r="K46" s="58" t="s">
        <v>151</v>
      </c>
      <c r="L46" s="58">
        <v>35936102</v>
      </c>
      <c r="M46" s="58" t="s">
        <v>152</v>
      </c>
      <c r="N46" s="58" t="s">
        <v>28</v>
      </c>
      <c r="O46" s="58" t="s">
        <v>28</v>
      </c>
      <c r="P46" s="58" t="s">
        <v>28</v>
      </c>
      <c r="Q46" s="58" t="s">
        <v>28</v>
      </c>
      <c r="R46" s="58">
        <v>114</v>
      </c>
      <c r="S46" s="58" t="s">
        <v>29</v>
      </c>
      <c r="T46" s="58">
        <v>2</v>
      </c>
      <c r="U46" s="4">
        <v>55000</v>
      </c>
      <c r="V46" s="4">
        <v>0</v>
      </c>
      <c r="W46" s="4">
        <v>0</v>
      </c>
      <c r="X46" s="4">
        <v>0</v>
      </c>
      <c r="Y46" s="4">
        <v>0</v>
      </c>
      <c r="Z46" s="4"/>
      <c r="AA46" s="4"/>
      <c r="AB46" s="4"/>
      <c r="AC46" s="4"/>
      <c r="AD46" s="4"/>
    </row>
    <row r="47" spans="1:30" ht="12">
      <c r="A47" s="58">
        <v>2003</v>
      </c>
      <c r="B47" s="58">
        <v>3</v>
      </c>
      <c r="C47" s="58">
        <v>5</v>
      </c>
      <c r="D47" s="58">
        <v>775</v>
      </c>
      <c r="E47" s="58" t="s">
        <v>53</v>
      </c>
      <c r="F47" s="58">
        <v>775</v>
      </c>
      <c r="G47" s="58" t="s">
        <v>53</v>
      </c>
      <c r="H47" s="58">
        <v>6</v>
      </c>
      <c r="I47" s="58" t="s">
        <v>27</v>
      </c>
      <c r="J47" s="58">
        <v>15</v>
      </c>
      <c r="K47" s="58" t="s">
        <v>151</v>
      </c>
      <c r="L47" s="58">
        <v>35936102</v>
      </c>
      <c r="M47" s="58" t="s">
        <v>152</v>
      </c>
      <c r="N47" s="58" t="s">
        <v>28</v>
      </c>
      <c r="O47" s="58" t="s">
        <v>28</v>
      </c>
      <c r="P47" s="58" t="s">
        <v>28</v>
      </c>
      <c r="Q47" s="58" t="s">
        <v>28</v>
      </c>
      <c r="R47" s="58">
        <v>122</v>
      </c>
      <c r="S47" s="58" t="s">
        <v>66</v>
      </c>
      <c r="T47" s="58">
        <v>1</v>
      </c>
      <c r="U47" s="4">
        <v>9</v>
      </c>
      <c r="V47" s="4">
        <v>0</v>
      </c>
      <c r="W47" s="4">
        <v>0</v>
      </c>
      <c r="X47" s="4">
        <v>0</v>
      </c>
      <c r="Y47" s="4">
        <v>0</v>
      </c>
      <c r="Z47" s="4"/>
      <c r="AA47" s="4"/>
      <c r="AB47" s="4"/>
      <c r="AC47" s="4"/>
      <c r="AD47" s="4"/>
    </row>
    <row r="48" spans="1:30" ht="12">
      <c r="A48" s="58">
        <v>2003</v>
      </c>
      <c r="B48" s="58">
        <v>3</v>
      </c>
      <c r="C48" s="58">
        <v>4</v>
      </c>
      <c r="D48" s="58">
        <v>250</v>
      </c>
      <c r="E48" s="58" t="s">
        <v>34</v>
      </c>
      <c r="F48" s="58">
        <v>250</v>
      </c>
      <c r="G48" s="58" t="s">
        <v>67</v>
      </c>
      <c r="H48" s="58">
        <v>6</v>
      </c>
      <c r="I48" s="58" t="s">
        <v>27</v>
      </c>
      <c r="J48" s="58">
        <v>15</v>
      </c>
      <c r="K48" s="58" t="s">
        <v>151</v>
      </c>
      <c r="L48" s="58">
        <v>35936102</v>
      </c>
      <c r="M48" s="58" t="s">
        <v>152</v>
      </c>
      <c r="N48" s="58" t="s">
        <v>28</v>
      </c>
      <c r="O48" s="58" t="s">
        <v>28</v>
      </c>
      <c r="P48" s="58" t="s">
        <v>28</v>
      </c>
      <c r="Q48" s="58" t="s">
        <v>28</v>
      </c>
      <c r="R48" s="58">
        <v>218</v>
      </c>
      <c r="S48" s="58" t="s">
        <v>93</v>
      </c>
      <c r="T48" s="58">
        <v>1</v>
      </c>
      <c r="U48" s="4">
        <v>3</v>
      </c>
      <c r="V48" s="4">
        <v>0</v>
      </c>
      <c r="W48" s="4">
        <v>0</v>
      </c>
      <c r="X48" s="4">
        <v>0</v>
      </c>
      <c r="Y48" s="4">
        <v>0</v>
      </c>
      <c r="Z48" s="4"/>
      <c r="AA48" s="4"/>
      <c r="AB48" s="4"/>
      <c r="AC48" s="4"/>
      <c r="AD48" s="4"/>
    </row>
    <row r="49" spans="1:30" ht="12">
      <c r="A49" s="58">
        <v>2003</v>
      </c>
      <c r="B49" s="58">
        <v>3</v>
      </c>
      <c r="U49" s="4"/>
      <c r="V49" s="4"/>
      <c r="W49" s="4"/>
      <c r="X49" s="4"/>
      <c r="Y49" s="4"/>
      <c r="Z49" s="4">
        <f>SUM(U28:U46)</f>
        <v>503522</v>
      </c>
      <c r="AA49" s="4"/>
      <c r="AB49" s="4">
        <f>SUM(U47:U48)</f>
        <v>12</v>
      </c>
      <c r="AC49" s="4"/>
      <c r="AD49" s="4"/>
    </row>
    <row r="50" spans="1:30" ht="12">
      <c r="A50" s="58">
        <v>2003</v>
      </c>
      <c r="B50" s="58">
        <v>4</v>
      </c>
      <c r="C50" s="58">
        <v>2</v>
      </c>
      <c r="D50" s="58">
        <v>705</v>
      </c>
      <c r="E50" s="58" t="s">
        <v>48</v>
      </c>
      <c r="F50" s="58">
        <v>700</v>
      </c>
      <c r="G50" s="58" t="s">
        <v>42</v>
      </c>
      <c r="H50" s="58">
        <v>6</v>
      </c>
      <c r="I50" s="58" t="s">
        <v>27</v>
      </c>
      <c r="J50" s="58">
        <v>15</v>
      </c>
      <c r="K50" s="58" t="s">
        <v>151</v>
      </c>
      <c r="L50" s="58">
        <v>35936102</v>
      </c>
      <c r="M50" s="58" t="s">
        <v>152</v>
      </c>
      <c r="N50" s="58" t="s">
        <v>28</v>
      </c>
      <c r="O50" s="58" t="s">
        <v>28</v>
      </c>
      <c r="P50" s="58" t="s">
        <v>28</v>
      </c>
      <c r="Q50" s="58" t="s">
        <v>28</v>
      </c>
      <c r="R50" s="58">
        <v>111</v>
      </c>
      <c r="S50" s="58" t="s">
        <v>43</v>
      </c>
      <c r="T50" s="58">
        <v>1</v>
      </c>
      <c r="U50" s="4">
        <v>5600</v>
      </c>
      <c r="V50" s="4">
        <v>0</v>
      </c>
      <c r="W50" s="4">
        <v>0</v>
      </c>
      <c r="X50" s="4">
        <v>0</v>
      </c>
      <c r="Y50" s="4">
        <v>0</v>
      </c>
      <c r="Z50" s="4"/>
      <c r="AA50" s="4"/>
      <c r="AB50" s="4"/>
      <c r="AC50" s="4"/>
      <c r="AD50" s="4"/>
    </row>
    <row r="51" spans="1:30" ht="12">
      <c r="A51" s="58">
        <v>2003</v>
      </c>
      <c r="B51" s="58">
        <v>4</v>
      </c>
      <c r="C51" s="58">
        <v>3</v>
      </c>
      <c r="D51" s="58">
        <v>705</v>
      </c>
      <c r="E51" s="58" t="s">
        <v>48</v>
      </c>
      <c r="F51" s="58">
        <v>700</v>
      </c>
      <c r="G51" s="58" t="s">
        <v>42</v>
      </c>
      <c r="H51" s="58">
        <v>6</v>
      </c>
      <c r="I51" s="58" t="s">
        <v>27</v>
      </c>
      <c r="J51" s="58">
        <v>15</v>
      </c>
      <c r="K51" s="58" t="s">
        <v>151</v>
      </c>
      <c r="L51" s="58">
        <v>35936102</v>
      </c>
      <c r="M51" s="58" t="s">
        <v>152</v>
      </c>
      <c r="N51" s="58" t="s">
        <v>28</v>
      </c>
      <c r="O51" s="58" t="s">
        <v>28</v>
      </c>
      <c r="P51" s="58" t="s">
        <v>28</v>
      </c>
      <c r="Q51" s="58" t="s">
        <v>28</v>
      </c>
      <c r="R51" s="58">
        <v>111</v>
      </c>
      <c r="S51" s="58" t="s">
        <v>43</v>
      </c>
      <c r="T51" s="58">
        <v>2</v>
      </c>
      <c r="U51" s="4">
        <v>15275</v>
      </c>
      <c r="V51" s="4">
        <v>0</v>
      </c>
      <c r="W51" s="4">
        <v>0</v>
      </c>
      <c r="X51" s="4">
        <v>0</v>
      </c>
      <c r="Y51" s="4">
        <v>0</v>
      </c>
      <c r="Z51" s="4"/>
      <c r="AA51" s="4"/>
      <c r="AB51" s="4"/>
      <c r="AC51" s="4"/>
      <c r="AD51" s="4"/>
    </row>
    <row r="52" spans="1:30" ht="12">
      <c r="A52" s="58">
        <v>2003</v>
      </c>
      <c r="B52" s="58">
        <v>4</v>
      </c>
      <c r="C52" s="58">
        <v>1</v>
      </c>
      <c r="D52" s="58">
        <v>0</v>
      </c>
      <c r="E52" s="58" t="s">
        <v>25</v>
      </c>
      <c r="F52" s="58">
        <v>0</v>
      </c>
      <c r="G52" s="58" t="s">
        <v>26</v>
      </c>
      <c r="H52" s="58">
        <v>6</v>
      </c>
      <c r="I52" s="58" t="s">
        <v>27</v>
      </c>
      <c r="J52" s="58">
        <v>15</v>
      </c>
      <c r="K52" s="58" t="s">
        <v>151</v>
      </c>
      <c r="L52" s="58">
        <v>35936102</v>
      </c>
      <c r="M52" s="58" t="s">
        <v>152</v>
      </c>
      <c r="N52" s="58" t="s">
        <v>28</v>
      </c>
      <c r="O52" s="58" t="s">
        <v>28</v>
      </c>
      <c r="P52" s="58" t="s">
        <v>28</v>
      </c>
      <c r="Q52" s="58" t="s">
        <v>28</v>
      </c>
      <c r="R52" s="58">
        <v>114</v>
      </c>
      <c r="S52" s="58" t="s">
        <v>29</v>
      </c>
      <c r="T52" s="58">
        <v>3</v>
      </c>
      <c r="U52" s="4">
        <v>29805</v>
      </c>
      <c r="V52" s="4">
        <v>0</v>
      </c>
      <c r="W52" s="4">
        <v>0</v>
      </c>
      <c r="X52" s="4">
        <v>0</v>
      </c>
      <c r="Y52" s="4">
        <v>0</v>
      </c>
      <c r="Z52" s="4"/>
      <c r="AA52" s="4"/>
      <c r="AB52" s="4"/>
      <c r="AC52" s="4"/>
      <c r="AD52" s="4"/>
    </row>
    <row r="53" spans="1:30" ht="12">
      <c r="A53" s="58">
        <v>2003</v>
      </c>
      <c r="B53" s="58">
        <v>4</v>
      </c>
      <c r="C53" s="58">
        <v>1</v>
      </c>
      <c r="D53" s="58">
        <v>200</v>
      </c>
      <c r="E53" s="58" t="s">
        <v>33</v>
      </c>
      <c r="F53" s="58">
        <v>0</v>
      </c>
      <c r="G53" s="58" t="s">
        <v>26</v>
      </c>
      <c r="H53" s="58">
        <v>6</v>
      </c>
      <c r="I53" s="58" t="s">
        <v>27</v>
      </c>
      <c r="J53" s="58">
        <v>15</v>
      </c>
      <c r="K53" s="58" t="s">
        <v>151</v>
      </c>
      <c r="L53" s="58">
        <v>35936102</v>
      </c>
      <c r="M53" s="58" t="s">
        <v>152</v>
      </c>
      <c r="N53" s="58" t="s">
        <v>28</v>
      </c>
      <c r="O53" s="58" t="s">
        <v>28</v>
      </c>
      <c r="P53" s="58" t="s">
        <v>28</v>
      </c>
      <c r="Q53" s="58" t="s">
        <v>28</v>
      </c>
      <c r="R53" s="58">
        <v>114</v>
      </c>
      <c r="S53" s="58" t="s">
        <v>29</v>
      </c>
      <c r="T53" s="58">
        <v>5</v>
      </c>
      <c r="U53" s="4">
        <v>122640</v>
      </c>
      <c r="V53" s="4">
        <v>0</v>
      </c>
      <c r="W53" s="4">
        <v>0</v>
      </c>
      <c r="X53" s="4">
        <v>0</v>
      </c>
      <c r="Y53" s="4">
        <v>0</v>
      </c>
      <c r="Z53" s="4"/>
      <c r="AA53" s="4"/>
      <c r="AB53" s="4"/>
      <c r="AC53" s="4"/>
      <c r="AD53" s="4"/>
    </row>
    <row r="54" spans="1:30" ht="12">
      <c r="A54" s="58">
        <v>2003</v>
      </c>
      <c r="B54" s="58">
        <v>4</v>
      </c>
      <c r="C54" s="58">
        <v>1</v>
      </c>
      <c r="D54" s="58">
        <v>250</v>
      </c>
      <c r="E54" s="58" t="s">
        <v>34</v>
      </c>
      <c r="F54" s="58">
        <v>250</v>
      </c>
      <c r="G54" s="58" t="s">
        <v>67</v>
      </c>
      <c r="H54" s="58">
        <v>6</v>
      </c>
      <c r="I54" s="58" t="s">
        <v>27</v>
      </c>
      <c r="J54" s="58">
        <v>15</v>
      </c>
      <c r="K54" s="58" t="s">
        <v>151</v>
      </c>
      <c r="L54" s="58">
        <v>35936102</v>
      </c>
      <c r="M54" s="58" t="s">
        <v>152</v>
      </c>
      <c r="N54" s="58" t="s">
        <v>28</v>
      </c>
      <c r="O54" s="58" t="s">
        <v>28</v>
      </c>
      <c r="P54" s="58" t="s">
        <v>28</v>
      </c>
      <c r="Q54" s="58" t="s">
        <v>28</v>
      </c>
      <c r="R54" s="58">
        <v>114</v>
      </c>
      <c r="S54" s="58" t="s">
        <v>29</v>
      </c>
      <c r="T54" s="58">
        <v>2</v>
      </c>
      <c r="U54" s="4">
        <v>840</v>
      </c>
      <c r="V54" s="4">
        <v>0</v>
      </c>
      <c r="W54" s="4">
        <v>0</v>
      </c>
      <c r="X54" s="4">
        <v>0</v>
      </c>
      <c r="Y54" s="4">
        <v>0</v>
      </c>
      <c r="Z54" s="4"/>
      <c r="AA54" s="4"/>
      <c r="AB54" s="4"/>
      <c r="AC54" s="4"/>
      <c r="AD54" s="4"/>
    </row>
    <row r="55" spans="1:30" ht="12">
      <c r="A55" s="58">
        <v>2003</v>
      </c>
      <c r="B55" s="58">
        <v>4</v>
      </c>
      <c r="C55" s="58">
        <v>1</v>
      </c>
      <c r="D55" s="58">
        <v>300</v>
      </c>
      <c r="E55" s="58" t="s">
        <v>35</v>
      </c>
      <c r="F55" s="58">
        <v>300</v>
      </c>
      <c r="G55" s="58" t="s">
        <v>36</v>
      </c>
      <c r="H55" s="58">
        <v>6</v>
      </c>
      <c r="I55" s="58" t="s">
        <v>27</v>
      </c>
      <c r="J55" s="58">
        <v>15</v>
      </c>
      <c r="K55" s="58" t="s">
        <v>151</v>
      </c>
      <c r="L55" s="58">
        <v>35936102</v>
      </c>
      <c r="M55" s="58" t="s">
        <v>152</v>
      </c>
      <c r="N55" s="58" t="s">
        <v>28</v>
      </c>
      <c r="O55" s="58" t="s">
        <v>28</v>
      </c>
      <c r="P55" s="58" t="s">
        <v>28</v>
      </c>
      <c r="Q55" s="58" t="s">
        <v>28</v>
      </c>
      <c r="R55" s="58">
        <v>114</v>
      </c>
      <c r="S55" s="58" t="s">
        <v>29</v>
      </c>
      <c r="T55" s="58">
        <v>5</v>
      </c>
      <c r="U55" s="4">
        <v>117440</v>
      </c>
      <c r="V55" s="4">
        <v>0</v>
      </c>
      <c r="W55" s="4">
        <v>0</v>
      </c>
      <c r="X55" s="4">
        <v>0</v>
      </c>
      <c r="Y55" s="4">
        <v>0</v>
      </c>
      <c r="Z55" s="4"/>
      <c r="AA55" s="4"/>
      <c r="AB55" s="4"/>
      <c r="AC55" s="4"/>
      <c r="AD55" s="4"/>
    </row>
    <row r="56" spans="1:30" ht="12">
      <c r="A56" s="58">
        <v>2003</v>
      </c>
      <c r="B56" s="58">
        <v>4</v>
      </c>
      <c r="C56" s="58">
        <v>1</v>
      </c>
      <c r="D56" s="58">
        <v>500</v>
      </c>
      <c r="E56" s="58" t="s">
        <v>37</v>
      </c>
      <c r="F56" s="58">
        <v>500</v>
      </c>
      <c r="G56" s="58" t="s">
        <v>38</v>
      </c>
      <c r="H56" s="58">
        <v>6</v>
      </c>
      <c r="I56" s="58" t="s">
        <v>27</v>
      </c>
      <c r="J56" s="58">
        <v>15</v>
      </c>
      <c r="K56" s="58" t="s">
        <v>151</v>
      </c>
      <c r="L56" s="58">
        <v>35936102</v>
      </c>
      <c r="M56" s="58" t="s">
        <v>152</v>
      </c>
      <c r="N56" s="58" t="s">
        <v>28</v>
      </c>
      <c r="O56" s="58" t="s">
        <v>28</v>
      </c>
      <c r="P56" s="58" t="s">
        <v>28</v>
      </c>
      <c r="Q56" s="58" t="s">
        <v>28</v>
      </c>
      <c r="R56" s="58">
        <v>114</v>
      </c>
      <c r="S56" s="58" t="s">
        <v>29</v>
      </c>
      <c r="T56" s="58">
        <v>1</v>
      </c>
      <c r="U56" s="4">
        <v>16560</v>
      </c>
      <c r="V56" s="4">
        <v>0</v>
      </c>
      <c r="W56" s="4">
        <v>0</v>
      </c>
      <c r="X56" s="4">
        <v>0</v>
      </c>
      <c r="Y56" s="4">
        <v>0</v>
      </c>
      <c r="Z56" s="4"/>
      <c r="AA56" s="4"/>
      <c r="AB56" s="4"/>
      <c r="AC56" s="4"/>
      <c r="AD56" s="4"/>
    </row>
    <row r="57" spans="1:30" ht="12">
      <c r="A57" s="58">
        <v>2003</v>
      </c>
      <c r="B57" s="58">
        <v>4</v>
      </c>
      <c r="C57" s="58">
        <v>1</v>
      </c>
      <c r="D57" s="58">
        <v>550</v>
      </c>
      <c r="E57" s="58" t="s">
        <v>39</v>
      </c>
      <c r="F57" s="58">
        <v>550</v>
      </c>
      <c r="G57" s="58" t="s">
        <v>40</v>
      </c>
      <c r="H57" s="58">
        <v>6</v>
      </c>
      <c r="I57" s="58" t="s">
        <v>27</v>
      </c>
      <c r="J57" s="58">
        <v>15</v>
      </c>
      <c r="K57" s="58" t="s">
        <v>151</v>
      </c>
      <c r="L57" s="58">
        <v>35936102</v>
      </c>
      <c r="M57" s="58" t="s">
        <v>152</v>
      </c>
      <c r="N57" s="58" t="s">
        <v>28</v>
      </c>
      <c r="O57" s="58" t="s">
        <v>28</v>
      </c>
      <c r="P57" s="58" t="s">
        <v>28</v>
      </c>
      <c r="Q57" s="58" t="s">
        <v>28</v>
      </c>
      <c r="R57" s="58">
        <v>114</v>
      </c>
      <c r="S57" s="58" t="s">
        <v>29</v>
      </c>
      <c r="T57" s="58">
        <v>1</v>
      </c>
      <c r="U57" s="4">
        <v>33000</v>
      </c>
      <c r="V57" s="4">
        <v>0</v>
      </c>
      <c r="W57" s="4">
        <v>0</v>
      </c>
      <c r="X57" s="4">
        <v>0</v>
      </c>
      <c r="Y57" s="4">
        <v>0</v>
      </c>
      <c r="Z57" s="4"/>
      <c r="AA57" s="4"/>
      <c r="AB57" s="4"/>
      <c r="AC57" s="4"/>
      <c r="AD57" s="4"/>
    </row>
    <row r="58" spans="1:30" ht="12">
      <c r="A58" s="58">
        <v>2003</v>
      </c>
      <c r="B58" s="58">
        <v>4</v>
      </c>
      <c r="C58" s="58">
        <v>2</v>
      </c>
      <c r="D58" s="58">
        <v>0</v>
      </c>
      <c r="E58" s="58" t="s">
        <v>25</v>
      </c>
      <c r="F58" s="58">
        <v>0</v>
      </c>
      <c r="G58" s="58" t="s">
        <v>26</v>
      </c>
      <c r="H58" s="58">
        <v>6</v>
      </c>
      <c r="I58" s="58" t="s">
        <v>27</v>
      </c>
      <c r="J58" s="58">
        <v>15</v>
      </c>
      <c r="K58" s="58" t="s">
        <v>151</v>
      </c>
      <c r="L58" s="58">
        <v>35936102</v>
      </c>
      <c r="M58" s="58" t="s">
        <v>152</v>
      </c>
      <c r="N58" s="58" t="s">
        <v>28</v>
      </c>
      <c r="O58" s="58" t="s">
        <v>28</v>
      </c>
      <c r="P58" s="58" t="s">
        <v>28</v>
      </c>
      <c r="Q58" s="58" t="s">
        <v>28</v>
      </c>
      <c r="R58" s="58">
        <v>114</v>
      </c>
      <c r="S58" s="58" t="s">
        <v>29</v>
      </c>
      <c r="T58" s="58">
        <v>4</v>
      </c>
      <c r="U58" s="4">
        <v>51100</v>
      </c>
      <c r="V58" s="4">
        <v>0</v>
      </c>
      <c r="W58" s="4">
        <v>0</v>
      </c>
      <c r="X58" s="4">
        <v>0</v>
      </c>
      <c r="Y58" s="4">
        <v>0</v>
      </c>
      <c r="Z58" s="4"/>
      <c r="AA58" s="4"/>
      <c r="AB58" s="4"/>
      <c r="AC58" s="4"/>
      <c r="AD58" s="4"/>
    </row>
    <row r="59" spans="1:30" ht="12">
      <c r="A59" s="58">
        <v>2003</v>
      </c>
      <c r="B59" s="58">
        <v>4</v>
      </c>
      <c r="C59" s="58">
        <v>2</v>
      </c>
      <c r="D59" s="58">
        <v>200</v>
      </c>
      <c r="E59" s="58" t="s">
        <v>33</v>
      </c>
      <c r="F59" s="58">
        <v>0</v>
      </c>
      <c r="G59" s="58" t="s">
        <v>26</v>
      </c>
      <c r="H59" s="58">
        <v>6</v>
      </c>
      <c r="I59" s="58" t="s">
        <v>27</v>
      </c>
      <c r="J59" s="58">
        <v>15</v>
      </c>
      <c r="K59" s="58" t="s">
        <v>151</v>
      </c>
      <c r="L59" s="58">
        <v>35936102</v>
      </c>
      <c r="M59" s="58" t="s">
        <v>152</v>
      </c>
      <c r="N59" s="58" t="s">
        <v>28</v>
      </c>
      <c r="O59" s="58" t="s">
        <v>28</v>
      </c>
      <c r="P59" s="58" t="s">
        <v>28</v>
      </c>
      <c r="Q59" s="58" t="s">
        <v>28</v>
      </c>
      <c r="R59" s="58">
        <v>114</v>
      </c>
      <c r="S59" s="58" t="s">
        <v>29</v>
      </c>
      <c r="T59" s="58">
        <v>6</v>
      </c>
      <c r="U59" s="4">
        <v>217250</v>
      </c>
      <c r="V59" s="4">
        <v>1</v>
      </c>
      <c r="W59" s="4">
        <v>30000</v>
      </c>
      <c r="X59" s="4">
        <v>0</v>
      </c>
      <c r="Y59" s="4">
        <v>0</v>
      </c>
      <c r="Z59" s="4"/>
      <c r="AA59" s="4"/>
      <c r="AB59" s="4"/>
      <c r="AC59" s="4"/>
      <c r="AD59" s="4"/>
    </row>
    <row r="60" spans="1:30" ht="12">
      <c r="A60" s="58">
        <v>2003</v>
      </c>
      <c r="B60" s="58">
        <v>4</v>
      </c>
      <c r="C60" s="58">
        <v>2</v>
      </c>
      <c r="D60" s="58">
        <v>250</v>
      </c>
      <c r="E60" s="58" t="s">
        <v>34</v>
      </c>
      <c r="F60" s="58">
        <v>250</v>
      </c>
      <c r="G60" s="58" t="s">
        <v>67</v>
      </c>
      <c r="H60" s="58">
        <v>6</v>
      </c>
      <c r="I60" s="58" t="s">
        <v>27</v>
      </c>
      <c r="J60" s="58">
        <v>15</v>
      </c>
      <c r="K60" s="58" t="s">
        <v>151</v>
      </c>
      <c r="L60" s="58">
        <v>35936102</v>
      </c>
      <c r="M60" s="58" t="s">
        <v>152</v>
      </c>
      <c r="N60" s="58" t="s">
        <v>28</v>
      </c>
      <c r="O60" s="58" t="s">
        <v>28</v>
      </c>
      <c r="P60" s="58" t="s">
        <v>28</v>
      </c>
      <c r="Q60" s="58" t="s">
        <v>28</v>
      </c>
      <c r="R60" s="58">
        <v>114</v>
      </c>
      <c r="S60" s="58" t="s">
        <v>29</v>
      </c>
      <c r="T60" s="58">
        <v>3</v>
      </c>
      <c r="U60" s="4">
        <v>360</v>
      </c>
      <c r="V60" s="4">
        <v>0</v>
      </c>
      <c r="W60" s="4">
        <v>0</v>
      </c>
      <c r="X60" s="4">
        <v>0</v>
      </c>
      <c r="Y60" s="4">
        <v>0</v>
      </c>
      <c r="Z60" s="4"/>
      <c r="AA60" s="4"/>
      <c r="AB60" s="4"/>
      <c r="AC60" s="4"/>
      <c r="AD60" s="4"/>
    </row>
    <row r="61" spans="1:30" ht="12">
      <c r="A61" s="58">
        <v>2003</v>
      </c>
      <c r="B61" s="58">
        <v>4</v>
      </c>
      <c r="C61" s="58">
        <v>2</v>
      </c>
      <c r="D61" s="58">
        <v>300</v>
      </c>
      <c r="E61" s="58" t="s">
        <v>35</v>
      </c>
      <c r="F61" s="58">
        <v>300</v>
      </c>
      <c r="G61" s="58" t="s">
        <v>36</v>
      </c>
      <c r="H61" s="58">
        <v>6</v>
      </c>
      <c r="I61" s="58" t="s">
        <v>27</v>
      </c>
      <c r="J61" s="58">
        <v>15</v>
      </c>
      <c r="K61" s="58" t="s">
        <v>151</v>
      </c>
      <c r="L61" s="58">
        <v>35936102</v>
      </c>
      <c r="M61" s="58" t="s">
        <v>152</v>
      </c>
      <c r="N61" s="58" t="s">
        <v>28</v>
      </c>
      <c r="O61" s="58" t="s">
        <v>28</v>
      </c>
      <c r="P61" s="58" t="s">
        <v>28</v>
      </c>
      <c r="Q61" s="58" t="s">
        <v>28</v>
      </c>
      <c r="R61" s="58">
        <v>114</v>
      </c>
      <c r="S61" s="58" t="s">
        <v>29</v>
      </c>
      <c r="T61" s="58">
        <v>2</v>
      </c>
      <c r="U61" s="4">
        <v>74000</v>
      </c>
      <c r="V61" s="4">
        <v>0</v>
      </c>
      <c r="W61" s="4">
        <v>0</v>
      </c>
      <c r="X61" s="4">
        <v>0</v>
      </c>
      <c r="Y61" s="4">
        <v>0</v>
      </c>
      <c r="Z61" s="4"/>
      <c r="AA61" s="4"/>
      <c r="AB61" s="4"/>
      <c r="AC61" s="4"/>
      <c r="AD61" s="4"/>
    </row>
    <row r="62" spans="1:30" ht="12">
      <c r="A62" s="58">
        <v>2003</v>
      </c>
      <c r="B62" s="58">
        <v>4</v>
      </c>
      <c r="C62" s="58">
        <v>2</v>
      </c>
      <c r="D62" s="58">
        <v>500</v>
      </c>
      <c r="E62" s="58" t="s">
        <v>37</v>
      </c>
      <c r="F62" s="58">
        <v>500</v>
      </c>
      <c r="G62" s="58" t="s">
        <v>38</v>
      </c>
      <c r="H62" s="58">
        <v>6</v>
      </c>
      <c r="I62" s="58" t="s">
        <v>27</v>
      </c>
      <c r="J62" s="58">
        <v>15</v>
      </c>
      <c r="K62" s="58" t="s">
        <v>151</v>
      </c>
      <c r="L62" s="58">
        <v>35936102</v>
      </c>
      <c r="M62" s="58" t="s">
        <v>152</v>
      </c>
      <c r="N62" s="58" t="s">
        <v>28</v>
      </c>
      <c r="O62" s="58" t="s">
        <v>28</v>
      </c>
      <c r="P62" s="58" t="s">
        <v>28</v>
      </c>
      <c r="Q62" s="58" t="s">
        <v>28</v>
      </c>
      <c r="R62" s="58">
        <v>114</v>
      </c>
      <c r="S62" s="58" t="s">
        <v>29</v>
      </c>
      <c r="T62" s="58">
        <v>3</v>
      </c>
      <c r="U62" s="4">
        <v>125000</v>
      </c>
      <c r="V62" s="4">
        <v>0</v>
      </c>
      <c r="W62" s="4">
        <v>0</v>
      </c>
      <c r="X62" s="4">
        <v>0</v>
      </c>
      <c r="Y62" s="4">
        <v>0</v>
      </c>
      <c r="Z62" s="4"/>
      <c r="AA62" s="4"/>
      <c r="AB62" s="4"/>
      <c r="AC62" s="4"/>
      <c r="AD62" s="4"/>
    </row>
    <row r="63" spans="1:30" ht="12">
      <c r="A63" s="58">
        <v>2003</v>
      </c>
      <c r="B63" s="58">
        <v>4</v>
      </c>
      <c r="C63" s="58">
        <v>2</v>
      </c>
      <c r="D63" s="58">
        <v>550</v>
      </c>
      <c r="E63" s="58" t="s">
        <v>39</v>
      </c>
      <c r="F63" s="58">
        <v>550</v>
      </c>
      <c r="G63" s="58" t="s">
        <v>40</v>
      </c>
      <c r="H63" s="58">
        <v>6</v>
      </c>
      <c r="I63" s="58" t="s">
        <v>27</v>
      </c>
      <c r="J63" s="58">
        <v>15</v>
      </c>
      <c r="K63" s="58" t="s">
        <v>151</v>
      </c>
      <c r="L63" s="58">
        <v>35936102</v>
      </c>
      <c r="M63" s="58" t="s">
        <v>152</v>
      </c>
      <c r="N63" s="58" t="s">
        <v>28</v>
      </c>
      <c r="O63" s="58" t="s">
        <v>28</v>
      </c>
      <c r="P63" s="58" t="s">
        <v>28</v>
      </c>
      <c r="Q63" s="58" t="s">
        <v>28</v>
      </c>
      <c r="R63" s="58">
        <v>114</v>
      </c>
      <c r="S63" s="58" t="s">
        <v>29</v>
      </c>
      <c r="T63" s="58">
        <v>2</v>
      </c>
      <c r="U63" s="4">
        <v>65000</v>
      </c>
      <c r="V63" s="4">
        <v>0</v>
      </c>
      <c r="W63" s="4">
        <v>0</v>
      </c>
      <c r="X63" s="4">
        <v>0</v>
      </c>
      <c r="Y63" s="4">
        <v>0</v>
      </c>
      <c r="Z63" s="4"/>
      <c r="AA63" s="4"/>
      <c r="AB63" s="4"/>
      <c r="AC63" s="4"/>
      <c r="AD63" s="4"/>
    </row>
    <row r="64" spans="1:30" ht="12">
      <c r="A64" s="58">
        <v>2003</v>
      </c>
      <c r="B64" s="58">
        <v>4</v>
      </c>
      <c r="C64" s="58">
        <v>3</v>
      </c>
      <c r="D64" s="58">
        <v>0</v>
      </c>
      <c r="E64" s="58" t="s">
        <v>25</v>
      </c>
      <c r="F64" s="58">
        <v>0</v>
      </c>
      <c r="G64" s="58" t="s">
        <v>26</v>
      </c>
      <c r="H64" s="58">
        <v>6</v>
      </c>
      <c r="I64" s="58" t="s">
        <v>27</v>
      </c>
      <c r="J64" s="58">
        <v>15</v>
      </c>
      <c r="K64" s="58" t="s">
        <v>151</v>
      </c>
      <c r="L64" s="58">
        <v>35936102</v>
      </c>
      <c r="M64" s="58" t="s">
        <v>152</v>
      </c>
      <c r="N64" s="58" t="s">
        <v>28</v>
      </c>
      <c r="O64" s="58" t="s">
        <v>28</v>
      </c>
      <c r="P64" s="58" t="s">
        <v>28</v>
      </c>
      <c r="Q64" s="58" t="s">
        <v>28</v>
      </c>
      <c r="R64" s="58">
        <v>114</v>
      </c>
      <c r="S64" s="58" t="s">
        <v>29</v>
      </c>
      <c r="T64" s="58">
        <v>3</v>
      </c>
      <c r="U64" s="4">
        <v>60880</v>
      </c>
      <c r="V64" s="4">
        <v>0</v>
      </c>
      <c r="W64" s="4">
        <v>0</v>
      </c>
      <c r="X64" s="4">
        <v>0</v>
      </c>
      <c r="Y64" s="4">
        <v>0</v>
      </c>
      <c r="Z64" s="4"/>
      <c r="AA64" s="4"/>
      <c r="AB64" s="4"/>
      <c r="AC64" s="4"/>
      <c r="AD64" s="4"/>
    </row>
    <row r="65" spans="1:30" ht="12">
      <c r="A65" s="58">
        <v>2003</v>
      </c>
      <c r="B65" s="58">
        <v>4</v>
      </c>
      <c r="C65" s="58">
        <v>3</v>
      </c>
      <c r="D65" s="58">
        <v>200</v>
      </c>
      <c r="E65" s="58" t="s">
        <v>33</v>
      </c>
      <c r="F65" s="58">
        <v>0</v>
      </c>
      <c r="G65" s="58" t="s">
        <v>26</v>
      </c>
      <c r="H65" s="58">
        <v>6</v>
      </c>
      <c r="I65" s="58" t="s">
        <v>27</v>
      </c>
      <c r="J65" s="58">
        <v>15</v>
      </c>
      <c r="K65" s="58" t="s">
        <v>151</v>
      </c>
      <c r="L65" s="58">
        <v>35936102</v>
      </c>
      <c r="M65" s="58" t="s">
        <v>152</v>
      </c>
      <c r="N65" s="58" t="s">
        <v>28</v>
      </c>
      <c r="O65" s="58" t="s">
        <v>28</v>
      </c>
      <c r="P65" s="58" t="s">
        <v>28</v>
      </c>
      <c r="Q65" s="58" t="s">
        <v>28</v>
      </c>
      <c r="R65" s="58">
        <v>114</v>
      </c>
      <c r="S65" s="58" t="s">
        <v>29</v>
      </c>
      <c r="T65" s="58">
        <v>5</v>
      </c>
      <c r="U65" s="4">
        <v>215250</v>
      </c>
      <c r="V65" s="4">
        <v>0</v>
      </c>
      <c r="W65" s="4">
        <v>0</v>
      </c>
      <c r="X65" s="4">
        <v>0</v>
      </c>
      <c r="Y65" s="4">
        <v>0</v>
      </c>
      <c r="Z65" s="4"/>
      <c r="AA65" s="4"/>
      <c r="AB65" s="4"/>
      <c r="AC65" s="4"/>
      <c r="AD65" s="4"/>
    </row>
    <row r="66" spans="1:30" ht="12">
      <c r="A66" s="58">
        <v>2003</v>
      </c>
      <c r="B66" s="58">
        <v>4</v>
      </c>
      <c r="C66" s="58">
        <v>3</v>
      </c>
      <c r="D66" s="58">
        <v>250</v>
      </c>
      <c r="E66" s="58" t="s">
        <v>34</v>
      </c>
      <c r="F66" s="58">
        <v>250</v>
      </c>
      <c r="G66" s="58" t="s">
        <v>67</v>
      </c>
      <c r="H66" s="58">
        <v>6</v>
      </c>
      <c r="I66" s="58" t="s">
        <v>27</v>
      </c>
      <c r="J66" s="58">
        <v>15</v>
      </c>
      <c r="K66" s="58" t="s">
        <v>151</v>
      </c>
      <c r="L66" s="58">
        <v>35936102</v>
      </c>
      <c r="M66" s="58" t="s">
        <v>152</v>
      </c>
      <c r="N66" s="58" t="s">
        <v>28</v>
      </c>
      <c r="O66" s="58" t="s">
        <v>28</v>
      </c>
      <c r="P66" s="58" t="s">
        <v>28</v>
      </c>
      <c r="Q66" s="58" t="s">
        <v>28</v>
      </c>
      <c r="R66" s="58">
        <v>114</v>
      </c>
      <c r="S66" s="58" t="s">
        <v>29</v>
      </c>
      <c r="T66" s="58">
        <v>1</v>
      </c>
      <c r="U66" s="4">
        <v>720</v>
      </c>
      <c r="V66" s="4">
        <v>0</v>
      </c>
      <c r="W66" s="4">
        <v>0</v>
      </c>
      <c r="X66" s="4">
        <v>0</v>
      </c>
      <c r="Y66" s="4">
        <v>0</v>
      </c>
      <c r="Z66" s="4"/>
      <c r="AA66" s="4"/>
      <c r="AB66" s="4"/>
      <c r="AC66" s="4"/>
      <c r="AD66" s="4"/>
    </row>
    <row r="67" spans="1:30" ht="12">
      <c r="A67" s="58">
        <v>2003</v>
      </c>
      <c r="B67" s="58">
        <v>4</v>
      </c>
      <c r="C67" s="58">
        <v>3</v>
      </c>
      <c r="D67" s="58">
        <v>300</v>
      </c>
      <c r="E67" s="58" t="s">
        <v>35</v>
      </c>
      <c r="F67" s="58">
        <v>300</v>
      </c>
      <c r="G67" s="58" t="s">
        <v>36</v>
      </c>
      <c r="H67" s="58">
        <v>6</v>
      </c>
      <c r="I67" s="58" t="s">
        <v>27</v>
      </c>
      <c r="J67" s="58">
        <v>15</v>
      </c>
      <c r="K67" s="58" t="s">
        <v>151</v>
      </c>
      <c r="L67" s="58">
        <v>35936102</v>
      </c>
      <c r="M67" s="58" t="s">
        <v>152</v>
      </c>
      <c r="N67" s="58" t="s">
        <v>28</v>
      </c>
      <c r="O67" s="58" t="s">
        <v>28</v>
      </c>
      <c r="P67" s="58" t="s">
        <v>28</v>
      </c>
      <c r="Q67" s="58" t="s">
        <v>28</v>
      </c>
      <c r="R67" s="58">
        <v>114</v>
      </c>
      <c r="S67" s="58" t="s">
        <v>29</v>
      </c>
      <c r="T67" s="58">
        <v>1</v>
      </c>
      <c r="U67" s="4">
        <v>6000</v>
      </c>
      <c r="V67" s="4">
        <v>0</v>
      </c>
      <c r="W67" s="4">
        <v>0</v>
      </c>
      <c r="X67" s="4">
        <v>0</v>
      </c>
      <c r="Y67" s="4">
        <v>0</v>
      </c>
      <c r="Z67" s="4"/>
      <c r="AA67" s="4"/>
      <c r="AB67" s="4"/>
      <c r="AC67" s="4"/>
      <c r="AD67" s="4"/>
    </row>
    <row r="68" spans="1:30" ht="12">
      <c r="A68" s="58">
        <v>2003</v>
      </c>
      <c r="B68" s="58">
        <v>4</v>
      </c>
      <c r="C68" s="58">
        <v>3</v>
      </c>
      <c r="D68" s="58">
        <v>500</v>
      </c>
      <c r="E68" s="58" t="s">
        <v>37</v>
      </c>
      <c r="F68" s="58">
        <v>500</v>
      </c>
      <c r="G68" s="58" t="s">
        <v>38</v>
      </c>
      <c r="H68" s="58">
        <v>6</v>
      </c>
      <c r="I68" s="58" t="s">
        <v>27</v>
      </c>
      <c r="J68" s="58">
        <v>15</v>
      </c>
      <c r="K68" s="58" t="s">
        <v>151</v>
      </c>
      <c r="L68" s="58">
        <v>35936102</v>
      </c>
      <c r="M68" s="58" t="s">
        <v>152</v>
      </c>
      <c r="N68" s="58" t="s">
        <v>28</v>
      </c>
      <c r="O68" s="58" t="s">
        <v>28</v>
      </c>
      <c r="P68" s="58" t="s">
        <v>28</v>
      </c>
      <c r="Q68" s="58" t="s">
        <v>28</v>
      </c>
      <c r="R68" s="58">
        <v>114</v>
      </c>
      <c r="S68" s="58" t="s">
        <v>29</v>
      </c>
      <c r="T68" s="58">
        <v>1</v>
      </c>
      <c r="U68" s="4">
        <v>25000</v>
      </c>
      <c r="V68" s="4">
        <v>0</v>
      </c>
      <c r="W68" s="4">
        <v>0</v>
      </c>
      <c r="X68" s="4">
        <v>0</v>
      </c>
      <c r="Y68" s="4">
        <v>0</v>
      </c>
      <c r="Z68" s="4"/>
      <c r="AA68" s="4"/>
      <c r="AB68" s="4"/>
      <c r="AC68" s="4"/>
      <c r="AD68" s="4"/>
    </row>
    <row r="69" spans="1:30" ht="12">
      <c r="A69" s="58">
        <v>2003</v>
      </c>
      <c r="B69" s="58">
        <v>4</v>
      </c>
      <c r="C69" s="58">
        <v>3</v>
      </c>
      <c r="D69" s="58">
        <v>700</v>
      </c>
      <c r="E69" s="58" t="s">
        <v>41</v>
      </c>
      <c r="F69" s="58">
        <v>700</v>
      </c>
      <c r="G69" s="58" t="s">
        <v>42</v>
      </c>
      <c r="H69" s="58">
        <v>6</v>
      </c>
      <c r="I69" s="58" t="s">
        <v>27</v>
      </c>
      <c r="J69" s="58">
        <v>15</v>
      </c>
      <c r="K69" s="58" t="s">
        <v>151</v>
      </c>
      <c r="L69" s="58">
        <v>35936102</v>
      </c>
      <c r="M69" s="58" t="s">
        <v>152</v>
      </c>
      <c r="N69" s="58" t="s">
        <v>28</v>
      </c>
      <c r="O69" s="58" t="s">
        <v>28</v>
      </c>
      <c r="P69" s="58" t="s">
        <v>28</v>
      </c>
      <c r="Q69" s="58" t="s">
        <v>28</v>
      </c>
      <c r="R69" s="58">
        <v>114</v>
      </c>
      <c r="S69" s="58" t="s">
        <v>29</v>
      </c>
      <c r="T69" s="58">
        <v>1</v>
      </c>
      <c r="U69" s="4">
        <v>15000</v>
      </c>
      <c r="V69" s="4">
        <v>0</v>
      </c>
      <c r="W69" s="4">
        <v>0</v>
      </c>
      <c r="X69" s="4">
        <v>0</v>
      </c>
      <c r="Y69" s="4">
        <v>0</v>
      </c>
      <c r="Z69" s="4"/>
      <c r="AA69" s="4"/>
      <c r="AB69" s="4"/>
      <c r="AC69" s="4"/>
      <c r="AD69" s="4"/>
    </row>
    <row r="70" spans="1:30" ht="12">
      <c r="A70" s="58">
        <v>2003</v>
      </c>
      <c r="B70" s="58">
        <v>4</v>
      </c>
      <c r="C70" s="58">
        <v>4</v>
      </c>
      <c r="D70" s="58">
        <v>0</v>
      </c>
      <c r="E70" s="58" t="s">
        <v>25</v>
      </c>
      <c r="F70" s="58">
        <v>0</v>
      </c>
      <c r="G70" s="58" t="s">
        <v>26</v>
      </c>
      <c r="H70" s="58">
        <v>6</v>
      </c>
      <c r="I70" s="58" t="s">
        <v>27</v>
      </c>
      <c r="J70" s="58">
        <v>15</v>
      </c>
      <c r="K70" s="58" t="s">
        <v>151</v>
      </c>
      <c r="L70" s="58">
        <v>35936102</v>
      </c>
      <c r="M70" s="58" t="s">
        <v>152</v>
      </c>
      <c r="N70" s="58" t="s">
        <v>28</v>
      </c>
      <c r="O70" s="58" t="s">
        <v>28</v>
      </c>
      <c r="P70" s="58" t="s">
        <v>28</v>
      </c>
      <c r="Q70" s="58" t="s">
        <v>28</v>
      </c>
      <c r="R70" s="58">
        <v>114</v>
      </c>
      <c r="S70" s="58" t="s">
        <v>29</v>
      </c>
      <c r="T70" s="58">
        <v>2</v>
      </c>
      <c r="U70" s="4">
        <v>37600</v>
      </c>
      <c r="V70" s="4">
        <v>0</v>
      </c>
      <c r="W70" s="4">
        <v>0</v>
      </c>
      <c r="X70" s="4">
        <v>0</v>
      </c>
      <c r="Y70" s="4">
        <v>0</v>
      </c>
      <c r="Z70" s="4"/>
      <c r="AA70" s="4"/>
      <c r="AB70" s="4"/>
      <c r="AC70" s="4"/>
      <c r="AD70" s="4"/>
    </row>
    <row r="71" spans="1:30" ht="12">
      <c r="A71" s="58">
        <v>2003</v>
      </c>
      <c r="B71" s="58">
        <v>4</v>
      </c>
      <c r="C71" s="58">
        <v>4</v>
      </c>
      <c r="D71" s="58">
        <v>200</v>
      </c>
      <c r="E71" s="58" t="s">
        <v>33</v>
      </c>
      <c r="F71" s="58">
        <v>0</v>
      </c>
      <c r="G71" s="58" t="s">
        <v>26</v>
      </c>
      <c r="H71" s="58">
        <v>6</v>
      </c>
      <c r="I71" s="58" t="s">
        <v>27</v>
      </c>
      <c r="J71" s="58">
        <v>15</v>
      </c>
      <c r="K71" s="58" t="s">
        <v>151</v>
      </c>
      <c r="L71" s="58">
        <v>35936102</v>
      </c>
      <c r="M71" s="58" t="s">
        <v>152</v>
      </c>
      <c r="N71" s="58" t="s">
        <v>28</v>
      </c>
      <c r="O71" s="58" t="s">
        <v>28</v>
      </c>
      <c r="P71" s="58" t="s">
        <v>28</v>
      </c>
      <c r="Q71" s="58" t="s">
        <v>28</v>
      </c>
      <c r="R71" s="58">
        <v>114</v>
      </c>
      <c r="S71" s="58" t="s">
        <v>29</v>
      </c>
      <c r="T71" s="58">
        <v>9</v>
      </c>
      <c r="U71" s="4">
        <v>192140</v>
      </c>
      <c r="V71" s="4">
        <v>0</v>
      </c>
      <c r="W71" s="4">
        <v>0</v>
      </c>
      <c r="X71" s="4">
        <v>0</v>
      </c>
      <c r="Y71" s="4">
        <v>0</v>
      </c>
      <c r="Z71" s="4"/>
      <c r="AA71" s="4"/>
      <c r="AB71" s="4"/>
      <c r="AC71" s="4"/>
      <c r="AD71" s="4"/>
    </row>
    <row r="72" spans="1:30" ht="12">
      <c r="A72" s="58">
        <v>2003</v>
      </c>
      <c r="B72" s="58">
        <v>4</v>
      </c>
      <c r="C72" s="58">
        <v>4</v>
      </c>
      <c r="D72" s="58">
        <v>250</v>
      </c>
      <c r="E72" s="58" t="s">
        <v>34</v>
      </c>
      <c r="F72" s="58">
        <v>250</v>
      </c>
      <c r="G72" s="58" t="s">
        <v>67</v>
      </c>
      <c r="H72" s="58">
        <v>6</v>
      </c>
      <c r="I72" s="58" t="s">
        <v>27</v>
      </c>
      <c r="J72" s="58">
        <v>15</v>
      </c>
      <c r="K72" s="58" t="s">
        <v>151</v>
      </c>
      <c r="L72" s="58">
        <v>35936102</v>
      </c>
      <c r="M72" s="58" t="s">
        <v>152</v>
      </c>
      <c r="N72" s="58" t="s">
        <v>28</v>
      </c>
      <c r="O72" s="58" t="s">
        <v>28</v>
      </c>
      <c r="P72" s="58" t="s">
        <v>28</v>
      </c>
      <c r="Q72" s="58" t="s">
        <v>28</v>
      </c>
      <c r="R72" s="58">
        <v>114</v>
      </c>
      <c r="S72" s="58" t="s">
        <v>29</v>
      </c>
      <c r="T72" s="58">
        <v>1</v>
      </c>
      <c r="U72" s="4">
        <v>90</v>
      </c>
      <c r="V72" s="4">
        <v>0</v>
      </c>
      <c r="W72" s="4">
        <v>0</v>
      </c>
      <c r="X72" s="4">
        <v>0</v>
      </c>
      <c r="Y72" s="4">
        <v>0</v>
      </c>
      <c r="Z72" s="4"/>
      <c r="AA72" s="4"/>
      <c r="AB72" s="4"/>
      <c r="AC72" s="4"/>
      <c r="AD72" s="4"/>
    </row>
    <row r="73" spans="1:30" ht="12">
      <c r="A73" s="58">
        <v>2003</v>
      </c>
      <c r="B73" s="58">
        <v>4</v>
      </c>
      <c r="C73" s="58">
        <v>4</v>
      </c>
      <c r="D73" s="58">
        <v>300</v>
      </c>
      <c r="E73" s="58" t="s">
        <v>35</v>
      </c>
      <c r="F73" s="58">
        <v>300</v>
      </c>
      <c r="G73" s="58" t="s">
        <v>36</v>
      </c>
      <c r="H73" s="58">
        <v>6</v>
      </c>
      <c r="I73" s="58" t="s">
        <v>27</v>
      </c>
      <c r="J73" s="58">
        <v>15</v>
      </c>
      <c r="K73" s="58" t="s">
        <v>151</v>
      </c>
      <c r="L73" s="58">
        <v>35936102</v>
      </c>
      <c r="M73" s="58" t="s">
        <v>152</v>
      </c>
      <c r="N73" s="58" t="s">
        <v>28</v>
      </c>
      <c r="O73" s="58" t="s">
        <v>28</v>
      </c>
      <c r="P73" s="58" t="s">
        <v>28</v>
      </c>
      <c r="Q73" s="58" t="s">
        <v>28</v>
      </c>
      <c r="R73" s="58">
        <v>114</v>
      </c>
      <c r="S73" s="58" t="s">
        <v>29</v>
      </c>
      <c r="T73" s="58">
        <v>9</v>
      </c>
      <c r="U73" s="4">
        <v>319720</v>
      </c>
      <c r="V73" s="4">
        <v>0</v>
      </c>
      <c r="W73" s="4">
        <v>0</v>
      </c>
      <c r="X73" s="4">
        <v>0</v>
      </c>
      <c r="Y73" s="4">
        <v>0</v>
      </c>
      <c r="Z73" s="4"/>
      <c r="AA73" s="4"/>
      <c r="AB73" s="4"/>
      <c r="AC73" s="4"/>
      <c r="AD73" s="4"/>
    </row>
    <row r="74" spans="1:30" ht="12">
      <c r="A74" s="58">
        <v>2003</v>
      </c>
      <c r="B74" s="58">
        <v>4</v>
      </c>
      <c r="C74" s="58">
        <v>4</v>
      </c>
      <c r="D74" s="58">
        <v>500</v>
      </c>
      <c r="E74" s="58" t="s">
        <v>37</v>
      </c>
      <c r="F74" s="58">
        <v>500</v>
      </c>
      <c r="G74" s="58" t="s">
        <v>38</v>
      </c>
      <c r="H74" s="58">
        <v>6</v>
      </c>
      <c r="I74" s="58" t="s">
        <v>27</v>
      </c>
      <c r="J74" s="58">
        <v>15</v>
      </c>
      <c r="K74" s="58" t="s">
        <v>151</v>
      </c>
      <c r="L74" s="58">
        <v>35936102</v>
      </c>
      <c r="M74" s="58" t="s">
        <v>152</v>
      </c>
      <c r="N74" s="58" t="s">
        <v>28</v>
      </c>
      <c r="O74" s="58" t="s">
        <v>28</v>
      </c>
      <c r="P74" s="58" t="s">
        <v>28</v>
      </c>
      <c r="Q74" s="58" t="s">
        <v>28</v>
      </c>
      <c r="R74" s="58">
        <v>114</v>
      </c>
      <c r="S74" s="58" t="s">
        <v>29</v>
      </c>
      <c r="T74" s="58">
        <v>3</v>
      </c>
      <c r="U74" s="4">
        <v>31570</v>
      </c>
      <c r="V74" s="4">
        <v>0</v>
      </c>
      <c r="W74" s="4">
        <v>0</v>
      </c>
      <c r="X74" s="4">
        <v>0</v>
      </c>
      <c r="Y74" s="4">
        <v>0</v>
      </c>
      <c r="Z74" s="4"/>
      <c r="AA74" s="4"/>
      <c r="AB74" s="4"/>
      <c r="AC74" s="4"/>
      <c r="AD74" s="4"/>
    </row>
    <row r="75" spans="1:30" ht="12">
      <c r="A75" s="58">
        <v>2003</v>
      </c>
      <c r="B75" s="58">
        <v>4</v>
      </c>
      <c r="C75" s="58">
        <v>4</v>
      </c>
      <c r="D75" s="58">
        <v>550</v>
      </c>
      <c r="E75" s="58" t="s">
        <v>39</v>
      </c>
      <c r="F75" s="58">
        <v>550</v>
      </c>
      <c r="G75" s="58" t="s">
        <v>40</v>
      </c>
      <c r="H75" s="58">
        <v>6</v>
      </c>
      <c r="I75" s="58" t="s">
        <v>27</v>
      </c>
      <c r="J75" s="58">
        <v>15</v>
      </c>
      <c r="K75" s="58" t="s">
        <v>151</v>
      </c>
      <c r="L75" s="58">
        <v>35936102</v>
      </c>
      <c r="M75" s="58" t="s">
        <v>152</v>
      </c>
      <c r="N75" s="58" t="s">
        <v>28</v>
      </c>
      <c r="O75" s="58" t="s">
        <v>28</v>
      </c>
      <c r="P75" s="58" t="s">
        <v>28</v>
      </c>
      <c r="Q75" s="58" t="s">
        <v>28</v>
      </c>
      <c r="R75" s="58">
        <v>114</v>
      </c>
      <c r="S75" s="58" t="s">
        <v>29</v>
      </c>
      <c r="T75" s="58">
        <v>3</v>
      </c>
      <c r="U75" s="4">
        <v>55560</v>
      </c>
      <c r="V75" s="4">
        <v>0</v>
      </c>
      <c r="W75" s="4">
        <v>0</v>
      </c>
      <c r="X75" s="4">
        <v>1</v>
      </c>
      <c r="Y75" s="4">
        <v>10780</v>
      </c>
      <c r="Z75" s="4"/>
      <c r="AA75" s="4"/>
      <c r="AB75" s="4"/>
      <c r="AC75" s="4"/>
      <c r="AD75" s="4"/>
    </row>
    <row r="76" spans="1:30" ht="12">
      <c r="A76" s="58">
        <v>2003</v>
      </c>
      <c r="B76" s="58">
        <v>4</v>
      </c>
      <c r="C76" s="58">
        <v>5</v>
      </c>
      <c r="D76" s="58">
        <v>250</v>
      </c>
      <c r="E76" s="58" t="s">
        <v>34</v>
      </c>
      <c r="F76" s="58">
        <v>250</v>
      </c>
      <c r="G76" s="58" t="s">
        <v>67</v>
      </c>
      <c r="H76" s="58">
        <v>6</v>
      </c>
      <c r="I76" s="58" t="s">
        <v>27</v>
      </c>
      <c r="J76" s="58">
        <v>15</v>
      </c>
      <c r="K76" s="58" t="s">
        <v>151</v>
      </c>
      <c r="L76" s="58">
        <v>35936102</v>
      </c>
      <c r="M76" s="58" t="s">
        <v>152</v>
      </c>
      <c r="N76" s="58" t="s">
        <v>28</v>
      </c>
      <c r="O76" s="58" t="s">
        <v>28</v>
      </c>
      <c r="P76" s="58" t="s">
        <v>28</v>
      </c>
      <c r="Q76" s="58" t="s">
        <v>28</v>
      </c>
      <c r="R76" s="58">
        <v>114</v>
      </c>
      <c r="S76" s="58" t="s">
        <v>29</v>
      </c>
      <c r="T76" s="58">
        <v>1</v>
      </c>
      <c r="U76" s="4">
        <v>10</v>
      </c>
      <c r="V76" s="4">
        <v>0</v>
      </c>
      <c r="W76" s="4">
        <v>0</v>
      </c>
      <c r="X76" s="4">
        <v>0</v>
      </c>
      <c r="Y76" s="4">
        <v>0</v>
      </c>
      <c r="Z76" s="4"/>
      <c r="AA76" s="4"/>
      <c r="AB76" s="4"/>
      <c r="AC76" s="4"/>
      <c r="AD76" s="4"/>
    </row>
    <row r="77" spans="1:30" ht="12">
      <c r="A77" s="58">
        <v>2003</v>
      </c>
      <c r="B77" s="58">
        <v>4</v>
      </c>
      <c r="C77" s="58">
        <v>5</v>
      </c>
      <c r="D77" s="58">
        <v>300</v>
      </c>
      <c r="E77" s="58" t="s">
        <v>35</v>
      </c>
      <c r="F77" s="58">
        <v>300</v>
      </c>
      <c r="G77" s="58" t="s">
        <v>36</v>
      </c>
      <c r="H77" s="58">
        <v>6</v>
      </c>
      <c r="I77" s="58" t="s">
        <v>27</v>
      </c>
      <c r="J77" s="58">
        <v>15</v>
      </c>
      <c r="K77" s="58" t="s">
        <v>151</v>
      </c>
      <c r="L77" s="58">
        <v>35936102</v>
      </c>
      <c r="M77" s="58" t="s">
        <v>152</v>
      </c>
      <c r="N77" s="58" t="s">
        <v>28</v>
      </c>
      <c r="O77" s="58" t="s">
        <v>28</v>
      </c>
      <c r="P77" s="58" t="s">
        <v>28</v>
      </c>
      <c r="Q77" s="58" t="s">
        <v>28</v>
      </c>
      <c r="R77" s="58">
        <v>114</v>
      </c>
      <c r="S77" s="58" t="s">
        <v>29</v>
      </c>
      <c r="T77" s="58">
        <v>2</v>
      </c>
      <c r="U77" s="4">
        <v>26500</v>
      </c>
      <c r="V77" s="4">
        <v>0</v>
      </c>
      <c r="W77" s="4">
        <v>0</v>
      </c>
      <c r="X77" s="4">
        <v>0</v>
      </c>
      <c r="Y77" s="4">
        <v>0</v>
      </c>
      <c r="Z77" s="4"/>
      <c r="AA77" s="4"/>
      <c r="AB77" s="4"/>
      <c r="AC77" s="4"/>
      <c r="AD77" s="4"/>
    </row>
    <row r="78" spans="1:30" ht="12">
      <c r="A78" s="58">
        <v>2003</v>
      </c>
      <c r="B78" s="58">
        <v>4</v>
      </c>
      <c r="C78" s="58">
        <v>5</v>
      </c>
      <c r="D78" s="58">
        <v>500</v>
      </c>
      <c r="E78" s="58" t="s">
        <v>37</v>
      </c>
      <c r="F78" s="58">
        <v>500</v>
      </c>
      <c r="G78" s="58" t="s">
        <v>38</v>
      </c>
      <c r="H78" s="58">
        <v>6</v>
      </c>
      <c r="I78" s="58" t="s">
        <v>27</v>
      </c>
      <c r="J78" s="58">
        <v>15</v>
      </c>
      <c r="K78" s="58" t="s">
        <v>151</v>
      </c>
      <c r="L78" s="58">
        <v>35936102</v>
      </c>
      <c r="M78" s="58" t="s">
        <v>152</v>
      </c>
      <c r="N78" s="58" t="s">
        <v>28</v>
      </c>
      <c r="O78" s="58" t="s">
        <v>28</v>
      </c>
      <c r="P78" s="58" t="s">
        <v>28</v>
      </c>
      <c r="Q78" s="58" t="s">
        <v>28</v>
      </c>
      <c r="R78" s="58">
        <v>114</v>
      </c>
      <c r="S78" s="58" t="s">
        <v>29</v>
      </c>
      <c r="T78" s="58">
        <v>1</v>
      </c>
      <c r="U78" s="4">
        <v>25000</v>
      </c>
      <c r="V78" s="4">
        <v>0</v>
      </c>
      <c r="W78" s="4">
        <v>0</v>
      </c>
      <c r="X78" s="4">
        <v>1</v>
      </c>
      <c r="Y78" s="4">
        <v>25000</v>
      </c>
      <c r="Z78" s="4"/>
      <c r="AA78" s="4"/>
      <c r="AB78" s="4"/>
      <c r="AC78" s="4"/>
      <c r="AD78" s="4"/>
    </row>
    <row r="79" spans="1:30" ht="12">
      <c r="A79" s="58">
        <v>2003</v>
      </c>
      <c r="B79" s="58">
        <v>4</v>
      </c>
      <c r="C79" s="58">
        <v>5</v>
      </c>
      <c r="D79" s="58">
        <v>550</v>
      </c>
      <c r="E79" s="58" t="s">
        <v>39</v>
      </c>
      <c r="F79" s="58">
        <v>550</v>
      </c>
      <c r="G79" s="58" t="s">
        <v>40</v>
      </c>
      <c r="H79" s="58">
        <v>6</v>
      </c>
      <c r="I79" s="58" t="s">
        <v>27</v>
      </c>
      <c r="J79" s="58">
        <v>15</v>
      </c>
      <c r="K79" s="58" t="s">
        <v>151</v>
      </c>
      <c r="L79" s="58">
        <v>35936102</v>
      </c>
      <c r="M79" s="58" t="s">
        <v>152</v>
      </c>
      <c r="N79" s="58" t="s">
        <v>28</v>
      </c>
      <c r="O79" s="58" t="s">
        <v>28</v>
      </c>
      <c r="P79" s="58" t="s">
        <v>28</v>
      </c>
      <c r="Q79" s="58" t="s">
        <v>28</v>
      </c>
      <c r="R79" s="58">
        <v>114</v>
      </c>
      <c r="S79" s="58" t="s">
        <v>29</v>
      </c>
      <c r="T79" s="58">
        <v>1</v>
      </c>
      <c r="U79" s="4">
        <v>640</v>
      </c>
      <c r="V79" s="4">
        <v>0</v>
      </c>
      <c r="W79" s="4">
        <v>0</v>
      </c>
      <c r="X79" s="4">
        <v>0</v>
      </c>
      <c r="Y79" s="4">
        <v>0</v>
      </c>
      <c r="Z79" s="4"/>
      <c r="AA79" s="4"/>
      <c r="AB79" s="4"/>
      <c r="AC79" s="4"/>
      <c r="AD79" s="4"/>
    </row>
    <row r="80" spans="1:30" ht="12">
      <c r="A80" s="58">
        <v>2003</v>
      </c>
      <c r="B80" s="58">
        <v>4</v>
      </c>
      <c r="C80" s="58">
        <v>5</v>
      </c>
      <c r="D80" s="58">
        <v>705</v>
      </c>
      <c r="E80" s="58" t="s">
        <v>48</v>
      </c>
      <c r="F80" s="58">
        <v>700</v>
      </c>
      <c r="G80" s="58" t="s">
        <v>42</v>
      </c>
      <c r="H80" s="58">
        <v>6</v>
      </c>
      <c r="I80" s="58" t="s">
        <v>27</v>
      </c>
      <c r="J80" s="58">
        <v>15</v>
      </c>
      <c r="K80" s="58" t="s">
        <v>151</v>
      </c>
      <c r="L80" s="58">
        <v>35936102</v>
      </c>
      <c r="M80" s="58" t="s">
        <v>152</v>
      </c>
      <c r="N80" s="58" t="s">
        <v>28</v>
      </c>
      <c r="O80" s="58" t="s">
        <v>28</v>
      </c>
      <c r="P80" s="58" t="s">
        <v>28</v>
      </c>
      <c r="Q80" s="58" t="s">
        <v>28</v>
      </c>
      <c r="R80" s="58">
        <v>114</v>
      </c>
      <c r="S80" s="58" t="s">
        <v>29</v>
      </c>
      <c r="T80" s="58">
        <v>1</v>
      </c>
      <c r="U80" s="4">
        <v>10780</v>
      </c>
      <c r="V80" s="4">
        <v>0</v>
      </c>
      <c r="W80" s="4">
        <v>0</v>
      </c>
      <c r="X80" s="4">
        <v>0</v>
      </c>
      <c r="Y80" s="4">
        <v>0</v>
      </c>
      <c r="Z80" s="4"/>
      <c r="AA80" s="4"/>
      <c r="AB80" s="4"/>
      <c r="AC80" s="4"/>
      <c r="AD80" s="4"/>
    </row>
    <row r="81" spans="1:30" ht="12">
      <c r="A81" s="58">
        <v>2003</v>
      </c>
      <c r="B81" s="58">
        <v>4</v>
      </c>
      <c r="C81" s="58">
        <v>5</v>
      </c>
      <c r="D81" s="58">
        <v>900</v>
      </c>
      <c r="E81" s="58" t="s">
        <v>54</v>
      </c>
      <c r="F81" s="58">
        <v>900</v>
      </c>
      <c r="G81" s="58" t="s">
        <v>55</v>
      </c>
      <c r="H81" s="58">
        <v>6</v>
      </c>
      <c r="I81" s="58" t="s">
        <v>27</v>
      </c>
      <c r="J81" s="58">
        <v>15</v>
      </c>
      <c r="K81" s="58" t="s">
        <v>151</v>
      </c>
      <c r="L81" s="58">
        <v>35936102</v>
      </c>
      <c r="M81" s="58" t="s">
        <v>152</v>
      </c>
      <c r="N81" s="58" t="s">
        <v>28</v>
      </c>
      <c r="O81" s="58" t="s">
        <v>28</v>
      </c>
      <c r="P81" s="58" t="s">
        <v>28</v>
      </c>
      <c r="Q81" s="58" t="s">
        <v>28</v>
      </c>
      <c r="R81" s="58">
        <v>114</v>
      </c>
      <c r="S81" s="58" t="s">
        <v>29</v>
      </c>
      <c r="T81" s="58">
        <v>1</v>
      </c>
      <c r="U81" s="4">
        <v>4</v>
      </c>
      <c r="V81" s="4">
        <v>0</v>
      </c>
      <c r="W81" s="4">
        <v>0</v>
      </c>
      <c r="X81" s="4">
        <v>0</v>
      </c>
      <c r="Y81" s="4">
        <v>0</v>
      </c>
      <c r="Z81" s="4"/>
      <c r="AA81" s="4"/>
      <c r="AB81" s="4"/>
      <c r="AC81" s="4"/>
      <c r="AD81" s="4"/>
    </row>
    <row r="82" spans="1:30" ht="12">
      <c r="A82" s="58">
        <v>2003</v>
      </c>
      <c r="B82" s="58">
        <v>4</v>
      </c>
      <c r="C82" s="58">
        <v>4</v>
      </c>
      <c r="D82" s="58">
        <v>250</v>
      </c>
      <c r="E82" s="58" t="s">
        <v>34</v>
      </c>
      <c r="F82" s="58">
        <v>250</v>
      </c>
      <c r="G82" s="58" t="s">
        <v>67</v>
      </c>
      <c r="H82" s="58">
        <v>6</v>
      </c>
      <c r="I82" s="58" t="s">
        <v>27</v>
      </c>
      <c r="J82" s="58">
        <v>15</v>
      </c>
      <c r="K82" s="58" t="s">
        <v>151</v>
      </c>
      <c r="L82" s="58">
        <v>35936102</v>
      </c>
      <c r="M82" s="58" t="s">
        <v>152</v>
      </c>
      <c r="N82" s="58" t="s">
        <v>28</v>
      </c>
      <c r="O82" s="58" t="s">
        <v>28</v>
      </c>
      <c r="P82" s="58" t="s">
        <v>28</v>
      </c>
      <c r="Q82" s="58" t="s">
        <v>28</v>
      </c>
      <c r="R82" s="58">
        <v>218</v>
      </c>
      <c r="S82" s="58" t="s">
        <v>93</v>
      </c>
      <c r="T82" s="58">
        <v>1</v>
      </c>
      <c r="U82" s="4">
        <v>3</v>
      </c>
      <c r="V82" s="4">
        <v>0</v>
      </c>
      <c r="W82" s="4">
        <v>0</v>
      </c>
      <c r="X82" s="4">
        <v>0</v>
      </c>
      <c r="Y82" s="4">
        <v>0</v>
      </c>
      <c r="Z82" s="4"/>
      <c r="AA82" s="4"/>
      <c r="AB82" s="4"/>
      <c r="AC82" s="4"/>
      <c r="AD82" s="4"/>
    </row>
    <row r="83" spans="1:30" ht="12">
      <c r="A83" s="58">
        <v>2003</v>
      </c>
      <c r="B83" s="58">
        <v>4</v>
      </c>
      <c r="U83" s="4"/>
      <c r="V83" s="4"/>
      <c r="W83" s="4"/>
      <c r="X83" s="4"/>
      <c r="Y83" s="4"/>
      <c r="Z83" s="4">
        <f>SUM(U52:U81)</f>
        <v>1875459</v>
      </c>
      <c r="AA83" s="4">
        <f>SUM(U50:U51)</f>
        <v>20875</v>
      </c>
      <c r="AB83" s="4">
        <f>SUM(U82)</f>
        <v>3</v>
      </c>
      <c r="AC83" s="4"/>
      <c r="AD83" s="4"/>
    </row>
    <row r="84" spans="1:30" ht="12">
      <c r="A84" s="58">
        <v>2003</v>
      </c>
      <c r="B84" s="58">
        <v>5</v>
      </c>
      <c r="C84" s="58">
        <v>2</v>
      </c>
      <c r="D84" s="58">
        <v>250</v>
      </c>
      <c r="E84" s="58" t="s">
        <v>34</v>
      </c>
      <c r="F84" s="58">
        <v>250</v>
      </c>
      <c r="G84" s="58" t="s">
        <v>67</v>
      </c>
      <c r="H84" s="58">
        <v>6</v>
      </c>
      <c r="I84" s="58" t="s">
        <v>27</v>
      </c>
      <c r="J84" s="58">
        <v>15</v>
      </c>
      <c r="K84" s="58" t="s">
        <v>151</v>
      </c>
      <c r="L84" s="58">
        <v>35936102</v>
      </c>
      <c r="M84" s="58" t="s">
        <v>152</v>
      </c>
      <c r="N84" s="58" t="s">
        <v>28</v>
      </c>
      <c r="O84" s="58" t="s">
        <v>28</v>
      </c>
      <c r="P84" s="58" t="s">
        <v>28</v>
      </c>
      <c r="Q84" s="58" t="s">
        <v>28</v>
      </c>
      <c r="R84" s="58">
        <v>111</v>
      </c>
      <c r="S84" s="58" t="s">
        <v>43</v>
      </c>
      <c r="T84" s="58">
        <v>1</v>
      </c>
      <c r="U84" s="4">
        <v>500</v>
      </c>
      <c r="V84" s="4">
        <v>0</v>
      </c>
      <c r="W84" s="4">
        <v>0</v>
      </c>
      <c r="X84" s="4">
        <v>0</v>
      </c>
      <c r="Y84" s="4">
        <v>0</v>
      </c>
      <c r="Z84" s="4"/>
      <c r="AA84" s="4"/>
      <c r="AB84" s="4"/>
      <c r="AC84" s="4"/>
      <c r="AD84" s="4"/>
    </row>
    <row r="85" spans="1:30" ht="12">
      <c r="A85" s="58">
        <v>2003</v>
      </c>
      <c r="B85" s="58">
        <v>5</v>
      </c>
      <c r="C85" s="58">
        <v>1</v>
      </c>
      <c r="D85" s="58">
        <v>0</v>
      </c>
      <c r="E85" s="58" t="s">
        <v>25</v>
      </c>
      <c r="F85" s="58">
        <v>0</v>
      </c>
      <c r="G85" s="58" t="s">
        <v>26</v>
      </c>
      <c r="H85" s="58">
        <v>6</v>
      </c>
      <c r="I85" s="58" t="s">
        <v>27</v>
      </c>
      <c r="J85" s="58">
        <v>15</v>
      </c>
      <c r="K85" s="58" t="s">
        <v>151</v>
      </c>
      <c r="L85" s="58">
        <v>35936102</v>
      </c>
      <c r="M85" s="58" t="s">
        <v>152</v>
      </c>
      <c r="N85" s="58" t="s">
        <v>28</v>
      </c>
      <c r="O85" s="58" t="s">
        <v>28</v>
      </c>
      <c r="P85" s="58" t="s">
        <v>28</v>
      </c>
      <c r="Q85" s="58" t="s">
        <v>28</v>
      </c>
      <c r="R85" s="58">
        <v>114</v>
      </c>
      <c r="S85" s="58" t="s">
        <v>29</v>
      </c>
      <c r="T85" s="58">
        <v>6</v>
      </c>
      <c r="U85" s="4">
        <v>78780</v>
      </c>
      <c r="V85" s="4">
        <v>0</v>
      </c>
      <c r="W85" s="4">
        <v>0</v>
      </c>
      <c r="X85" s="4">
        <v>0</v>
      </c>
      <c r="Y85" s="4">
        <v>0</v>
      </c>
      <c r="Z85" s="4"/>
      <c r="AA85" s="4"/>
      <c r="AB85" s="4"/>
      <c r="AC85" s="4"/>
      <c r="AD85" s="4"/>
    </row>
    <row r="86" spans="1:30" ht="12">
      <c r="A86" s="58">
        <v>2003</v>
      </c>
      <c r="B86" s="58">
        <v>5</v>
      </c>
      <c r="C86" s="58">
        <v>1</v>
      </c>
      <c r="D86" s="58">
        <v>250</v>
      </c>
      <c r="E86" s="58" t="s">
        <v>34</v>
      </c>
      <c r="F86" s="58">
        <v>250</v>
      </c>
      <c r="G86" s="58" t="s">
        <v>67</v>
      </c>
      <c r="H86" s="58">
        <v>6</v>
      </c>
      <c r="I86" s="58" t="s">
        <v>27</v>
      </c>
      <c r="J86" s="58">
        <v>15</v>
      </c>
      <c r="K86" s="58" t="s">
        <v>151</v>
      </c>
      <c r="L86" s="58">
        <v>35936102</v>
      </c>
      <c r="M86" s="58" t="s">
        <v>152</v>
      </c>
      <c r="N86" s="58" t="s">
        <v>28</v>
      </c>
      <c r="O86" s="58" t="s">
        <v>28</v>
      </c>
      <c r="P86" s="58" t="s">
        <v>28</v>
      </c>
      <c r="Q86" s="58" t="s">
        <v>28</v>
      </c>
      <c r="R86" s="58">
        <v>114</v>
      </c>
      <c r="S86" s="58" t="s">
        <v>29</v>
      </c>
      <c r="T86" s="58">
        <v>2</v>
      </c>
      <c r="U86" s="4">
        <v>578</v>
      </c>
      <c r="V86" s="4">
        <v>0</v>
      </c>
      <c r="W86" s="4">
        <v>0</v>
      </c>
      <c r="X86" s="4">
        <v>0</v>
      </c>
      <c r="Y86" s="4">
        <v>0</v>
      </c>
      <c r="Z86" s="4"/>
      <c r="AA86" s="4"/>
      <c r="AB86" s="4"/>
      <c r="AC86" s="4"/>
      <c r="AD86" s="4"/>
    </row>
    <row r="87" spans="1:30" ht="12">
      <c r="A87" s="58">
        <v>2003</v>
      </c>
      <c r="B87" s="58">
        <v>5</v>
      </c>
      <c r="C87" s="58">
        <v>1</v>
      </c>
      <c r="D87" s="58">
        <v>300</v>
      </c>
      <c r="E87" s="58" t="s">
        <v>35</v>
      </c>
      <c r="F87" s="58">
        <v>300</v>
      </c>
      <c r="G87" s="58" t="s">
        <v>36</v>
      </c>
      <c r="H87" s="58">
        <v>6</v>
      </c>
      <c r="I87" s="58" t="s">
        <v>27</v>
      </c>
      <c r="J87" s="58">
        <v>15</v>
      </c>
      <c r="K87" s="58" t="s">
        <v>151</v>
      </c>
      <c r="L87" s="58">
        <v>35936102</v>
      </c>
      <c r="M87" s="58" t="s">
        <v>152</v>
      </c>
      <c r="N87" s="58" t="s">
        <v>28</v>
      </c>
      <c r="O87" s="58" t="s">
        <v>28</v>
      </c>
      <c r="P87" s="58" t="s">
        <v>28</v>
      </c>
      <c r="Q87" s="58" t="s">
        <v>28</v>
      </c>
      <c r="R87" s="58">
        <v>114</v>
      </c>
      <c r="S87" s="58" t="s">
        <v>29</v>
      </c>
      <c r="T87" s="58">
        <v>3</v>
      </c>
      <c r="U87" s="4">
        <v>64740</v>
      </c>
      <c r="V87" s="4">
        <v>0</v>
      </c>
      <c r="W87" s="4">
        <v>0</v>
      </c>
      <c r="X87" s="4">
        <v>0</v>
      </c>
      <c r="Y87" s="4">
        <v>0</v>
      </c>
      <c r="Z87" s="4"/>
      <c r="AA87" s="4"/>
      <c r="AB87" s="4"/>
      <c r="AC87" s="4"/>
      <c r="AD87" s="4"/>
    </row>
    <row r="88" spans="1:30" ht="12">
      <c r="A88" s="58">
        <v>2003</v>
      </c>
      <c r="B88" s="58">
        <v>5</v>
      </c>
      <c r="C88" s="58">
        <v>1</v>
      </c>
      <c r="D88" s="58">
        <v>500</v>
      </c>
      <c r="E88" s="58" t="s">
        <v>37</v>
      </c>
      <c r="F88" s="58">
        <v>500</v>
      </c>
      <c r="G88" s="58" t="s">
        <v>38</v>
      </c>
      <c r="H88" s="58">
        <v>6</v>
      </c>
      <c r="I88" s="58" t="s">
        <v>27</v>
      </c>
      <c r="J88" s="58">
        <v>15</v>
      </c>
      <c r="K88" s="58" t="s">
        <v>151</v>
      </c>
      <c r="L88" s="58">
        <v>35936102</v>
      </c>
      <c r="M88" s="58" t="s">
        <v>152</v>
      </c>
      <c r="N88" s="58" t="s">
        <v>28</v>
      </c>
      <c r="O88" s="58" t="s">
        <v>28</v>
      </c>
      <c r="P88" s="58" t="s">
        <v>28</v>
      </c>
      <c r="Q88" s="58" t="s">
        <v>28</v>
      </c>
      <c r="R88" s="58">
        <v>114</v>
      </c>
      <c r="S88" s="58" t="s">
        <v>29</v>
      </c>
      <c r="T88" s="58">
        <v>1</v>
      </c>
      <c r="U88" s="4">
        <v>20740</v>
      </c>
      <c r="V88" s="4">
        <v>0</v>
      </c>
      <c r="W88" s="4">
        <v>0</v>
      </c>
      <c r="X88" s="4">
        <v>0</v>
      </c>
      <c r="Y88" s="4">
        <v>0</v>
      </c>
      <c r="Z88" s="4"/>
      <c r="AA88" s="4"/>
      <c r="AB88" s="4"/>
      <c r="AC88" s="4"/>
      <c r="AD88" s="4"/>
    </row>
    <row r="89" spans="1:30" ht="12">
      <c r="A89" s="58">
        <v>2003</v>
      </c>
      <c r="B89" s="58">
        <v>5</v>
      </c>
      <c r="C89" s="58">
        <v>1</v>
      </c>
      <c r="D89" s="58">
        <v>520</v>
      </c>
      <c r="E89" s="58" t="s">
        <v>58</v>
      </c>
      <c r="F89" s="58">
        <v>520</v>
      </c>
      <c r="G89" s="58" t="s">
        <v>59</v>
      </c>
      <c r="H89" s="58">
        <v>6</v>
      </c>
      <c r="I89" s="58" t="s">
        <v>27</v>
      </c>
      <c r="J89" s="58">
        <v>15</v>
      </c>
      <c r="K89" s="58" t="s">
        <v>151</v>
      </c>
      <c r="L89" s="58">
        <v>35936102</v>
      </c>
      <c r="M89" s="58" t="s">
        <v>152</v>
      </c>
      <c r="N89" s="58" t="s">
        <v>28</v>
      </c>
      <c r="O89" s="58" t="s">
        <v>28</v>
      </c>
      <c r="P89" s="58" t="s">
        <v>28</v>
      </c>
      <c r="Q89" s="58" t="s">
        <v>28</v>
      </c>
      <c r="R89" s="58">
        <v>114</v>
      </c>
      <c r="S89" s="58" t="s">
        <v>29</v>
      </c>
      <c r="T89" s="58">
        <v>1</v>
      </c>
      <c r="U89" s="4">
        <v>10</v>
      </c>
      <c r="V89" s="4">
        <v>0</v>
      </c>
      <c r="W89" s="4">
        <v>0</v>
      </c>
      <c r="X89" s="4">
        <v>0</v>
      </c>
      <c r="Y89" s="4">
        <v>0</v>
      </c>
      <c r="Z89" s="4"/>
      <c r="AA89" s="4"/>
      <c r="AB89" s="4"/>
      <c r="AC89" s="4"/>
      <c r="AD89" s="4"/>
    </row>
    <row r="90" spans="1:30" ht="12">
      <c r="A90" s="58">
        <v>2003</v>
      </c>
      <c r="B90" s="58">
        <v>5</v>
      </c>
      <c r="C90" s="58">
        <v>1</v>
      </c>
      <c r="D90" s="58">
        <v>550</v>
      </c>
      <c r="E90" s="58" t="s">
        <v>39</v>
      </c>
      <c r="F90" s="58">
        <v>550</v>
      </c>
      <c r="G90" s="58" t="s">
        <v>40</v>
      </c>
      <c r="H90" s="58">
        <v>6</v>
      </c>
      <c r="I90" s="58" t="s">
        <v>27</v>
      </c>
      <c r="J90" s="58">
        <v>15</v>
      </c>
      <c r="K90" s="58" t="s">
        <v>151</v>
      </c>
      <c r="L90" s="58">
        <v>35936102</v>
      </c>
      <c r="M90" s="58" t="s">
        <v>152</v>
      </c>
      <c r="N90" s="58" t="s">
        <v>28</v>
      </c>
      <c r="O90" s="58" t="s">
        <v>28</v>
      </c>
      <c r="P90" s="58" t="s">
        <v>28</v>
      </c>
      <c r="Q90" s="58" t="s">
        <v>28</v>
      </c>
      <c r="R90" s="58">
        <v>114</v>
      </c>
      <c r="S90" s="58" t="s">
        <v>29</v>
      </c>
      <c r="T90" s="58">
        <v>2</v>
      </c>
      <c r="U90" s="4">
        <v>86220</v>
      </c>
      <c r="V90" s="4">
        <v>0</v>
      </c>
      <c r="W90" s="4">
        <v>0</v>
      </c>
      <c r="X90" s="4">
        <v>1</v>
      </c>
      <c r="Y90" s="4">
        <v>49220</v>
      </c>
      <c r="Z90" s="4"/>
      <c r="AA90" s="4"/>
      <c r="AB90" s="4"/>
      <c r="AC90" s="4"/>
      <c r="AD90" s="4"/>
    </row>
    <row r="91" spans="1:30" ht="12">
      <c r="A91" s="58">
        <v>2003</v>
      </c>
      <c r="B91" s="58">
        <v>5</v>
      </c>
      <c r="C91" s="58">
        <v>2</v>
      </c>
      <c r="D91" s="58">
        <v>0</v>
      </c>
      <c r="E91" s="58" t="s">
        <v>25</v>
      </c>
      <c r="F91" s="58">
        <v>0</v>
      </c>
      <c r="G91" s="58" t="s">
        <v>26</v>
      </c>
      <c r="H91" s="58">
        <v>6</v>
      </c>
      <c r="I91" s="58" t="s">
        <v>27</v>
      </c>
      <c r="J91" s="58">
        <v>15</v>
      </c>
      <c r="K91" s="58" t="s">
        <v>151</v>
      </c>
      <c r="L91" s="58">
        <v>35936102</v>
      </c>
      <c r="M91" s="58" t="s">
        <v>152</v>
      </c>
      <c r="N91" s="58" t="s">
        <v>28</v>
      </c>
      <c r="O91" s="58" t="s">
        <v>28</v>
      </c>
      <c r="P91" s="58" t="s">
        <v>28</v>
      </c>
      <c r="Q91" s="58" t="s">
        <v>28</v>
      </c>
      <c r="R91" s="58">
        <v>114</v>
      </c>
      <c r="S91" s="58" t="s">
        <v>29</v>
      </c>
      <c r="T91" s="58">
        <v>2</v>
      </c>
      <c r="U91" s="4">
        <v>45000</v>
      </c>
      <c r="V91" s="4">
        <v>0</v>
      </c>
      <c r="W91" s="4">
        <v>0</v>
      </c>
      <c r="X91" s="4">
        <v>0</v>
      </c>
      <c r="Y91" s="4">
        <v>0</v>
      </c>
      <c r="Z91" s="4"/>
      <c r="AA91" s="4"/>
      <c r="AB91" s="4"/>
      <c r="AC91" s="4"/>
      <c r="AD91" s="4"/>
    </row>
    <row r="92" spans="1:30" ht="12">
      <c r="A92" s="58">
        <v>2003</v>
      </c>
      <c r="B92" s="58">
        <v>5</v>
      </c>
      <c r="C92" s="58">
        <v>2</v>
      </c>
      <c r="D92" s="58">
        <v>200</v>
      </c>
      <c r="E92" s="58" t="s">
        <v>33</v>
      </c>
      <c r="F92" s="58">
        <v>0</v>
      </c>
      <c r="G92" s="58" t="s">
        <v>26</v>
      </c>
      <c r="H92" s="58">
        <v>6</v>
      </c>
      <c r="I92" s="58" t="s">
        <v>27</v>
      </c>
      <c r="J92" s="58">
        <v>15</v>
      </c>
      <c r="K92" s="58" t="s">
        <v>151</v>
      </c>
      <c r="L92" s="58">
        <v>35936102</v>
      </c>
      <c r="M92" s="58" t="s">
        <v>152</v>
      </c>
      <c r="N92" s="58" t="s">
        <v>28</v>
      </c>
      <c r="O92" s="58" t="s">
        <v>28</v>
      </c>
      <c r="P92" s="58" t="s">
        <v>28</v>
      </c>
      <c r="Q92" s="58" t="s">
        <v>28</v>
      </c>
      <c r="R92" s="58">
        <v>114</v>
      </c>
      <c r="S92" s="58" t="s">
        <v>29</v>
      </c>
      <c r="T92" s="58">
        <v>4</v>
      </c>
      <c r="U92" s="4">
        <v>67700</v>
      </c>
      <c r="V92" s="4">
        <v>0</v>
      </c>
      <c r="W92" s="4">
        <v>0</v>
      </c>
      <c r="X92" s="4">
        <v>0</v>
      </c>
      <c r="Y92" s="4">
        <v>0</v>
      </c>
      <c r="Z92" s="4"/>
      <c r="AA92" s="4"/>
      <c r="AB92" s="4"/>
      <c r="AC92" s="4"/>
      <c r="AD92" s="4"/>
    </row>
    <row r="93" spans="1:30" ht="12">
      <c r="A93" s="58">
        <v>2003</v>
      </c>
      <c r="B93" s="58">
        <v>5</v>
      </c>
      <c r="C93" s="58">
        <v>2</v>
      </c>
      <c r="D93" s="58">
        <v>250</v>
      </c>
      <c r="E93" s="58" t="s">
        <v>34</v>
      </c>
      <c r="F93" s="58">
        <v>250</v>
      </c>
      <c r="G93" s="58" t="s">
        <v>67</v>
      </c>
      <c r="H93" s="58">
        <v>6</v>
      </c>
      <c r="I93" s="58" t="s">
        <v>27</v>
      </c>
      <c r="J93" s="58">
        <v>15</v>
      </c>
      <c r="K93" s="58" t="s">
        <v>151</v>
      </c>
      <c r="L93" s="58">
        <v>35936102</v>
      </c>
      <c r="M93" s="58" t="s">
        <v>152</v>
      </c>
      <c r="N93" s="58" t="s">
        <v>28</v>
      </c>
      <c r="O93" s="58" t="s">
        <v>28</v>
      </c>
      <c r="P93" s="58" t="s">
        <v>28</v>
      </c>
      <c r="Q93" s="58" t="s">
        <v>28</v>
      </c>
      <c r="R93" s="58">
        <v>114</v>
      </c>
      <c r="S93" s="58" t="s">
        <v>29</v>
      </c>
      <c r="T93" s="58">
        <v>1</v>
      </c>
      <c r="U93" s="4">
        <v>630</v>
      </c>
      <c r="V93" s="4">
        <v>0</v>
      </c>
      <c r="W93" s="4">
        <v>0</v>
      </c>
      <c r="X93" s="4">
        <v>0</v>
      </c>
      <c r="Y93" s="4">
        <v>0</v>
      </c>
      <c r="Z93" s="4"/>
      <c r="AA93" s="4"/>
      <c r="AB93" s="4"/>
      <c r="AC93" s="4"/>
      <c r="AD93" s="4"/>
    </row>
    <row r="94" spans="1:30" ht="12">
      <c r="A94" s="58">
        <v>2003</v>
      </c>
      <c r="B94" s="58">
        <v>5</v>
      </c>
      <c r="C94" s="58">
        <v>2</v>
      </c>
      <c r="D94" s="58">
        <v>300</v>
      </c>
      <c r="E94" s="58" t="s">
        <v>35</v>
      </c>
      <c r="F94" s="58">
        <v>300</v>
      </c>
      <c r="G94" s="58" t="s">
        <v>36</v>
      </c>
      <c r="H94" s="58">
        <v>6</v>
      </c>
      <c r="I94" s="58" t="s">
        <v>27</v>
      </c>
      <c r="J94" s="58">
        <v>15</v>
      </c>
      <c r="K94" s="58" t="s">
        <v>151</v>
      </c>
      <c r="L94" s="58">
        <v>35936102</v>
      </c>
      <c r="M94" s="58" t="s">
        <v>152</v>
      </c>
      <c r="N94" s="58" t="s">
        <v>28</v>
      </c>
      <c r="O94" s="58" t="s">
        <v>28</v>
      </c>
      <c r="P94" s="58" t="s">
        <v>28</v>
      </c>
      <c r="Q94" s="58" t="s">
        <v>28</v>
      </c>
      <c r="R94" s="58">
        <v>114</v>
      </c>
      <c r="S94" s="58" t="s">
        <v>29</v>
      </c>
      <c r="T94" s="58">
        <v>2</v>
      </c>
      <c r="U94" s="4">
        <v>59660</v>
      </c>
      <c r="V94" s="4">
        <v>0</v>
      </c>
      <c r="W94" s="4">
        <v>0</v>
      </c>
      <c r="X94" s="4">
        <v>0</v>
      </c>
      <c r="Y94" s="4">
        <v>0</v>
      </c>
      <c r="Z94" s="4"/>
      <c r="AA94" s="4"/>
      <c r="AB94" s="4"/>
      <c r="AC94" s="4"/>
      <c r="AD94" s="4"/>
    </row>
    <row r="95" spans="1:30" ht="12">
      <c r="A95" s="58">
        <v>2003</v>
      </c>
      <c r="B95" s="58">
        <v>5</v>
      </c>
      <c r="C95" s="58">
        <v>2</v>
      </c>
      <c r="D95" s="58">
        <v>500</v>
      </c>
      <c r="E95" s="58" t="s">
        <v>37</v>
      </c>
      <c r="F95" s="58">
        <v>500</v>
      </c>
      <c r="G95" s="58" t="s">
        <v>38</v>
      </c>
      <c r="H95" s="58">
        <v>6</v>
      </c>
      <c r="I95" s="58" t="s">
        <v>27</v>
      </c>
      <c r="J95" s="58">
        <v>15</v>
      </c>
      <c r="K95" s="58" t="s">
        <v>151</v>
      </c>
      <c r="L95" s="58">
        <v>35936102</v>
      </c>
      <c r="M95" s="58" t="s">
        <v>152</v>
      </c>
      <c r="N95" s="58" t="s">
        <v>28</v>
      </c>
      <c r="O95" s="58" t="s">
        <v>28</v>
      </c>
      <c r="P95" s="58" t="s">
        <v>28</v>
      </c>
      <c r="Q95" s="58" t="s">
        <v>28</v>
      </c>
      <c r="R95" s="58">
        <v>114</v>
      </c>
      <c r="S95" s="58" t="s">
        <v>29</v>
      </c>
      <c r="T95" s="58">
        <v>1</v>
      </c>
      <c r="U95" s="4">
        <v>25000</v>
      </c>
      <c r="V95" s="4">
        <v>0</v>
      </c>
      <c r="W95" s="4">
        <v>0</v>
      </c>
      <c r="X95" s="4">
        <v>0</v>
      </c>
      <c r="Y95" s="4">
        <v>0</v>
      </c>
      <c r="Z95" s="4"/>
      <c r="AA95" s="4"/>
      <c r="AB95" s="4"/>
      <c r="AC95" s="4"/>
      <c r="AD95" s="4"/>
    </row>
    <row r="96" spans="1:30" ht="12">
      <c r="A96" s="58">
        <v>2003</v>
      </c>
      <c r="B96" s="58">
        <v>5</v>
      </c>
      <c r="C96" s="58">
        <v>2</v>
      </c>
      <c r="D96" s="58">
        <v>550</v>
      </c>
      <c r="E96" s="58" t="s">
        <v>39</v>
      </c>
      <c r="F96" s="58">
        <v>550</v>
      </c>
      <c r="G96" s="58" t="s">
        <v>40</v>
      </c>
      <c r="H96" s="58">
        <v>6</v>
      </c>
      <c r="I96" s="58" t="s">
        <v>27</v>
      </c>
      <c r="J96" s="58">
        <v>15</v>
      </c>
      <c r="K96" s="58" t="s">
        <v>151</v>
      </c>
      <c r="L96" s="58">
        <v>35936102</v>
      </c>
      <c r="M96" s="58" t="s">
        <v>152</v>
      </c>
      <c r="N96" s="58" t="s">
        <v>28</v>
      </c>
      <c r="O96" s="58" t="s">
        <v>28</v>
      </c>
      <c r="P96" s="58" t="s">
        <v>28</v>
      </c>
      <c r="Q96" s="58" t="s">
        <v>28</v>
      </c>
      <c r="R96" s="58">
        <v>114</v>
      </c>
      <c r="S96" s="58" t="s">
        <v>29</v>
      </c>
      <c r="T96" s="58">
        <v>1</v>
      </c>
      <c r="U96" s="4">
        <v>14000</v>
      </c>
      <c r="V96" s="4">
        <v>0</v>
      </c>
      <c r="W96" s="4">
        <v>0</v>
      </c>
      <c r="X96" s="4">
        <v>0</v>
      </c>
      <c r="Y96" s="4">
        <v>0</v>
      </c>
      <c r="Z96" s="4"/>
      <c r="AA96" s="4"/>
      <c r="AB96" s="4"/>
      <c r="AC96" s="4"/>
      <c r="AD96" s="4"/>
    </row>
    <row r="97" spans="1:30" ht="12">
      <c r="A97" s="58">
        <v>2003</v>
      </c>
      <c r="B97" s="58">
        <v>5</v>
      </c>
      <c r="C97" s="58">
        <v>2</v>
      </c>
      <c r="D97" s="58">
        <v>700</v>
      </c>
      <c r="E97" s="58" t="s">
        <v>41</v>
      </c>
      <c r="F97" s="58">
        <v>700</v>
      </c>
      <c r="G97" s="58" t="s">
        <v>42</v>
      </c>
      <c r="H97" s="58">
        <v>6</v>
      </c>
      <c r="I97" s="58" t="s">
        <v>27</v>
      </c>
      <c r="J97" s="58">
        <v>15</v>
      </c>
      <c r="K97" s="58" t="s">
        <v>151</v>
      </c>
      <c r="L97" s="58">
        <v>35936102</v>
      </c>
      <c r="M97" s="58" t="s">
        <v>152</v>
      </c>
      <c r="N97" s="58" t="s">
        <v>28</v>
      </c>
      <c r="O97" s="58" t="s">
        <v>28</v>
      </c>
      <c r="P97" s="58" t="s">
        <v>28</v>
      </c>
      <c r="Q97" s="58" t="s">
        <v>28</v>
      </c>
      <c r="R97" s="58">
        <v>114</v>
      </c>
      <c r="S97" s="58" t="s">
        <v>29</v>
      </c>
      <c r="T97" s="58">
        <v>1</v>
      </c>
      <c r="U97" s="4">
        <v>24340</v>
      </c>
      <c r="V97" s="4">
        <v>0</v>
      </c>
      <c r="W97" s="4">
        <v>0</v>
      </c>
      <c r="X97" s="4">
        <v>0</v>
      </c>
      <c r="Y97" s="4">
        <v>0</v>
      </c>
      <c r="Z97" s="4"/>
      <c r="AA97" s="4"/>
      <c r="AB97" s="4"/>
      <c r="AC97" s="4"/>
      <c r="AD97" s="4"/>
    </row>
    <row r="98" spans="1:30" ht="12">
      <c r="A98" s="58">
        <v>2003</v>
      </c>
      <c r="B98" s="58">
        <v>5</v>
      </c>
      <c r="C98" s="58">
        <v>3</v>
      </c>
      <c r="D98" s="58">
        <v>0</v>
      </c>
      <c r="E98" s="58" t="s">
        <v>25</v>
      </c>
      <c r="F98" s="58">
        <v>0</v>
      </c>
      <c r="G98" s="58" t="s">
        <v>26</v>
      </c>
      <c r="H98" s="58">
        <v>6</v>
      </c>
      <c r="I98" s="58" t="s">
        <v>27</v>
      </c>
      <c r="J98" s="58">
        <v>15</v>
      </c>
      <c r="K98" s="58" t="s">
        <v>151</v>
      </c>
      <c r="L98" s="58">
        <v>35936102</v>
      </c>
      <c r="M98" s="58" t="s">
        <v>152</v>
      </c>
      <c r="N98" s="58" t="s">
        <v>28</v>
      </c>
      <c r="O98" s="58" t="s">
        <v>28</v>
      </c>
      <c r="P98" s="58" t="s">
        <v>28</v>
      </c>
      <c r="Q98" s="58" t="s">
        <v>28</v>
      </c>
      <c r="R98" s="58">
        <v>114</v>
      </c>
      <c r="S98" s="58" t="s">
        <v>29</v>
      </c>
      <c r="T98" s="58">
        <v>3</v>
      </c>
      <c r="U98" s="4">
        <v>52500</v>
      </c>
      <c r="V98" s="4">
        <v>0</v>
      </c>
      <c r="W98" s="4">
        <v>0</v>
      </c>
      <c r="X98" s="4">
        <v>0</v>
      </c>
      <c r="Y98" s="4">
        <v>0</v>
      </c>
      <c r="Z98" s="4"/>
      <c r="AA98" s="4"/>
      <c r="AB98" s="4"/>
      <c r="AC98" s="4"/>
      <c r="AD98" s="4"/>
    </row>
    <row r="99" spans="1:30" ht="12">
      <c r="A99" s="58">
        <v>2003</v>
      </c>
      <c r="B99" s="58">
        <v>5</v>
      </c>
      <c r="C99" s="58">
        <v>3</v>
      </c>
      <c r="D99" s="58">
        <v>200</v>
      </c>
      <c r="E99" s="58" t="s">
        <v>33</v>
      </c>
      <c r="F99" s="58">
        <v>0</v>
      </c>
      <c r="G99" s="58" t="s">
        <v>26</v>
      </c>
      <c r="H99" s="58">
        <v>6</v>
      </c>
      <c r="I99" s="58" t="s">
        <v>27</v>
      </c>
      <c r="J99" s="58">
        <v>15</v>
      </c>
      <c r="K99" s="58" t="s">
        <v>151</v>
      </c>
      <c r="L99" s="58">
        <v>35936102</v>
      </c>
      <c r="M99" s="58" t="s">
        <v>152</v>
      </c>
      <c r="N99" s="58" t="s">
        <v>28</v>
      </c>
      <c r="O99" s="58" t="s">
        <v>28</v>
      </c>
      <c r="P99" s="58" t="s">
        <v>28</v>
      </c>
      <c r="Q99" s="58" t="s">
        <v>28</v>
      </c>
      <c r="R99" s="58">
        <v>114</v>
      </c>
      <c r="S99" s="58" t="s">
        <v>29</v>
      </c>
      <c r="T99" s="58">
        <v>2</v>
      </c>
      <c r="U99" s="4">
        <v>18010</v>
      </c>
      <c r="V99" s="4">
        <v>0</v>
      </c>
      <c r="W99" s="4">
        <v>0</v>
      </c>
      <c r="X99" s="4">
        <v>0</v>
      </c>
      <c r="Y99" s="4">
        <v>0</v>
      </c>
      <c r="Z99" s="4"/>
      <c r="AA99" s="4"/>
      <c r="AB99" s="4"/>
      <c r="AC99" s="4"/>
      <c r="AD99" s="4"/>
    </row>
    <row r="100" spans="1:30" ht="12">
      <c r="A100" s="58">
        <v>2003</v>
      </c>
      <c r="B100" s="58">
        <v>5</v>
      </c>
      <c r="C100" s="58">
        <v>3</v>
      </c>
      <c r="D100" s="58">
        <v>250</v>
      </c>
      <c r="E100" s="58" t="s">
        <v>34</v>
      </c>
      <c r="F100" s="58">
        <v>250</v>
      </c>
      <c r="G100" s="58" t="s">
        <v>67</v>
      </c>
      <c r="H100" s="58">
        <v>6</v>
      </c>
      <c r="I100" s="58" t="s">
        <v>27</v>
      </c>
      <c r="J100" s="58">
        <v>15</v>
      </c>
      <c r="K100" s="58" t="s">
        <v>151</v>
      </c>
      <c r="L100" s="58">
        <v>35936102</v>
      </c>
      <c r="M100" s="58" t="s">
        <v>152</v>
      </c>
      <c r="N100" s="58" t="s">
        <v>28</v>
      </c>
      <c r="O100" s="58" t="s">
        <v>28</v>
      </c>
      <c r="P100" s="58" t="s">
        <v>28</v>
      </c>
      <c r="Q100" s="58" t="s">
        <v>28</v>
      </c>
      <c r="R100" s="58">
        <v>114</v>
      </c>
      <c r="S100" s="58" t="s">
        <v>29</v>
      </c>
      <c r="T100" s="58">
        <v>1</v>
      </c>
      <c r="U100" s="4">
        <v>540</v>
      </c>
      <c r="V100" s="4">
        <v>0</v>
      </c>
      <c r="W100" s="4">
        <v>0</v>
      </c>
      <c r="X100" s="4">
        <v>0</v>
      </c>
      <c r="Y100" s="4">
        <v>0</v>
      </c>
      <c r="Z100" s="4"/>
      <c r="AA100" s="4"/>
      <c r="AB100" s="4"/>
      <c r="AC100" s="4"/>
      <c r="AD100" s="4"/>
    </row>
    <row r="101" spans="1:30" ht="12">
      <c r="A101" s="58">
        <v>2003</v>
      </c>
      <c r="B101" s="58">
        <v>5</v>
      </c>
      <c r="C101" s="58">
        <v>3</v>
      </c>
      <c r="D101" s="58">
        <v>300</v>
      </c>
      <c r="E101" s="58" t="s">
        <v>35</v>
      </c>
      <c r="F101" s="58">
        <v>300</v>
      </c>
      <c r="G101" s="58" t="s">
        <v>36</v>
      </c>
      <c r="H101" s="58">
        <v>6</v>
      </c>
      <c r="I101" s="58" t="s">
        <v>27</v>
      </c>
      <c r="J101" s="58">
        <v>15</v>
      </c>
      <c r="K101" s="58" t="s">
        <v>151</v>
      </c>
      <c r="L101" s="58">
        <v>35936102</v>
      </c>
      <c r="M101" s="58" t="s">
        <v>152</v>
      </c>
      <c r="N101" s="58" t="s">
        <v>28</v>
      </c>
      <c r="O101" s="58" t="s">
        <v>28</v>
      </c>
      <c r="P101" s="58" t="s">
        <v>28</v>
      </c>
      <c r="Q101" s="58" t="s">
        <v>28</v>
      </c>
      <c r="R101" s="58">
        <v>114</v>
      </c>
      <c r="S101" s="58" t="s">
        <v>29</v>
      </c>
      <c r="T101" s="58">
        <v>1</v>
      </c>
      <c r="U101" s="4">
        <v>12000</v>
      </c>
      <c r="V101" s="4">
        <v>0</v>
      </c>
      <c r="W101" s="4">
        <v>0</v>
      </c>
      <c r="X101" s="4">
        <v>0</v>
      </c>
      <c r="Y101" s="4">
        <v>0</v>
      </c>
      <c r="Z101" s="4"/>
      <c r="AA101" s="4"/>
      <c r="AB101" s="4"/>
      <c r="AC101" s="4"/>
      <c r="AD101" s="4"/>
    </row>
    <row r="102" spans="1:30" ht="12">
      <c r="A102" s="58">
        <v>2003</v>
      </c>
      <c r="B102" s="58">
        <v>5</v>
      </c>
      <c r="C102" s="58">
        <v>3</v>
      </c>
      <c r="D102" s="58">
        <v>500</v>
      </c>
      <c r="E102" s="58" t="s">
        <v>37</v>
      </c>
      <c r="F102" s="58">
        <v>500</v>
      </c>
      <c r="G102" s="58" t="s">
        <v>38</v>
      </c>
      <c r="H102" s="58">
        <v>6</v>
      </c>
      <c r="I102" s="58" t="s">
        <v>27</v>
      </c>
      <c r="J102" s="58">
        <v>15</v>
      </c>
      <c r="K102" s="58" t="s">
        <v>151</v>
      </c>
      <c r="L102" s="58">
        <v>35936102</v>
      </c>
      <c r="M102" s="58" t="s">
        <v>152</v>
      </c>
      <c r="N102" s="58" t="s">
        <v>28</v>
      </c>
      <c r="O102" s="58" t="s">
        <v>28</v>
      </c>
      <c r="P102" s="58" t="s">
        <v>28</v>
      </c>
      <c r="Q102" s="58" t="s">
        <v>28</v>
      </c>
      <c r="R102" s="58">
        <v>114</v>
      </c>
      <c r="S102" s="58" t="s">
        <v>29</v>
      </c>
      <c r="T102" s="58">
        <v>1</v>
      </c>
      <c r="U102" s="4">
        <v>25000</v>
      </c>
      <c r="V102" s="4">
        <v>0</v>
      </c>
      <c r="W102" s="4">
        <v>0</v>
      </c>
      <c r="X102" s="4">
        <v>0</v>
      </c>
      <c r="Y102" s="4">
        <v>0</v>
      </c>
      <c r="Z102" s="4"/>
      <c r="AA102" s="4"/>
      <c r="AB102" s="4"/>
      <c r="AC102" s="4"/>
      <c r="AD102" s="4"/>
    </row>
    <row r="103" spans="1:30" ht="12">
      <c r="A103" s="58">
        <v>2003</v>
      </c>
      <c r="B103" s="58">
        <v>5</v>
      </c>
      <c r="C103" s="58">
        <v>3</v>
      </c>
      <c r="D103" s="58">
        <v>550</v>
      </c>
      <c r="E103" s="58" t="s">
        <v>39</v>
      </c>
      <c r="F103" s="58">
        <v>550</v>
      </c>
      <c r="G103" s="58" t="s">
        <v>40</v>
      </c>
      <c r="H103" s="58">
        <v>6</v>
      </c>
      <c r="I103" s="58" t="s">
        <v>27</v>
      </c>
      <c r="J103" s="58">
        <v>15</v>
      </c>
      <c r="K103" s="58" t="s">
        <v>151</v>
      </c>
      <c r="L103" s="58">
        <v>35936102</v>
      </c>
      <c r="M103" s="58" t="s">
        <v>152</v>
      </c>
      <c r="N103" s="58" t="s">
        <v>28</v>
      </c>
      <c r="O103" s="58" t="s">
        <v>28</v>
      </c>
      <c r="P103" s="58" t="s">
        <v>28</v>
      </c>
      <c r="Q103" s="58" t="s">
        <v>28</v>
      </c>
      <c r="R103" s="58">
        <v>114</v>
      </c>
      <c r="S103" s="58" t="s">
        <v>29</v>
      </c>
      <c r="T103" s="58">
        <v>2</v>
      </c>
      <c r="U103" s="4">
        <v>63500</v>
      </c>
      <c r="V103" s="4">
        <v>0</v>
      </c>
      <c r="W103" s="4">
        <v>0</v>
      </c>
      <c r="X103" s="4">
        <v>0</v>
      </c>
      <c r="Y103" s="4">
        <v>0</v>
      </c>
      <c r="Z103" s="4"/>
      <c r="AA103" s="4"/>
      <c r="AB103" s="4"/>
      <c r="AC103" s="4"/>
      <c r="AD103" s="4"/>
    </row>
    <row r="104" spans="1:30" ht="12">
      <c r="A104" s="58">
        <v>2003</v>
      </c>
      <c r="B104" s="58">
        <v>5</v>
      </c>
      <c r="C104" s="58">
        <v>3</v>
      </c>
      <c r="D104" s="58">
        <v>700</v>
      </c>
      <c r="E104" s="58" t="s">
        <v>41</v>
      </c>
      <c r="F104" s="58">
        <v>700</v>
      </c>
      <c r="G104" s="58" t="s">
        <v>42</v>
      </c>
      <c r="H104" s="58">
        <v>6</v>
      </c>
      <c r="I104" s="58" t="s">
        <v>27</v>
      </c>
      <c r="J104" s="58">
        <v>15</v>
      </c>
      <c r="K104" s="58" t="s">
        <v>151</v>
      </c>
      <c r="L104" s="58">
        <v>35936102</v>
      </c>
      <c r="M104" s="58" t="s">
        <v>152</v>
      </c>
      <c r="N104" s="58" t="s">
        <v>28</v>
      </c>
      <c r="O104" s="58" t="s">
        <v>28</v>
      </c>
      <c r="P104" s="58" t="s">
        <v>28</v>
      </c>
      <c r="Q104" s="58" t="s">
        <v>28</v>
      </c>
      <c r="R104" s="58">
        <v>114</v>
      </c>
      <c r="S104" s="58" t="s">
        <v>29</v>
      </c>
      <c r="T104" s="58">
        <v>1</v>
      </c>
      <c r="U104" s="4">
        <v>2000</v>
      </c>
      <c r="V104" s="4">
        <v>0</v>
      </c>
      <c r="W104" s="4">
        <v>0</v>
      </c>
      <c r="X104" s="4">
        <v>0</v>
      </c>
      <c r="Y104" s="4">
        <v>0</v>
      </c>
      <c r="Z104" s="4"/>
      <c r="AA104" s="4"/>
      <c r="AB104" s="4"/>
      <c r="AC104" s="4"/>
      <c r="AD104" s="4"/>
    </row>
    <row r="105" spans="1:30" ht="12">
      <c r="A105" s="58">
        <v>2003</v>
      </c>
      <c r="B105" s="58">
        <v>5</v>
      </c>
      <c r="C105" s="58">
        <v>4</v>
      </c>
      <c r="D105" s="58">
        <v>0</v>
      </c>
      <c r="E105" s="58" t="s">
        <v>25</v>
      </c>
      <c r="F105" s="58">
        <v>0</v>
      </c>
      <c r="G105" s="58" t="s">
        <v>26</v>
      </c>
      <c r="H105" s="58">
        <v>6</v>
      </c>
      <c r="I105" s="58" t="s">
        <v>27</v>
      </c>
      <c r="J105" s="58">
        <v>15</v>
      </c>
      <c r="K105" s="58" t="s">
        <v>151</v>
      </c>
      <c r="L105" s="58">
        <v>35936102</v>
      </c>
      <c r="M105" s="58" t="s">
        <v>152</v>
      </c>
      <c r="N105" s="58" t="s">
        <v>28</v>
      </c>
      <c r="O105" s="58" t="s">
        <v>28</v>
      </c>
      <c r="P105" s="58" t="s">
        <v>28</v>
      </c>
      <c r="Q105" s="58" t="s">
        <v>28</v>
      </c>
      <c r="R105" s="58">
        <v>114</v>
      </c>
      <c r="S105" s="58" t="s">
        <v>29</v>
      </c>
      <c r="T105" s="58">
        <v>1</v>
      </c>
      <c r="U105" s="4">
        <v>15000</v>
      </c>
      <c r="V105" s="4">
        <v>0</v>
      </c>
      <c r="W105" s="4">
        <v>0</v>
      </c>
      <c r="X105" s="4">
        <v>0</v>
      </c>
      <c r="Y105" s="4">
        <v>0</v>
      </c>
      <c r="Z105" s="4"/>
      <c r="AA105" s="4"/>
      <c r="AB105" s="4"/>
      <c r="AC105" s="4"/>
      <c r="AD105" s="4"/>
    </row>
    <row r="106" spans="1:30" ht="12">
      <c r="A106" s="58">
        <v>2003</v>
      </c>
      <c r="B106" s="58">
        <v>5</v>
      </c>
      <c r="C106" s="58">
        <v>4</v>
      </c>
      <c r="D106" s="58">
        <v>65</v>
      </c>
      <c r="E106" s="58" t="s">
        <v>31</v>
      </c>
      <c r="F106" s="58">
        <v>65</v>
      </c>
      <c r="G106" s="58" t="s">
        <v>32</v>
      </c>
      <c r="H106" s="58">
        <v>6</v>
      </c>
      <c r="I106" s="58" t="s">
        <v>27</v>
      </c>
      <c r="J106" s="58">
        <v>15</v>
      </c>
      <c r="K106" s="58" t="s">
        <v>151</v>
      </c>
      <c r="L106" s="58">
        <v>35936102</v>
      </c>
      <c r="M106" s="58" t="s">
        <v>152</v>
      </c>
      <c r="N106" s="58" t="s">
        <v>28</v>
      </c>
      <c r="O106" s="58" t="s">
        <v>28</v>
      </c>
      <c r="P106" s="58" t="s">
        <v>28</v>
      </c>
      <c r="Q106" s="58" t="s">
        <v>28</v>
      </c>
      <c r="R106" s="58">
        <v>114</v>
      </c>
      <c r="S106" s="58" t="s">
        <v>29</v>
      </c>
      <c r="T106" s="58">
        <v>1</v>
      </c>
      <c r="U106" s="4">
        <v>25000</v>
      </c>
      <c r="V106" s="4">
        <v>0</v>
      </c>
      <c r="W106" s="4">
        <v>0</v>
      </c>
      <c r="X106" s="4">
        <v>0</v>
      </c>
      <c r="Y106" s="4">
        <v>0</v>
      </c>
      <c r="Z106" s="4"/>
      <c r="AA106" s="4"/>
      <c r="AB106" s="4"/>
      <c r="AC106" s="4"/>
      <c r="AD106" s="4"/>
    </row>
    <row r="107" spans="1:30" ht="12">
      <c r="A107" s="58">
        <v>2003</v>
      </c>
      <c r="B107" s="58">
        <v>5</v>
      </c>
      <c r="C107" s="58">
        <v>4</v>
      </c>
      <c r="D107" s="58">
        <v>200</v>
      </c>
      <c r="E107" s="58" t="s">
        <v>33</v>
      </c>
      <c r="F107" s="58">
        <v>0</v>
      </c>
      <c r="G107" s="58" t="s">
        <v>26</v>
      </c>
      <c r="H107" s="58">
        <v>6</v>
      </c>
      <c r="I107" s="58" t="s">
        <v>27</v>
      </c>
      <c r="J107" s="58">
        <v>15</v>
      </c>
      <c r="K107" s="58" t="s">
        <v>151</v>
      </c>
      <c r="L107" s="58">
        <v>35936102</v>
      </c>
      <c r="M107" s="58" t="s">
        <v>152</v>
      </c>
      <c r="N107" s="58" t="s">
        <v>28</v>
      </c>
      <c r="O107" s="58" t="s">
        <v>28</v>
      </c>
      <c r="P107" s="58" t="s">
        <v>28</v>
      </c>
      <c r="Q107" s="58" t="s">
        <v>28</v>
      </c>
      <c r="R107" s="58">
        <v>114</v>
      </c>
      <c r="S107" s="58" t="s">
        <v>29</v>
      </c>
      <c r="T107" s="58">
        <v>1</v>
      </c>
      <c r="U107" s="4">
        <v>11240</v>
      </c>
      <c r="V107" s="4">
        <v>0</v>
      </c>
      <c r="W107" s="4">
        <v>0</v>
      </c>
      <c r="X107" s="4">
        <v>0</v>
      </c>
      <c r="Y107" s="4">
        <v>0</v>
      </c>
      <c r="Z107" s="4"/>
      <c r="AA107" s="4"/>
      <c r="AB107" s="4"/>
      <c r="AC107" s="4"/>
      <c r="AD107" s="4"/>
    </row>
    <row r="108" spans="1:30" ht="12">
      <c r="A108" s="58">
        <v>2003</v>
      </c>
      <c r="B108" s="58">
        <v>5</v>
      </c>
      <c r="C108" s="58">
        <v>4</v>
      </c>
      <c r="D108" s="58">
        <v>250</v>
      </c>
      <c r="E108" s="58" t="s">
        <v>34</v>
      </c>
      <c r="F108" s="58">
        <v>250</v>
      </c>
      <c r="G108" s="58" t="s">
        <v>67</v>
      </c>
      <c r="H108" s="58">
        <v>6</v>
      </c>
      <c r="I108" s="58" t="s">
        <v>27</v>
      </c>
      <c r="J108" s="58">
        <v>15</v>
      </c>
      <c r="K108" s="58" t="s">
        <v>151</v>
      </c>
      <c r="L108" s="58">
        <v>35936102</v>
      </c>
      <c r="M108" s="58" t="s">
        <v>152</v>
      </c>
      <c r="N108" s="58" t="s">
        <v>28</v>
      </c>
      <c r="O108" s="58" t="s">
        <v>28</v>
      </c>
      <c r="P108" s="58" t="s">
        <v>28</v>
      </c>
      <c r="Q108" s="58" t="s">
        <v>28</v>
      </c>
      <c r="R108" s="58">
        <v>114</v>
      </c>
      <c r="S108" s="58" t="s">
        <v>29</v>
      </c>
      <c r="T108" s="58">
        <v>2</v>
      </c>
      <c r="U108" s="4">
        <v>640</v>
      </c>
      <c r="V108" s="4">
        <v>0</v>
      </c>
      <c r="W108" s="4">
        <v>0</v>
      </c>
      <c r="X108" s="4">
        <v>0</v>
      </c>
      <c r="Y108" s="4">
        <v>0</v>
      </c>
      <c r="Z108" s="4"/>
      <c r="AA108" s="4"/>
      <c r="AB108" s="4"/>
      <c r="AC108" s="4"/>
      <c r="AD108" s="4"/>
    </row>
    <row r="109" spans="1:30" ht="12">
      <c r="A109" s="58">
        <v>2003</v>
      </c>
      <c r="B109" s="58">
        <v>5</v>
      </c>
      <c r="C109" s="58">
        <v>4</v>
      </c>
      <c r="D109" s="58">
        <v>300</v>
      </c>
      <c r="E109" s="58" t="s">
        <v>35</v>
      </c>
      <c r="F109" s="58">
        <v>300</v>
      </c>
      <c r="G109" s="58" t="s">
        <v>36</v>
      </c>
      <c r="H109" s="58">
        <v>6</v>
      </c>
      <c r="I109" s="58" t="s">
        <v>27</v>
      </c>
      <c r="J109" s="58">
        <v>15</v>
      </c>
      <c r="K109" s="58" t="s">
        <v>151</v>
      </c>
      <c r="L109" s="58">
        <v>35936102</v>
      </c>
      <c r="M109" s="58" t="s">
        <v>152</v>
      </c>
      <c r="N109" s="58" t="s">
        <v>28</v>
      </c>
      <c r="O109" s="58" t="s">
        <v>28</v>
      </c>
      <c r="P109" s="58" t="s">
        <v>28</v>
      </c>
      <c r="Q109" s="58" t="s">
        <v>28</v>
      </c>
      <c r="R109" s="58">
        <v>114</v>
      </c>
      <c r="S109" s="58" t="s">
        <v>29</v>
      </c>
      <c r="T109" s="58">
        <v>4</v>
      </c>
      <c r="U109" s="4">
        <v>77000</v>
      </c>
      <c r="V109" s="4">
        <v>0</v>
      </c>
      <c r="W109" s="4">
        <v>0</v>
      </c>
      <c r="X109" s="4">
        <v>0</v>
      </c>
      <c r="Y109" s="4">
        <v>0</v>
      </c>
      <c r="Z109" s="4"/>
      <c r="AA109" s="4"/>
      <c r="AB109" s="4"/>
      <c r="AC109" s="4"/>
      <c r="AD109" s="4"/>
    </row>
    <row r="110" spans="1:30" ht="12">
      <c r="A110" s="58">
        <v>2003</v>
      </c>
      <c r="B110" s="58">
        <v>5</v>
      </c>
      <c r="C110" s="58">
        <v>4</v>
      </c>
      <c r="D110" s="58">
        <v>500</v>
      </c>
      <c r="E110" s="58" t="s">
        <v>37</v>
      </c>
      <c r="F110" s="58">
        <v>500</v>
      </c>
      <c r="G110" s="58" t="s">
        <v>38</v>
      </c>
      <c r="H110" s="58">
        <v>6</v>
      </c>
      <c r="I110" s="58" t="s">
        <v>27</v>
      </c>
      <c r="J110" s="58">
        <v>15</v>
      </c>
      <c r="K110" s="58" t="s">
        <v>151</v>
      </c>
      <c r="L110" s="58">
        <v>35936102</v>
      </c>
      <c r="M110" s="58" t="s">
        <v>152</v>
      </c>
      <c r="N110" s="58" t="s">
        <v>28</v>
      </c>
      <c r="O110" s="58" t="s">
        <v>28</v>
      </c>
      <c r="P110" s="58" t="s">
        <v>28</v>
      </c>
      <c r="Q110" s="58" t="s">
        <v>28</v>
      </c>
      <c r="R110" s="58">
        <v>114</v>
      </c>
      <c r="S110" s="58" t="s">
        <v>29</v>
      </c>
      <c r="T110" s="58">
        <v>5</v>
      </c>
      <c r="U110" s="4">
        <v>69010</v>
      </c>
      <c r="V110" s="4">
        <v>0</v>
      </c>
      <c r="W110" s="4">
        <v>0</v>
      </c>
      <c r="X110" s="4">
        <v>0</v>
      </c>
      <c r="Y110" s="4">
        <v>0</v>
      </c>
      <c r="Z110" s="4"/>
      <c r="AA110" s="4"/>
      <c r="AB110" s="4"/>
      <c r="AC110" s="4"/>
      <c r="AD110" s="4"/>
    </row>
    <row r="111" spans="1:30" ht="12">
      <c r="A111" s="58">
        <v>2003</v>
      </c>
      <c r="B111" s="58">
        <v>5</v>
      </c>
      <c r="C111" s="58">
        <v>4</v>
      </c>
      <c r="D111" s="58">
        <v>550</v>
      </c>
      <c r="E111" s="58" t="s">
        <v>39</v>
      </c>
      <c r="F111" s="58">
        <v>550</v>
      </c>
      <c r="G111" s="58" t="s">
        <v>40</v>
      </c>
      <c r="H111" s="58">
        <v>6</v>
      </c>
      <c r="I111" s="58" t="s">
        <v>27</v>
      </c>
      <c r="J111" s="58">
        <v>15</v>
      </c>
      <c r="K111" s="58" t="s">
        <v>151</v>
      </c>
      <c r="L111" s="58">
        <v>35936102</v>
      </c>
      <c r="M111" s="58" t="s">
        <v>152</v>
      </c>
      <c r="N111" s="58" t="s">
        <v>28</v>
      </c>
      <c r="O111" s="58" t="s">
        <v>28</v>
      </c>
      <c r="P111" s="58" t="s">
        <v>28</v>
      </c>
      <c r="Q111" s="58" t="s">
        <v>28</v>
      </c>
      <c r="R111" s="58">
        <v>114</v>
      </c>
      <c r="S111" s="58" t="s">
        <v>29</v>
      </c>
      <c r="T111" s="58">
        <v>1</v>
      </c>
      <c r="U111" s="4">
        <v>8490</v>
      </c>
      <c r="V111" s="4">
        <v>0</v>
      </c>
      <c r="W111" s="4">
        <v>0</v>
      </c>
      <c r="X111" s="4">
        <v>0</v>
      </c>
      <c r="Y111" s="4">
        <v>0</v>
      </c>
      <c r="Z111" s="4"/>
      <c r="AA111" s="4"/>
      <c r="AB111" s="4"/>
      <c r="AC111" s="4"/>
      <c r="AD111" s="4"/>
    </row>
    <row r="112" spans="1:30" ht="12">
      <c r="A112" s="58">
        <v>2003</v>
      </c>
      <c r="B112" s="58">
        <v>5</v>
      </c>
      <c r="C112" s="58">
        <v>4</v>
      </c>
      <c r="D112" s="58">
        <v>700</v>
      </c>
      <c r="E112" s="58" t="s">
        <v>41</v>
      </c>
      <c r="F112" s="58">
        <v>700</v>
      </c>
      <c r="G112" s="58" t="s">
        <v>42</v>
      </c>
      <c r="H112" s="58">
        <v>6</v>
      </c>
      <c r="I112" s="58" t="s">
        <v>27</v>
      </c>
      <c r="J112" s="58">
        <v>15</v>
      </c>
      <c r="K112" s="58" t="s">
        <v>151</v>
      </c>
      <c r="L112" s="58">
        <v>35936102</v>
      </c>
      <c r="M112" s="58" t="s">
        <v>152</v>
      </c>
      <c r="N112" s="58" t="s">
        <v>28</v>
      </c>
      <c r="O112" s="58" t="s">
        <v>28</v>
      </c>
      <c r="P112" s="58" t="s">
        <v>28</v>
      </c>
      <c r="Q112" s="58" t="s">
        <v>28</v>
      </c>
      <c r="R112" s="58">
        <v>114</v>
      </c>
      <c r="S112" s="58" t="s">
        <v>29</v>
      </c>
      <c r="T112" s="58">
        <v>1</v>
      </c>
      <c r="U112" s="4">
        <v>25000</v>
      </c>
      <c r="V112" s="4">
        <v>0</v>
      </c>
      <c r="W112" s="4">
        <v>0</v>
      </c>
      <c r="X112" s="4">
        <v>0</v>
      </c>
      <c r="Y112" s="4">
        <v>0</v>
      </c>
      <c r="Z112" s="4"/>
      <c r="AA112" s="4"/>
      <c r="AB112" s="4"/>
      <c r="AC112" s="4"/>
      <c r="AD112" s="4"/>
    </row>
    <row r="113" spans="1:30" ht="12">
      <c r="A113" s="58">
        <v>2003</v>
      </c>
      <c r="B113" s="58">
        <v>5</v>
      </c>
      <c r="C113" s="58">
        <v>5</v>
      </c>
      <c r="D113" s="58">
        <v>0</v>
      </c>
      <c r="E113" s="58" t="s">
        <v>25</v>
      </c>
      <c r="F113" s="58">
        <v>0</v>
      </c>
      <c r="G113" s="58" t="s">
        <v>26</v>
      </c>
      <c r="H113" s="58">
        <v>6</v>
      </c>
      <c r="I113" s="58" t="s">
        <v>27</v>
      </c>
      <c r="J113" s="58">
        <v>15</v>
      </c>
      <c r="K113" s="58" t="s">
        <v>151</v>
      </c>
      <c r="L113" s="58">
        <v>35936102</v>
      </c>
      <c r="M113" s="58" t="s">
        <v>152</v>
      </c>
      <c r="N113" s="58" t="s">
        <v>28</v>
      </c>
      <c r="O113" s="58" t="s">
        <v>28</v>
      </c>
      <c r="P113" s="58" t="s">
        <v>28</v>
      </c>
      <c r="Q113" s="58" t="s">
        <v>28</v>
      </c>
      <c r="R113" s="58">
        <v>114</v>
      </c>
      <c r="S113" s="58" t="s">
        <v>29</v>
      </c>
      <c r="T113" s="58">
        <v>2</v>
      </c>
      <c r="U113" s="4">
        <v>14120</v>
      </c>
      <c r="V113" s="4">
        <v>0</v>
      </c>
      <c r="W113" s="4">
        <v>0</v>
      </c>
      <c r="X113" s="4">
        <v>0</v>
      </c>
      <c r="Y113" s="4">
        <v>0</v>
      </c>
      <c r="Z113" s="4"/>
      <c r="AA113" s="4"/>
      <c r="AB113" s="4"/>
      <c r="AC113" s="4"/>
      <c r="AD113" s="4"/>
    </row>
    <row r="114" spans="1:30" ht="12">
      <c r="A114" s="58">
        <v>2003</v>
      </c>
      <c r="B114" s="58">
        <v>5</v>
      </c>
      <c r="C114" s="58">
        <v>5</v>
      </c>
      <c r="D114" s="58">
        <v>300</v>
      </c>
      <c r="E114" s="58" t="s">
        <v>35</v>
      </c>
      <c r="F114" s="58">
        <v>300</v>
      </c>
      <c r="G114" s="58" t="s">
        <v>36</v>
      </c>
      <c r="H114" s="58">
        <v>6</v>
      </c>
      <c r="I114" s="58" t="s">
        <v>27</v>
      </c>
      <c r="J114" s="58">
        <v>15</v>
      </c>
      <c r="K114" s="58" t="s">
        <v>151</v>
      </c>
      <c r="L114" s="58">
        <v>35936102</v>
      </c>
      <c r="M114" s="58" t="s">
        <v>152</v>
      </c>
      <c r="N114" s="58" t="s">
        <v>28</v>
      </c>
      <c r="O114" s="58" t="s">
        <v>28</v>
      </c>
      <c r="P114" s="58" t="s">
        <v>28</v>
      </c>
      <c r="Q114" s="58" t="s">
        <v>28</v>
      </c>
      <c r="R114" s="58">
        <v>114</v>
      </c>
      <c r="S114" s="58" t="s">
        <v>29</v>
      </c>
      <c r="T114" s="58">
        <v>1</v>
      </c>
      <c r="U114" s="4">
        <v>16000</v>
      </c>
      <c r="V114" s="4">
        <v>0</v>
      </c>
      <c r="W114" s="4">
        <v>0</v>
      </c>
      <c r="X114" s="4">
        <v>0</v>
      </c>
      <c r="Y114" s="4">
        <v>0</v>
      </c>
      <c r="Z114" s="4"/>
      <c r="AA114" s="4"/>
      <c r="AB114" s="4"/>
      <c r="AC114" s="4"/>
      <c r="AD114" s="4"/>
    </row>
    <row r="115" spans="1:30" ht="12">
      <c r="A115" s="58">
        <v>2003</v>
      </c>
      <c r="B115" s="58">
        <v>5</v>
      </c>
      <c r="C115" s="58">
        <v>5</v>
      </c>
      <c r="D115" s="58">
        <v>500</v>
      </c>
      <c r="E115" s="58" t="s">
        <v>37</v>
      </c>
      <c r="F115" s="58">
        <v>500</v>
      </c>
      <c r="G115" s="58" t="s">
        <v>38</v>
      </c>
      <c r="H115" s="58">
        <v>6</v>
      </c>
      <c r="I115" s="58" t="s">
        <v>27</v>
      </c>
      <c r="J115" s="58">
        <v>15</v>
      </c>
      <c r="K115" s="58" t="s">
        <v>151</v>
      </c>
      <c r="L115" s="58">
        <v>35936102</v>
      </c>
      <c r="M115" s="58" t="s">
        <v>152</v>
      </c>
      <c r="N115" s="58" t="s">
        <v>28</v>
      </c>
      <c r="O115" s="58" t="s">
        <v>28</v>
      </c>
      <c r="P115" s="58" t="s">
        <v>28</v>
      </c>
      <c r="Q115" s="58" t="s">
        <v>28</v>
      </c>
      <c r="R115" s="58">
        <v>114</v>
      </c>
      <c r="S115" s="58" t="s">
        <v>29</v>
      </c>
      <c r="T115" s="58">
        <v>2</v>
      </c>
      <c r="U115" s="4">
        <v>27000</v>
      </c>
      <c r="V115" s="4">
        <v>0</v>
      </c>
      <c r="W115" s="4">
        <v>0</v>
      </c>
      <c r="X115" s="4">
        <v>0</v>
      </c>
      <c r="Y115" s="4">
        <v>0</v>
      </c>
      <c r="Z115" s="4"/>
      <c r="AA115" s="4"/>
      <c r="AB115" s="4"/>
      <c r="AC115" s="4"/>
      <c r="AD115" s="4"/>
    </row>
    <row r="116" spans="1:30" ht="12">
      <c r="A116" s="58">
        <v>2003</v>
      </c>
      <c r="B116" s="58">
        <v>5</v>
      </c>
      <c r="C116" s="58">
        <v>5</v>
      </c>
      <c r="D116" s="58">
        <v>550</v>
      </c>
      <c r="E116" s="58" t="s">
        <v>39</v>
      </c>
      <c r="F116" s="58">
        <v>550</v>
      </c>
      <c r="G116" s="58" t="s">
        <v>40</v>
      </c>
      <c r="H116" s="58">
        <v>6</v>
      </c>
      <c r="I116" s="58" t="s">
        <v>27</v>
      </c>
      <c r="J116" s="58">
        <v>15</v>
      </c>
      <c r="K116" s="58" t="s">
        <v>151</v>
      </c>
      <c r="L116" s="58">
        <v>35936102</v>
      </c>
      <c r="M116" s="58" t="s">
        <v>152</v>
      </c>
      <c r="N116" s="58" t="s">
        <v>28</v>
      </c>
      <c r="O116" s="58" t="s">
        <v>28</v>
      </c>
      <c r="P116" s="58" t="s">
        <v>28</v>
      </c>
      <c r="Q116" s="58" t="s">
        <v>28</v>
      </c>
      <c r="R116" s="58">
        <v>114</v>
      </c>
      <c r="S116" s="58" t="s">
        <v>29</v>
      </c>
      <c r="T116" s="58">
        <v>2</v>
      </c>
      <c r="U116" s="4">
        <v>19500</v>
      </c>
      <c r="V116" s="4">
        <v>0</v>
      </c>
      <c r="W116" s="4">
        <v>0</v>
      </c>
      <c r="X116" s="4">
        <v>0</v>
      </c>
      <c r="Y116" s="4">
        <v>0</v>
      </c>
      <c r="Z116" s="4"/>
      <c r="AA116" s="4"/>
      <c r="AB116" s="4"/>
      <c r="AC116" s="4"/>
      <c r="AD116" s="4"/>
    </row>
    <row r="117" spans="1:30" ht="12">
      <c r="A117" s="58">
        <v>2003</v>
      </c>
      <c r="B117" s="58">
        <v>5</v>
      </c>
      <c r="C117" s="58">
        <v>5</v>
      </c>
      <c r="D117" s="58">
        <v>615</v>
      </c>
      <c r="E117" s="58" t="s">
        <v>60</v>
      </c>
      <c r="F117" s="58">
        <v>617</v>
      </c>
      <c r="G117" s="58" t="s">
        <v>61</v>
      </c>
      <c r="H117" s="58">
        <v>6</v>
      </c>
      <c r="I117" s="58" t="s">
        <v>27</v>
      </c>
      <c r="J117" s="58">
        <v>15</v>
      </c>
      <c r="K117" s="58" t="s">
        <v>151</v>
      </c>
      <c r="L117" s="58">
        <v>35936102</v>
      </c>
      <c r="M117" s="58" t="s">
        <v>152</v>
      </c>
      <c r="N117" s="58" t="s">
        <v>28</v>
      </c>
      <c r="O117" s="58" t="s">
        <v>28</v>
      </c>
      <c r="P117" s="58" t="s">
        <v>28</v>
      </c>
      <c r="Q117" s="58" t="s">
        <v>28</v>
      </c>
      <c r="R117" s="58">
        <v>114</v>
      </c>
      <c r="S117" s="58" t="s">
        <v>29</v>
      </c>
      <c r="T117" s="58">
        <v>1</v>
      </c>
      <c r="U117" s="4">
        <v>20</v>
      </c>
      <c r="V117" s="4">
        <v>0</v>
      </c>
      <c r="W117" s="4">
        <v>0</v>
      </c>
      <c r="X117" s="4">
        <v>0</v>
      </c>
      <c r="Y117" s="4">
        <v>0</v>
      </c>
      <c r="Z117" s="4"/>
      <c r="AA117" s="4"/>
      <c r="AB117" s="4"/>
      <c r="AC117" s="4"/>
      <c r="AD117" s="4"/>
    </row>
    <row r="118" spans="1:30" ht="12">
      <c r="A118" s="58">
        <v>2003</v>
      </c>
      <c r="B118" s="58">
        <v>5</v>
      </c>
      <c r="C118" s="58">
        <v>5</v>
      </c>
      <c r="D118" s="58">
        <v>705</v>
      </c>
      <c r="E118" s="58" t="s">
        <v>48</v>
      </c>
      <c r="F118" s="58">
        <v>700</v>
      </c>
      <c r="G118" s="58" t="s">
        <v>42</v>
      </c>
      <c r="H118" s="58">
        <v>6</v>
      </c>
      <c r="I118" s="58" t="s">
        <v>27</v>
      </c>
      <c r="J118" s="58">
        <v>15</v>
      </c>
      <c r="K118" s="58" t="s">
        <v>151</v>
      </c>
      <c r="L118" s="58">
        <v>35936102</v>
      </c>
      <c r="M118" s="58" t="s">
        <v>152</v>
      </c>
      <c r="N118" s="58" t="s">
        <v>28</v>
      </c>
      <c r="O118" s="58" t="s">
        <v>28</v>
      </c>
      <c r="P118" s="58" t="s">
        <v>28</v>
      </c>
      <c r="Q118" s="58" t="s">
        <v>28</v>
      </c>
      <c r="R118" s="58">
        <v>114</v>
      </c>
      <c r="S118" s="58" t="s">
        <v>29</v>
      </c>
      <c r="T118" s="58">
        <v>2</v>
      </c>
      <c r="U118" s="4">
        <v>27000</v>
      </c>
      <c r="V118" s="4">
        <v>0</v>
      </c>
      <c r="W118" s="4">
        <v>0</v>
      </c>
      <c r="X118" s="4">
        <v>0</v>
      </c>
      <c r="Y118" s="4">
        <v>0</v>
      </c>
      <c r="Z118" s="4"/>
      <c r="AA118" s="4"/>
      <c r="AB118" s="4"/>
      <c r="AC118" s="4"/>
      <c r="AD118" s="4"/>
    </row>
    <row r="119" spans="1:30" ht="12">
      <c r="A119" s="58">
        <v>2003</v>
      </c>
      <c r="B119" s="58">
        <v>5</v>
      </c>
      <c r="U119" s="4"/>
      <c r="V119" s="4"/>
      <c r="W119" s="4"/>
      <c r="X119" s="4"/>
      <c r="Y119" s="4"/>
      <c r="Z119" s="4">
        <f>SUM(U85:U118)</f>
        <v>995968</v>
      </c>
      <c r="AA119" s="4">
        <f>SUM(U84)</f>
        <v>500</v>
      </c>
      <c r="AB119" s="4"/>
      <c r="AC119" s="4"/>
      <c r="AD119" s="4"/>
    </row>
    <row r="120" spans="1:30" ht="12">
      <c r="A120" s="58">
        <v>2003</v>
      </c>
      <c r="B120" s="58">
        <v>6</v>
      </c>
      <c r="C120" s="58">
        <v>1</v>
      </c>
      <c r="D120" s="58">
        <v>65</v>
      </c>
      <c r="E120" s="58" t="s">
        <v>31</v>
      </c>
      <c r="F120" s="58">
        <v>65</v>
      </c>
      <c r="G120" s="58" t="s">
        <v>32</v>
      </c>
      <c r="H120" s="58">
        <v>6</v>
      </c>
      <c r="I120" s="58" t="s">
        <v>27</v>
      </c>
      <c r="J120" s="58">
        <v>15</v>
      </c>
      <c r="K120" s="58" t="s">
        <v>151</v>
      </c>
      <c r="L120" s="58">
        <v>35936102</v>
      </c>
      <c r="M120" s="58" t="s">
        <v>152</v>
      </c>
      <c r="N120" s="58" t="s">
        <v>28</v>
      </c>
      <c r="O120" s="58" t="s">
        <v>28</v>
      </c>
      <c r="P120" s="58" t="s">
        <v>28</v>
      </c>
      <c r="Q120" s="58" t="s">
        <v>28</v>
      </c>
      <c r="R120" s="58">
        <v>114</v>
      </c>
      <c r="S120" s="58" t="s">
        <v>29</v>
      </c>
      <c r="T120" s="58">
        <v>1</v>
      </c>
      <c r="U120" s="4">
        <v>25000</v>
      </c>
      <c r="V120" s="4">
        <v>0</v>
      </c>
      <c r="W120" s="4">
        <v>0</v>
      </c>
      <c r="X120" s="4">
        <v>0</v>
      </c>
      <c r="Y120" s="4">
        <v>0</v>
      </c>
      <c r="Z120" s="4"/>
      <c r="AA120" s="4"/>
      <c r="AB120" s="4"/>
      <c r="AC120" s="4"/>
      <c r="AD120" s="4"/>
    </row>
    <row r="121" spans="1:30" ht="12">
      <c r="A121" s="58">
        <v>2003</v>
      </c>
      <c r="B121" s="58">
        <v>6</v>
      </c>
      <c r="C121" s="58">
        <v>1</v>
      </c>
      <c r="D121" s="58">
        <v>300</v>
      </c>
      <c r="E121" s="58" t="s">
        <v>35</v>
      </c>
      <c r="F121" s="58">
        <v>300</v>
      </c>
      <c r="G121" s="58" t="s">
        <v>36</v>
      </c>
      <c r="H121" s="58">
        <v>6</v>
      </c>
      <c r="I121" s="58" t="s">
        <v>27</v>
      </c>
      <c r="J121" s="58">
        <v>15</v>
      </c>
      <c r="K121" s="58" t="s">
        <v>151</v>
      </c>
      <c r="L121" s="58">
        <v>35936102</v>
      </c>
      <c r="M121" s="58" t="s">
        <v>152</v>
      </c>
      <c r="N121" s="58" t="s">
        <v>28</v>
      </c>
      <c r="O121" s="58" t="s">
        <v>28</v>
      </c>
      <c r="P121" s="58" t="s">
        <v>28</v>
      </c>
      <c r="Q121" s="58" t="s">
        <v>28</v>
      </c>
      <c r="R121" s="58">
        <v>114</v>
      </c>
      <c r="S121" s="58" t="s">
        <v>29</v>
      </c>
      <c r="T121" s="58">
        <v>2</v>
      </c>
      <c r="U121" s="4">
        <v>39000</v>
      </c>
      <c r="V121" s="4">
        <v>0</v>
      </c>
      <c r="W121" s="4">
        <v>0</v>
      </c>
      <c r="X121" s="4">
        <v>0</v>
      </c>
      <c r="Y121" s="4">
        <v>0</v>
      </c>
      <c r="Z121" s="4"/>
      <c r="AA121" s="4"/>
      <c r="AB121" s="4"/>
      <c r="AC121" s="4"/>
      <c r="AD121" s="4"/>
    </row>
    <row r="122" spans="1:30" ht="12">
      <c r="A122" s="58">
        <v>2003</v>
      </c>
      <c r="B122" s="58">
        <v>6</v>
      </c>
      <c r="C122" s="58">
        <v>1</v>
      </c>
      <c r="D122" s="58">
        <v>500</v>
      </c>
      <c r="E122" s="58" t="s">
        <v>37</v>
      </c>
      <c r="F122" s="58">
        <v>500</v>
      </c>
      <c r="G122" s="58" t="s">
        <v>38</v>
      </c>
      <c r="H122" s="58">
        <v>6</v>
      </c>
      <c r="I122" s="58" t="s">
        <v>27</v>
      </c>
      <c r="J122" s="58">
        <v>15</v>
      </c>
      <c r="K122" s="58" t="s">
        <v>151</v>
      </c>
      <c r="L122" s="58">
        <v>35936102</v>
      </c>
      <c r="M122" s="58" t="s">
        <v>152</v>
      </c>
      <c r="N122" s="58" t="s">
        <v>28</v>
      </c>
      <c r="O122" s="58" t="s">
        <v>28</v>
      </c>
      <c r="P122" s="58" t="s">
        <v>28</v>
      </c>
      <c r="Q122" s="58" t="s">
        <v>28</v>
      </c>
      <c r="R122" s="58">
        <v>114</v>
      </c>
      <c r="S122" s="58" t="s">
        <v>29</v>
      </c>
      <c r="T122" s="58">
        <v>1</v>
      </c>
      <c r="U122" s="4">
        <v>280</v>
      </c>
      <c r="V122" s="4">
        <v>0</v>
      </c>
      <c r="W122" s="4">
        <v>0</v>
      </c>
      <c r="X122" s="4">
        <v>0</v>
      </c>
      <c r="Y122" s="4">
        <v>0</v>
      </c>
      <c r="Z122" s="4"/>
      <c r="AA122" s="4"/>
      <c r="AB122" s="4"/>
      <c r="AC122" s="4"/>
      <c r="AD122" s="4"/>
    </row>
    <row r="123" spans="1:30" ht="12">
      <c r="A123" s="58">
        <v>2003</v>
      </c>
      <c r="B123" s="58">
        <v>6</v>
      </c>
      <c r="C123" s="58">
        <v>1</v>
      </c>
      <c r="D123" s="58">
        <v>550</v>
      </c>
      <c r="E123" s="58" t="s">
        <v>39</v>
      </c>
      <c r="F123" s="58">
        <v>550</v>
      </c>
      <c r="G123" s="58" t="s">
        <v>40</v>
      </c>
      <c r="H123" s="58">
        <v>6</v>
      </c>
      <c r="I123" s="58" t="s">
        <v>27</v>
      </c>
      <c r="J123" s="58">
        <v>15</v>
      </c>
      <c r="K123" s="58" t="s">
        <v>151</v>
      </c>
      <c r="L123" s="58">
        <v>35936102</v>
      </c>
      <c r="M123" s="58" t="s">
        <v>152</v>
      </c>
      <c r="N123" s="58" t="s">
        <v>28</v>
      </c>
      <c r="O123" s="58" t="s">
        <v>28</v>
      </c>
      <c r="P123" s="58" t="s">
        <v>28</v>
      </c>
      <c r="Q123" s="58" t="s">
        <v>28</v>
      </c>
      <c r="R123" s="58">
        <v>114</v>
      </c>
      <c r="S123" s="58" t="s">
        <v>29</v>
      </c>
      <c r="T123" s="58">
        <v>2</v>
      </c>
      <c r="U123" s="4">
        <v>31940</v>
      </c>
      <c r="V123" s="4">
        <v>0</v>
      </c>
      <c r="W123" s="4">
        <v>0</v>
      </c>
      <c r="X123" s="4">
        <v>0</v>
      </c>
      <c r="Y123" s="4">
        <v>0</v>
      </c>
      <c r="Z123" s="4"/>
      <c r="AA123" s="4"/>
      <c r="AB123" s="4"/>
      <c r="AC123" s="4"/>
      <c r="AD123" s="4"/>
    </row>
    <row r="124" spans="1:30" ht="12">
      <c r="A124" s="58">
        <v>2003</v>
      </c>
      <c r="B124" s="58">
        <v>6</v>
      </c>
      <c r="C124" s="58">
        <v>1</v>
      </c>
      <c r="D124" s="58">
        <v>700</v>
      </c>
      <c r="E124" s="58" t="s">
        <v>41</v>
      </c>
      <c r="F124" s="58">
        <v>700</v>
      </c>
      <c r="G124" s="58" t="s">
        <v>42</v>
      </c>
      <c r="H124" s="58">
        <v>6</v>
      </c>
      <c r="I124" s="58" t="s">
        <v>27</v>
      </c>
      <c r="J124" s="58">
        <v>15</v>
      </c>
      <c r="K124" s="58" t="s">
        <v>151</v>
      </c>
      <c r="L124" s="58">
        <v>35936102</v>
      </c>
      <c r="M124" s="58" t="s">
        <v>152</v>
      </c>
      <c r="N124" s="58" t="s">
        <v>28</v>
      </c>
      <c r="O124" s="58" t="s">
        <v>28</v>
      </c>
      <c r="P124" s="58" t="s">
        <v>28</v>
      </c>
      <c r="Q124" s="58" t="s">
        <v>28</v>
      </c>
      <c r="R124" s="58">
        <v>114</v>
      </c>
      <c r="S124" s="58" t="s">
        <v>29</v>
      </c>
      <c r="T124" s="58">
        <v>2</v>
      </c>
      <c r="U124" s="4">
        <v>27000</v>
      </c>
      <c r="V124" s="4">
        <v>0</v>
      </c>
      <c r="W124" s="4">
        <v>0</v>
      </c>
      <c r="X124" s="4">
        <v>0</v>
      </c>
      <c r="Y124" s="4">
        <v>0</v>
      </c>
      <c r="Z124" s="4"/>
      <c r="AA124" s="4"/>
      <c r="AB124" s="4"/>
      <c r="AC124" s="4"/>
      <c r="AD124" s="4"/>
    </row>
    <row r="125" spans="1:30" ht="12">
      <c r="A125" s="58">
        <v>2003</v>
      </c>
      <c r="B125" s="58">
        <v>6</v>
      </c>
      <c r="C125" s="58">
        <v>2</v>
      </c>
      <c r="D125" s="58">
        <v>0</v>
      </c>
      <c r="E125" s="58" t="s">
        <v>25</v>
      </c>
      <c r="F125" s="58">
        <v>0</v>
      </c>
      <c r="G125" s="58" t="s">
        <v>26</v>
      </c>
      <c r="H125" s="58">
        <v>6</v>
      </c>
      <c r="I125" s="58" t="s">
        <v>27</v>
      </c>
      <c r="J125" s="58">
        <v>15</v>
      </c>
      <c r="K125" s="58" t="s">
        <v>151</v>
      </c>
      <c r="L125" s="58">
        <v>35936102</v>
      </c>
      <c r="M125" s="58" t="s">
        <v>152</v>
      </c>
      <c r="N125" s="58" t="s">
        <v>28</v>
      </c>
      <c r="O125" s="58" t="s">
        <v>28</v>
      </c>
      <c r="P125" s="58" t="s">
        <v>28</v>
      </c>
      <c r="Q125" s="58" t="s">
        <v>28</v>
      </c>
      <c r="R125" s="58">
        <v>114</v>
      </c>
      <c r="S125" s="58" t="s">
        <v>29</v>
      </c>
      <c r="T125" s="58">
        <v>1</v>
      </c>
      <c r="U125" s="4">
        <v>10000</v>
      </c>
      <c r="V125" s="4">
        <v>0</v>
      </c>
      <c r="W125" s="4">
        <v>0</v>
      </c>
      <c r="X125" s="4">
        <v>0</v>
      </c>
      <c r="Y125" s="4">
        <v>0</v>
      </c>
      <c r="Z125" s="4"/>
      <c r="AA125" s="4"/>
      <c r="AB125" s="4"/>
      <c r="AC125" s="4"/>
      <c r="AD125" s="4"/>
    </row>
    <row r="126" spans="1:30" ht="12">
      <c r="A126" s="58">
        <v>2003</v>
      </c>
      <c r="B126" s="58">
        <v>6</v>
      </c>
      <c r="C126" s="58">
        <v>2</v>
      </c>
      <c r="D126" s="58">
        <v>250</v>
      </c>
      <c r="E126" s="58" t="s">
        <v>34</v>
      </c>
      <c r="F126" s="58">
        <v>250</v>
      </c>
      <c r="G126" s="58" t="s">
        <v>67</v>
      </c>
      <c r="H126" s="58">
        <v>6</v>
      </c>
      <c r="I126" s="58" t="s">
        <v>27</v>
      </c>
      <c r="J126" s="58">
        <v>15</v>
      </c>
      <c r="K126" s="58" t="s">
        <v>151</v>
      </c>
      <c r="L126" s="58">
        <v>35936102</v>
      </c>
      <c r="M126" s="58" t="s">
        <v>152</v>
      </c>
      <c r="N126" s="58" t="s">
        <v>28</v>
      </c>
      <c r="O126" s="58" t="s">
        <v>28</v>
      </c>
      <c r="P126" s="58" t="s">
        <v>28</v>
      </c>
      <c r="Q126" s="58" t="s">
        <v>28</v>
      </c>
      <c r="R126" s="58">
        <v>114</v>
      </c>
      <c r="S126" s="58" t="s">
        <v>29</v>
      </c>
      <c r="T126" s="58">
        <v>1</v>
      </c>
      <c r="U126" s="4">
        <v>540</v>
      </c>
      <c r="V126" s="4">
        <v>0</v>
      </c>
      <c r="W126" s="4">
        <v>0</v>
      </c>
      <c r="X126" s="4">
        <v>0</v>
      </c>
      <c r="Y126" s="4">
        <v>0</v>
      </c>
      <c r="Z126" s="4"/>
      <c r="AA126" s="4"/>
      <c r="AB126" s="4"/>
      <c r="AC126" s="4"/>
      <c r="AD126" s="4"/>
    </row>
    <row r="127" spans="1:30" ht="12">
      <c r="A127" s="58">
        <v>2003</v>
      </c>
      <c r="B127" s="58">
        <v>6</v>
      </c>
      <c r="C127" s="58">
        <v>2</v>
      </c>
      <c r="D127" s="58">
        <v>500</v>
      </c>
      <c r="E127" s="58" t="s">
        <v>37</v>
      </c>
      <c r="F127" s="58">
        <v>500</v>
      </c>
      <c r="G127" s="58" t="s">
        <v>38</v>
      </c>
      <c r="H127" s="58">
        <v>6</v>
      </c>
      <c r="I127" s="58" t="s">
        <v>27</v>
      </c>
      <c r="J127" s="58">
        <v>15</v>
      </c>
      <c r="K127" s="58" t="s">
        <v>151</v>
      </c>
      <c r="L127" s="58">
        <v>35936102</v>
      </c>
      <c r="M127" s="58" t="s">
        <v>152</v>
      </c>
      <c r="N127" s="58" t="s">
        <v>28</v>
      </c>
      <c r="O127" s="58" t="s">
        <v>28</v>
      </c>
      <c r="P127" s="58" t="s">
        <v>28</v>
      </c>
      <c r="Q127" s="58" t="s">
        <v>28</v>
      </c>
      <c r="R127" s="58">
        <v>114</v>
      </c>
      <c r="S127" s="58" t="s">
        <v>29</v>
      </c>
      <c r="T127" s="58">
        <v>1</v>
      </c>
      <c r="U127" s="4">
        <v>12000</v>
      </c>
      <c r="V127" s="4">
        <v>0</v>
      </c>
      <c r="W127" s="4">
        <v>0</v>
      </c>
      <c r="X127" s="4">
        <v>0</v>
      </c>
      <c r="Y127" s="4">
        <v>0</v>
      </c>
      <c r="Z127" s="4"/>
      <c r="AA127" s="4"/>
      <c r="AB127" s="4"/>
      <c r="AC127" s="4"/>
      <c r="AD127" s="4"/>
    </row>
    <row r="128" spans="1:30" ht="12">
      <c r="A128" s="58">
        <v>2003</v>
      </c>
      <c r="B128" s="58">
        <v>6</v>
      </c>
      <c r="C128" s="58">
        <v>2</v>
      </c>
      <c r="D128" s="58">
        <v>520</v>
      </c>
      <c r="E128" s="58" t="s">
        <v>58</v>
      </c>
      <c r="F128" s="58">
        <v>520</v>
      </c>
      <c r="G128" s="58" t="s">
        <v>59</v>
      </c>
      <c r="H128" s="58">
        <v>6</v>
      </c>
      <c r="I128" s="58" t="s">
        <v>27</v>
      </c>
      <c r="J128" s="58">
        <v>15</v>
      </c>
      <c r="K128" s="58" t="s">
        <v>151</v>
      </c>
      <c r="L128" s="58">
        <v>35936102</v>
      </c>
      <c r="M128" s="58" t="s">
        <v>152</v>
      </c>
      <c r="N128" s="58" t="s">
        <v>28</v>
      </c>
      <c r="O128" s="58" t="s">
        <v>28</v>
      </c>
      <c r="P128" s="58" t="s">
        <v>28</v>
      </c>
      <c r="Q128" s="58" t="s">
        <v>28</v>
      </c>
      <c r="R128" s="58">
        <v>114</v>
      </c>
      <c r="S128" s="58" t="s">
        <v>29</v>
      </c>
      <c r="T128" s="58">
        <v>1</v>
      </c>
      <c r="U128" s="4">
        <v>1</v>
      </c>
      <c r="V128" s="4">
        <v>0</v>
      </c>
      <c r="W128" s="4">
        <v>0</v>
      </c>
      <c r="X128" s="4">
        <v>0</v>
      </c>
      <c r="Y128" s="4">
        <v>0</v>
      </c>
      <c r="Z128" s="4"/>
      <c r="AA128" s="4"/>
      <c r="AB128" s="4"/>
      <c r="AC128" s="4"/>
      <c r="AD128" s="4"/>
    </row>
    <row r="129" spans="1:30" ht="12">
      <c r="A129" s="58">
        <v>2003</v>
      </c>
      <c r="B129" s="58">
        <v>6</v>
      </c>
      <c r="C129" s="58">
        <v>2</v>
      </c>
      <c r="D129" s="58">
        <v>700</v>
      </c>
      <c r="E129" s="58" t="s">
        <v>41</v>
      </c>
      <c r="F129" s="58">
        <v>700</v>
      </c>
      <c r="G129" s="58" t="s">
        <v>42</v>
      </c>
      <c r="H129" s="58">
        <v>6</v>
      </c>
      <c r="I129" s="58" t="s">
        <v>27</v>
      </c>
      <c r="J129" s="58">
        <v>15</v>
      </c>
      <c r="K129" s="58" t="s">
        <v>151</v>
      </c>
      <c r="L129" s="58">
        <v>35936102</v>
      </c>
      <c r="M129" s="58" t="s">
        <v>152</v>
      </c>
      <c r="N129" s="58" t="s">
        <v>28</v>
      </c>
      <c r="O129" s="58" t="s">
        <v>28</v>
      </c>
      <c r="P129" s="58" t="s">
        <v>28</v>
      </c>
      <c r="Q129" s="58" t="s">
        <v>28</v>
      </c>
      <c r="R129" s="58">
        <v>114</v>
      </c>
      <c r="S129" s="58" t="s">
        <v>29</v>
      </c>
      <c r="T129" s="58">
        <v>1</v>
      </c>
      <c r="U129" s="4">
        <v>37000</v>
      </c>
      <c r="V129" s="4">
        <v>0</v>
      </c>
      <c r="W129" s="4">
        <v>0</v>
      </c>
      <c r="X129" s="4">
        <v>0</v>
      </c>
      <c r="Y129" s="4">
        <v>0</v>
      </c>
      <c r="Z129" s="4"/>
      <c r="AA129" s="4"/>
      <c r="AB129" s="4"/>
      <c r="AC129" s="4"/>
      <c r="AD129" s="4"/>
    </row>
    <row r="130" spans="1:30" ht="12">
      <c r="A130" s="58">
        <v>2003</v>
      </c>
      <c r="B130" s="58">
        <v>6</v>
      </c>
      <c r="C130" s="58">
        <v>3</v>
      </c>
      <c r="D130" s="58">
        <v>250</v>
      </c>
      <c r="E130" s="58" t="s">
        <v>34</v>
      </c>
      <c r="F130" s="58">
        <v>250</v>
      </c>
      <c r="G130" s="58" t="s">
        <v>67</v>
      </c>
      <c r="H130" s="58">
        <v>6</v>
      </c>
      <c r="I130" s="58" t="s">
        <v>27</v>
      </c>
      <c r="J130" s="58">
        <v>15</v>
      </c>
      <c r="K130" s="58" t="s">
        <v>151</v>
      </c>
      <c r="L130" s="58">
        <v>35936102</v>
      </c>
      <c r="M130" s="58" t="s">
        <v>152</v>
      </c>
      <c r="N130" s="58" t="s">
        <v>28</v>
      </c>
      <c r="O130" s="58" t="s">
        <v>28</v>
      </c>
      <c r="P130" s="58" t="s">
        <v>28</v>
      </c>
      <c r="Q130" s="58" t="s">
        <v>28</v>
      </c>
      <c r="R130" s="58">
        <v>114</v>
      </c>
      <c r="S130" s="58" t="s">
        <v>29</v>
      </c>
      <c r="T130" s="58">
        <v>1</v>
      </c>
      <c r="U130" s="4">
        <v>300</v>
      </c>
      <c r="V130" s="4">
        <v>0</v>
      </c>
      <c r="W130" s="4">
        <v>0</v>
      </c>
      <c r="X130" s="4">
        <v>0</v>
      </c>
      <c r="Y130" s="4">
        <v>0</v>
      </c>
      <c r="Z130" s="4"/>
      <c r="AA130" s="4"/>
      <c r="AB130" s="4"/>
      <c r="AC130" s="4"/>
      <c r="AD130" s="4"/>
    </row>
    <row r="131" spans="1:30" ht="12">
      <c r="A131" s="58">
        <v>2003</v>
      </c>
      <c r="B131" s="58">
        <v>6</v>
      </c>
      <c r="C131" s="58">
        <v>3</v>
      </c>
      <c r="D131" s="58">
        <v>700</v>
      </c>
      <c r="E131" s="58" t="s">
        <v>41</v>
      </c>
      <c r="F131" s="58">
        <v>700</v>
      </c>
      <c r="G131" s="58" t="s">
        <v>42</v>
      </c>
      <c r="H131" s="58">
        <v>6</v>
      </c>
      <c r="I131" s="58" t="s">
        <v>27</v>
      </c>
      <c r="J131" s="58">
        <v>15</v>
      </c>
      <c r="K131" s="58" t="s">
        <v>151</v>
      </c>
      <c r="L131" s="58">
        <v>35936102</v>
      </c>
      <c r="M131" s="58" t="s">
        <v>152</v>
      </c>
      <c r="N131" s="58" t="s">
        <v>28</v>
      </c>
      <c r="O131" s="58" t="s">
        <v>28</v>
      </c>
      <c r="P131" s="58" t="s">
        <v>28</v>
      </c>
      <c r="Q131" s="58" t="s">
        <v>28</v>
      </c>
      <c r="R131" s="58">
        <v>114</v>
      </c>
      <c r="S131" s="58" t="s">
        <v>29</v>
      </c>
      <c r="T131" s="58">
        <v>1</v>
      </c>
      <c r="U131" s="4">
        <v>25000</v>
      </c>
      <c r="V131" s="4">
        <v>0</v>
      </c>
      <c r="W131" s="4">
        <v>0</v>
      </c>
      <c r="X131" s="4">
        <v>0</v>
      </c>
      <c r="Y131" s="4">
        <v>0</v>
      </c>
      <c r="Z131" s="4"/>
      <c r="AA131" s="4"/>
      <c r="AB131" s="4"/>
      <c r="AC131" s="4"/>
      <c r="AD131" s="4"/>
    </row>
    <row r="132" spans="1:30" ht="12">
      <c r="A132" s="58">
        <v>2003</v>
      </c>
      <c r="B132" s="58">
        <v>6</v>
      </c>
      <c r="C132" s="58">
        <v>4</v>
      </c>
      <c r="D132" s="58">
        <v>0</v>
      </c>
      <c r="E132" s="58" t="s">
        <v>25</v>
      </c>
      <c r="F132" s="58">
        <v>0</v>
      </c>
      <c r="G132" s="58" t="s">
        <v>26</v>
      </c>
      <c r="H132" s="58">
        <v>6</v>
      </c>
      <c r="I132" s="58" t="s">
        <v>27</v>
      </c>
      <c r="J132" s="58">
        <v>15</v>
      </c>
      <c r="K132" s="58" t="s">
        <v>151</v>
      </c>
      <c r="L132" s="58">
        <v>35936102</v>
      </c>
      <c r="M132" s="58" t="s">
        <v>152</v>
      </c>
      <c r="N132" s="58" t="s">
        <v>28</v>
      </c>
      <c r="O132" s="58" t="s">
        <v>28</v>
      </c>
      <c r="P132" s="58" t="s">
        <v>28</v>
      </c>
      <c r="Q132" s="58" t="s">
        <v>28</v>
      </c>
      <c r="R132" s="58">
        <v>114</v>
      </c>
      <c r="S132" s="58" t="s">
        <v>29</v>
      </c>
      <c r="T132" s="58">
        <v>1</v>
      </c>
      <c r="U132" s="4">
        <v>12500</v>
      </c>
      <c r="V132" s="4">
        <v>0</v>
      </c>
      <c r="W132" s="4">
        <v>0</v>
      </c>
      <c r="X132" s="4">
        <v>0</v>
      </c>
      <c r="Y132" s="4">
        <v>0</v>
      </c>
      <c r="Z132" s="4"/>
      <c r="AA132" s="4"/>
      <c r="AB132" s="4"/>
      <c r="AC132" s="4"/>
      <c r="AD132" s="4"/>
    </row>
    <row r="133" spans="1:30" ht="12">
      <c r="A133" s="58">
        <v>2003</v>
      </c>
      <c r="B133" s="58">
        <v>6</v>
      </c>
      <c r="C133" s="58">
        <v>4</v>
      </c>
      <c r="D133" s="58">
        <v>250</v>
      </c>
      <c r="E133" s="58" t="s">
        <v>34</v>
      </c>
      <c r="F133" s="58">
        <v>250</v>
      </c>
      <c r="G133" s="58" t="s">
        <v>67</v>
      </c>
      <c r="H133" s="58">
        <v>6</v>
      </c>
      <c r="I133" s="58" t="s">
        <v>27</v>
      </c>
      <c r="J133" s="58">
        <v>15</v>
      </c>
      <c r="K133" s="58" t="s">
        <v>151</v>
      </c>
      <c r="L133" s="58">
        <v>35936102</v>
      </c>
      <c r="M133" s="58" t="s">
        <v>152</v>
      </c>
      <c r="N133" s="58" t="s">
        <v>28</v>
      </c>
      <c r="O133" s="58" t="s">
        <v>28</v>
      </c>
      <c r="P133" s="58" t="s">
        <v>28</v>
      </c>
      <c r="Q133" s="58" t="s">
        <v>28</v>
      </c>
      <c r="R133" s="58">
        <v>114</v>
      </c>
      <c r="S133" s="58" t="s">
        <v>29</v>
      </c>
      <c r="T133" s="58">
        <v>1</v>
      </c>
      <c r="U133" s="4">
        <v>576</v>
      </c>
      <c r="V133" s="4">
        <v>0</v>
      </c>
      <c r="W133" s="4">
        <v>0</v>
      </c>
      <c r="X133" s="4">
        <v>0</v>
      </c>
      <c r="Y133" s="4">
        <v>0</v>
      </c>
      <c r="Z133" s="4"/>
      <c r="AA133" s="4"/>
      <c r="AB133" s="4"/>
      <c r="AC133" s="4"/>
      <c r="AD133" s="4"/>
    </row>
    <row r="134" spans="1:30" ht="12">
      <c r="A134" s="58">
        <v>2003</v>
      </c>
      <c r="B134" s="58">
        <v>6</v>
      </c>
      <c r="C134" s="58">
        <v>4</v>
      </c>
      <c r="D134" s="58">
        <v>500</v>
      </c>
      <c r="E134" s="58" t="s">
        <v>37</v>
      </c>
      <c r="F134" s="58">
        <v>500</v>
      </c>
      <c r="G134" s="58" t="s">
        <v>38</v>
      </c>
      <c r="H134" s="58">
        <v>6</v>
      </c>
      <c r="I134" s="58" t="s">
        <v>27</v>
      </c>
      <c r="J134" s="58">
        <v>15</v>
      </c>
      <c r="K134" s="58" t="s">
        <v>151</v>
      </c>
      <c r="L134" s="58">
        <v>35936102</v>
      </c>
      <c r="M134" s="58" t="s">
        <v>152</v>
      </c>
      <c r="N134" s="58" t="s">
        <v>28</v>
      </c>
      <c r="O134" s="58" t="s">
        <v>28</v>
      </c>
      <c r="P134" s="58" t="s">
        <v>28</v>
      </c>
      <c r="Q134" s="58" t="s">
        <v>28</v>
      </c>
      <c r="R134" s="58">
        <v>114</v>
      </c>
      <c r="S134" s="58" t="s">
        <v>29</v>
      </c>
      <c r="T134" s="58">
        <v>2</v>
      </c>
      <c r="U134" s="4">
        <v>12120</v>
      </c>
      <c r="V134" s="4">
        <v>0</v>
      </c>
      <c r="W134" s="4">
        <v>0</v>
      </c>
      <c r="X134" s="4">
        <v>0</v>
      </c>
      <c r="Y134" s="4">
        <v>0</v>
      </c>
      <c r="Z134" s="4"/>
      <c r="AA134" s="4"/>
      <c r="AB134" s="4"/>
      <c r="AC134" s="4"/>
      <c r="AD134" s="4"/>
    </row>
    <row r="135" spans="1:30" ht="12">
      <c r="A135" s="58">
        <v>2003</v>
      </c>
      <c r="B135" s="58">
        <v>6</v>
      </c>
      <c r="C135" s="58">
        <v>4</v>
      </c>
      <c r="D135" s="58">
        <v>550</v>
      </c>
      <c r="E135" s="58" t="s">
        <v>39</v>
      </c>
      <c r="F135" s="58">
        <v>550</v>
      </c>
      <c r="G135" s="58" t="s">
        <v>40</v>
      </c>
      <c r="H135" s="58">
        <v>6</v>
      </c>
      <c r="I135" s="58" t="s">
        <v>27</v>
      </c>
      <c r="J135" s="58">
        <v>15</v>
      </c>
      <c r="K135" s="58" t="s">
        <v>151</v>
      </c>
      <c r="L135" s="58">
        <v>35936102</v>
      </c>
      <c r="M135" s="58" t="s">
        <v>152</v>
      </c>
      <c r="N135" s="58" t="s">
        <v>28</v>
      </c>
      <c r="O135" s="58" t="s">
        <v>28</v>
      </c>
      <c r="P135" s="58" t="s">
        <v>28</v>
      </c>
      <c r="Q135" s="58" t="s">
        <v>28</v>
      </c>
      <c r="R135" s="58">
        <v>114</v>
      </c>
      <c r="S135" s="58" t="s">
        <v>29</v>
      </c>
      <c r="T135" s="58">
        <v>2</v>
      </c>
      <c r="U135" s="4">
        <v>25440</v>
      </c>
      <c r="V135" s="4">
        <v>0</v>
      </c>
      <c r="W135" s="4">
        <v>0</v>
      </c>
      <c r="X135" s="4">
        <v>0</v>
      </c>
      <c r="Y135" s="4">
        <v>0</v>
      </c>
      <c r="Z135" s="4"/>
      <c r="AA135" s="4"/>
      <c r="AB135" s="4"/>
      <c r="AC135" s="4"/>
      <c r="AD135" s="4"/>
    </row>
    <row r="136" spans="1:30" ht="12">
      <c r="A136" s="58">
        <v>2003</v>
      </c>
      <c r="B136" s="58">
        <v>6</v>
      </c>
      <c r="C136" s="58">
        <v>3</v>
      </c>
      <c r="D136" s="58">
        <v>250</v>
      </c>
      <c r="E136" s="58" t="s">
        <v>34</v>
      </c>
      <c r="F136" s="58">
        <v>250</v>
      </c>
      <c r="G136" s="58" t="s">
        <v>67</v>
      </c>
      <c r="H136" s="58">
        <v>6</v>
      </c>
      <c r="I136" s="58" t="s">
        <v>27</v>
      </c>
      <c r="J136" s="58">
        <v>15</v>
      </c>
      <c r="K136" s="58" t="s">
        <v>151</v>
      </c>
      <c r="L136" s="58">
        <v>35936102</v>
      </c>
      <c r="M136" s="58" t="s">
        <v>152</v>
      </c>
      <c r="N136" s="58" t="s">
        <v>28</v>
      </c>
      <c r="O136" s="58" t="s">
        <v>28</v>
      </c>
      <c r="P136" s="58" t="s">
        <v>28</v>
      </c>
      <c r="Q136" s="58" t="s">
        <v>28</v>
      </c>
      <c r="R136" s="58">
        <v>614</v>
      </c>
      <c r="S136" s="58" t="s">
        <v>30</v>
      </c>
      <c r="T136" s="58">
        <v>1</v>
      </c>
      <c r="U136" s="4">
        <v>1334</v>
      </c>
      <c r="V136" s="4">
        <v>0</v>
      </c>
      <c r="W136" s="4">
        <v>0</v>
      </c>
      <c r="X136" s="4">
        <v>0</v>
      </c>
      <c r="Y136" s="4">
        <v>0</v>
      </c>
      <c r="Z136" s="4"/>
      <c r="AA136" s="4"/>
      <c r="AB136" s="4"/>
      <c r="AC136" s="4"/>
      <c r="AD136" s="4"/>
    </row>
    <row r="137" spans="1:30" ht="12">
      <c r="A137" s="58">
        <v>2003</v>
      </c>
      <c r="B137" s="58">
        <v>6</v>
      </c>
      <c r="U137" s="4"/>
      <c r="V137" s="4"/>
      <c r="W137" s="4"/>
      <c r="X137" s="4"/>
      <c r="Y137" s="4"/>
      <c r="Z137" s="4">
        <f>SUM(U120:U135)</f>
        <v>258697</v>
      </c>
      <c r="AA137" s="4"/>
      <c r="AB137" s="4">
        <f>SUM(U136)</f>
        <v>1334</v>
      </c>
      <c r="AC137" s="4"/>
      <c r="AD137" s="4"/>
    </row>
    <row r="138" spans="1:30" ht="12">
      <c r="A138" s="58">
        <v>2003</v>
      </c>
      <c r="B138" s="58">
        <v>7</v>
      </c>
      <c r="C138" s="58">
        <v>1</v>
      </c>
      <c r="D138" s="58">
        <v>250</v>
      </c>
      <c r="E138" s="58" t="s">
        <v>34</v>
      </c>
      <c r="F138" s="58">
        <v>250</v>
      </c>
      <c r="G138" s="58" t="s">
        <v>67</v>
      </c>
      <c r="H138" s="58">
        <v>6</v>
      </c>
      <c r="I138" s="58" t="s">
        <v>27</v>
      </c>
      <c r="J138" s="58">
        <v>15</v>
      </c>
      <c r="K138" s="58" t="s">
        <v>151</v>
      </c>
      <c r="L138" s="58">
        <v>35936102</v>
      </c>
      <c r="M138" s="58" t="s">
        <v>152</v>
      </c>
      <c r="N138" s="58" t="s">
        <v>28</v>
      </c>
      <c r="O138" s="58" t="s">
        <v>28</v>
      </c>
      <c r="P138" s="58" t="s">
        <v>28</v>
      </c>
      <c r="Q138" s="58" t="s">
        <v>28</v>
      </c>
      <c r="R138" s="58">
        <v>114</v>
      </c>
      <c r="S138" s="58" t="s">
        <v>29</v>
      </c>
      <c r="T138" s="58">
        <v>1</v>
      </c>
      <c r="U138" s="4">
        <v>1080</v>
      </c>
      <c r="V138" s="4">
        <v>0</v>
      </c>
      <c r="W138" s="4">
        <v>0</v>
      </c>
      <c r="X138" s="4">
        <v>0</v>
      </c>
      <c r="Y138" s="4">
        <v>0</v>
      </c>
      <c r="Z138" s="4"/>
      <c r="AA138" s="4"/>
      <c r="AB138" s="4"/>
      <c r="AC138" s="4"/>
      <c r="AD138" s="4"/>
    </row>
    <row r="139" spans="1:30" ht="12">
      <c r="A139" s="58">
        <v>2003</v>
      </c>
      <c r="B139" s="58">
        <v>7</v>
      </c>
      <c r="C139" s="58">
        <v>2</v>
      </c>
      <c r="D139" s="58">
        <v>250</v>
      </c>
      <c r="E139" s="58" t="s">
        <v>34</v>
      </c>
      <c r="F139" s="58">
        <v>250</v>
      </c>
      <c r="G139" s="58" t="s">
        <v>67</v>
      </c>
      <c r="H139" s="58">
        <v>6</v>
      </c>
      <c r="I139" s="58" t="s">
        <v>27</v>
      </c>
      <c r="J139" s="58">
        <v>15</v>
      </c>
      <c r="K139" s="58" t="s">
        <v>151</v>
      </c>
      <c r="L139" s="58">
        <v>35936102</v>
      </c>
      <c r="M139" s="58" t="s">
        <v>152</v>
      </c>
      <c r="N139" s="58" t="s">
        <v>28</v>
      </c>
      <c r="O139" s="58" t="s">
        <v>28</v>
      </c>
      <c r="P139" s="58" t="s">
        <v>28</v>
      </c>
      <c r="Q139" s="58" t="s">
        <v>28</v>
      </c>
      <c r="R139" s="58">
        <v>114</v>
      </c>
      <c r="S139" s="58" t="s">
        <v>29</v>
      </c>
      <c r="T139" s="58">
        <v>1</v>
      </c>
      <c r="U139" s="4">
        <v>720</v>
      </c>
      <c r="V139" s="4">
        <v>0</v>
      </c>
      <c r="W139" s="4">
        <v>0</v>
      </c>
      <c r="X139" s="4">
        <v>0</v>
      </c>
      <c r="Y139" s="4">
        <v>0</v>
      </c>
      <c r="Z139" s="4"/>
      <c r="AA139" s="4"/>
      <c r="AB139" s="4"/>
      <c r="AC139" s="4"/>
      <c r="AD139" s="4"/>
    </row>
    <row r="140" spans="1:30" ht="12">
      <c r="A140" s="58">
        <v>2003</v>
      </c>
      <c r="B140" s="58">
        <v>7</v>
      </c>
      <c r="C140" s="58">
        <v>2</v>
      </c>
      <c r="D140" s="58">
        <v>500</v>
      </c>
      <c r="E140" s="58" t="s">
        <v>37</v>
      </c>
      <c r="F140" s="58">
        <v>500</v>
      </c>
      <c r="G140" s="58" t="s">
        <v>38</v>
      </c>
      <c r="H140" s="58">
        <v>6</v>
      </c>
      <c r="I140" s="58" t="s">
        <v>27</v>
      </c>
      <c r="J140" s="58">
        <v>15</v>
      </c>
      <c r="K140" s="58" t="s">
        <v>151</v>
      </c>
      <c r="L140" s="58">
        <v>35936102</v>
      </c>
      <c r="M140" s="58" t="s">
        <v>152</v>
      </c>
      <c r="N140" s="58" t="s">
        <v>28</v>
      </c>
      <c r="O140" s="58" t="s">
        <v>28</v>
      </c>
      <c r="P140" s="58" t="s">
        <v>28</v>
      </c>
      <c r="Q140" s="58" t="s">
        <v>28</v>
      </c>
      <c r="R140" s="58">
        <v>114</v>
      </c>
      <c r="S140" s="58" t="s">
        <v>29</v>
      </c>
      <c r="T140" s="58">
        <v>1</v>
      </c>
      <c r="U140" s="4">
        <v>1000</v>
      </c>
      <c r="V140" s="4">
        <v>0</v>
      </c>
      <c r="W140" s="4">
        <v>0</v>
      </c>
      <c r="X140" s="4">
        <v>0</v>
      </c>
      <c r="Y140" s="4">
        <v>0</v>
      </c>
      <c r="Z140" s="4"/>
      <c r="AA140" s="4"/>
      <c r="AB140" s="4"/>
      <c r="AC140" s="4"/>
      <c r="AD140" s="4"/>
    </row>
    <row r="141" spans="1:30" ht="12">
      <c r="A141" s="58">
        <v>2003</v>
      </c>
      <c r="B141" s="58">
        <v>7</v>
      </c>
      <c r="C141" s="58">
        <v>2</v>
      </c>
      <c r="D141" s="58">
        <v>550</v>
      </c>
      <c r="E141" s="58" t="s">
        <v>39</v>
      </c>
      <c r="F141" s="58">
        <v>550</v>
      </c>
      <c r="G141" s="58" t="s">
        <v>40</v>
      </c>
      <c r="H141" s="58">
        <v>6</v>
      </c>
      <c r="I141" s="58" t="s">
        <v>27</v>
      </c>
      <c r="J141" s="58">
        <v>15</v>
      </c>
      <c r="K141" s="58" t="s">
        <v>151</v>
      </c>
      <c r="L141" s="58">
        <v>35936102</v>
      </c>
      <c r="M141" s="58" t="s">
        <v>152</v>
      </c>
      <c r="N141" s="58" t="s">
        <v>28</v>
      </c>
      <c r="O141" s="58" t="s">
        <v>28</v>
      </c>
      <c r="P141" s="58" t="s">
        <v>28</v>
      </c>
      <c r="Q141" s="58" t="s">
        <v>28</v>
      </c>
      <c r="R141" s="58">
        <v>114</v>
      </c>
      <c r="S141" s="58" t="s">
        <v>29</v>
      </c>
      <c r="T141" s="58">
        <v>1</v>
      </c>
      <c r="U141" s="4">
        <v>23940</v>
      </c>
      <c r="V141" s="4">
        <v>0</v>
      </c>
      <c r="W141" s="4">
        <v>0</v>
      </c>
      <c r="X141" s="4">
        <v>0</v>
      </c>
      <c r="Y141" s="4">
        <v>0</v>
      </c>
      <c r="Z141" s="4"/>
      <c r="AA141" s="4"/>
      <c r="AB141" s="4"/>
      <c r="AC141" s="4"/>
      <c r="AD141" s="4"/>
    </row>
    <row r="142" spans="1:30" ht="12">
      <c r="A142" s="58">
        <v>2003</v>
      </c>
      <c r="B142" s="58">
        <v>7</v>
      </c>
      <c r="C142" s="58">
        <v>3</v>
      </c>
      <c r="D142" s="58">
        <v>250</v>
      </c>
      <c r="E142" s="58" t="s">
        <v>34</v>
      </c>
      <c r="F142" s="58">
        <v>250</v>
      </c>
      <c r="G142" s="58" t="s">
        <v>67</v>
      </c>
      <c r="H142" s="58">
        <v>6</v>
      </c>
      <c r="I142" s="58" t="s">
        <v>27</v>
      </c>
      <c r="J142" s="58">
        <v>15</v>
      </c>
      <c r="K142" s="58" t="s">
        <v>151</v>
      </c>
      <c r="L142" s="58">
        <v>35936102</v>
      </c>
      <c r="M142" s="58" t="s">
        <v>152</v>
      </c>
      <c r="N142" s="58" t="s">
        <v>28</v>
      </c>
      <c r="O142" s="58" t="s">
        <v>28</v>
      </c>
      <c r="P142" s="58" t="s">
        <v>28</v>
      </c>
      <c r="Q142" s="58" t="s">
        <v>28</v>
      </c>
      <c r="R142" s="58">
        <v>114</v>
      </c>
      <c r="S142" s="58" t="s">
        <v>29</v>
      </c>
      <c r="T142" s="58">
        <v>1</v>
      </c>
      <c r="U142" s="4">
        <v>900</v>
      </c>
      <c r="V142" s="4">
        <v>0</v>
      </c>
      <c r="W142" s="4">
        <v>0</v>
      </c>
      <c r="X142" s="4">
        <v>0</v>
      </c>
      <c r="Y142" s="4">
        <v>0</v>
      </c>
      <c r="Z142" s="4"/>
      <c r="AA142" s="4"/>
      <c r="AB142" s="4"/>
      <c r="AC142" s="4"/>
      <c r="AD142" s="4"/>
    </row>
    <row r="143" spans="1:30" ht="12">
      <c r="A143" s="58">
        <v>2003</v>
      </c>
      <c r="B143" s="58">
        <v>7</v>
      </c>
      <c r="C143" s="58">
        <v>4</v>
      </c>
      <c r="D143" s="58">
        <v>250</v>
      </c>
      <c r="E143" s="58" t="s">
        <v>34</v>
      </c>
      <c r="F143" s="58">
        <v>250</v>
      </c>
      <c r="G143" s="58" t="s">
        <v>67</v>
      </c>
      <c r="H143" s="58">
        <v>6</v>
      </c>
      <c r="I143" s="58" t="s">
        <v>27</v>
      </c>
      <c r="J143" s="58">
        <v>15</v>
      </c>
      <c r="K143" s="58" t="s">
        <v>151</v>
      </c>
      <c r="L143" s="58">
        <v>35936102</v>
      </c>
      <c r="M143" s="58" t="s">
        <v>152</v>
      </c>
      <c r="N143" s="58" t="s">
        <v>28</v>
      </c>
      <c r="O143" s="58" t="s">
        <v>28</v>
      </c>
      <c r="P143" s="58" t="s">
        <v>28</v>
      </c>
      <c r="Q143" s="58" t="s">
        <v>28</v>
      </c>
      <c r="R143" s="58">
        <v>114</v>
      </c>
      <c r="S143" s="58" t="s">
        <v>29</v>
      </c>
      <c r="T143" s="58">
        <v>1</v>
      </c>
      <c r="U143" s="4">
        <v>54</v>
      </c>
      <c r="V143" s="4">
        <v>0</v>
      </c>
      <c r="W143" s="4">
        <v>0</v>
      </c>
      <c r="X143" s="4">
        <v>0</v>
      </c>
      <c r="Y143" s="4">
        <v>0</v>
      </c>
      <c r="Z143" s="4"/>
      <c r="AA143" s="4"/>
      <c r="AB143" s="4"/>
      <c r="AC143" s="4"/>
      <c r="AD143" s="4"/>
    </row>
    <row r="144" spans="1:30" ht="12">
      <c r="A144" s="58">
        <v>2003</v>
      </c>
      <c r="B144" s="58">
        <v>7</v>
      </c>
      <c r="C144" s="58">
        <v>4</v>
      </c>
      <c r="D144" s="58">
        <v>500</v>
      </c>
      <c r="E144" s="58" t="s">
        <v>37</v>
      </c>
      <c r="F144" s="58">
        <v>500</v>
      </c>
      <c r="G144" s="58" t="s">
        <v>38</v>
      </c>
      <c r="H144" s="58">
        <v>6</v>
      </c>
      <c r="I144" s="58" t="s">
        <v>27</v>
      </c>
      <c r="J144" s="58">
        <v>15</v>
      </c>
      <c r="K144" s="58" t="s">
        <v>151</v>
      </c>
      <c r="L144" s="58">
        <v>35936102</v>
      </c>
      <c r="M144" s="58" t="s">
        <v>152</v>
      </c>
      <c r="N144" s="58" t="s">
        <v>28</v>
      </c>
      <c r="O144" s="58" t="s">
        <v>28</v>
      </c>
      <c r="P144" s="58" t="s">
        <v>28</v>
      </c>
      <c r="Q144" s="58" t="s">
        <v>28</v>
      </c>
      <c r="R144" s="58">
        <v>114</v>
      </c>
      <c r="S144" s="58" t="s">
        <v>29</v>
      </c>
      <c r="T144" s="58">
        <v>1</v>
      </c>
      <c r="U144" s="4">
        <v>22960</v>
      </c>
      <c r="V144" s="4">
        <v>0</v>
      </c>
      <c r="W144" s="4">
        <v>0</v>
      </c>
      <c r="X144" s="4">
        <v>0</v>
      </c>
      <c r="Y144" s="4">
        <v>0</v>
      </c>
      <c r="Z144" s="4"/>
      <c r="AA144" s="4"/>
      <c r="AB144" s="4"/>
      <c r="AC144" s="4"/>
      <c r="AD144" s="4"/>
    </row>
    <row r="145" spans="1:30" ht="12">
      <c r="A145" s="58">
        <v>2003</v>
      </c>
      <c r="B145" s="58">
        <v>7</v>
      </c>
      <c r="C145" s="58">
        <v>4</v>
      </c>
      <c r="D145" s="58">
        <v>615</v>
      </c>
      <c r="E145" s="58" t="s">
        <v>60</v>
      </c>
      <c r="F145" s="58">
        <v>617</v>
      </c>
      <c r="G145" s="58" t="s">
        <v>61</v>
      </c>
      <c r="H145" s="58">
        <v>6</v>
      </c>
      <c r="I145" s="58" t="s">
        <v>27</v>
      </c>
      <c r="J145" s="58">
        <v>15</v>
      </c>
      <c r="K145" s="58" t="s">
        <v>151</v>
      </c>
      <c r="L145" s="58">
        <v>35936102</v>
      </c>
      <c r="M145" s="58" t="s">
        <v>152</v>
      </c>
      <c r="N145" s="58" t="s">
        <v>28</v>
      </c>
      <c r="O145" s="58" t="s">
        <v>28</v>
      </c>
      <c r="P145" s="58" t="s">
        <v>28</v>
      </c>
      <c r="Q145" s="58" t="s">
        <v>28</v>
      </c>
      <c r="R145" s="58">
        <v>114</v>
      </c>
      <c r="S145" s="58" t="s">
        <v>29</v>
      </c>
      <c r="T145" s="58">
        <v>1</v>
      </c>
      <c r="U145" s="4">
        <v>10</v>
      </c>
      <c r="V145" s="4">
        <v>0</v>
      </c>
      <c r="W145" s="4">
        <v>0</v>
      </c>
      <c r="X145" s="4">
        <v>0</v>
      </c>
      <c r="Y145" s="4">
        <v>0</v>
      </c>
      <c r="Z145" s="4"/>
      <c r="AA145" s="4"/>
      <c r="AB145" s="4"/>
      <c r="AC145" s="4"/>
      <c r="AD145" s="4"/>
    </row>
    <row r="146" spans="1:30" ht="12">
      <c r="A146" s="58">
        <v>2003</v>
      </c>
      <c r="B146" s="58">
        <v>7</v>
      </c>
      <c r="C146" s="58">
        <v>5</v>
      </c>
      <c r="D146" s="58">
        <v>0</v>
      </c>
      <c r="E146" s="58" t="s">
        <v>25</v>
      </c>
      <c r="F146" s="58">
        <v>0</v>
      </c>
      <c r="G146" s="58" t="s">
        <v>26</v>
      </c>
      <c r="H146" s="58">
        <v>6</v>
      </c>
      <c r="I146" s="58" t="s">
        <v>27</v>
      </c>
      <c r="J146" s="58">
        <v>15</v>
      </c>
      <c r="K146" s="58" t="s">
        <v>151</v>
      </c>
      <c r="L146" s="58">
        <v>35936102</v>
      </c>
      <c r="M146" s="58" t="s">
        <v>152</v>
      </c>
      <c r="N146" s="58" t="s">
        <v>28</v>
      </c>
      <c r="O146" s="58" t="s">
        <v>28</v>
      </c>
      <c r="P146" s="58" t="s">
        <v>28</v>
      </c>
      <c r="Q146" s="58" t="s">
        <v>28</v>
      </c>
      <c r="R146" s="58">
        <v>114</v>
      </c>
      <c r="S146" s="58" t="s">
        <v>29</v>
      </c>
      <c r="T146" s="58">
        <v>1</v>
      </c>
      <c r="U146" s="4">
        <v>7995</v>
      </c>
      <c r="V146" s="4">
        <v>0</v>
      </c>
      <c r="W146" s="4">
        <v>0</v>
      </c>
      <c r="X146" s="4">
        <v>0</v>
      </c>
      <c r="Y146" s="4">
        <v>0</v>
      </c>
      <c r="Z146" s="4"/>
      <c r="AA146" s="4"/>
      <c r="AB146" s="4"/>
      <c r="AC146" s="4"/>
      <c r="AD146" s="4"/>
    </row>
    <row r="147" spans="1:30" ht="12">
      <c r="A147" s="58">
        <v>2003</v>
      </c>
      <c r="B147" s="58">
        <v>7</v>
      </c>
      <c r="C147" s="58">
        <v>5</v>
      </c>
      <c r="D147" s="58">
        <v>550</v>
      </c>
      <c r="E147" s="58" t="s">
        <v>39</v>
      </c>
      <c r="F147" s="58">
        <v>550</v>
      </c>
      <c r="G147" s="58" t="s">
        <v>40</v>
      </c>
      <c r="H147" s="58">
        <v>6</v>
      </c>
      <c r="I147" s="58" t="s">
        <v>27</v>
      </c>
      <c r="J147" s="58">
        <v>15</v>
      </c>
      <c r="K147" s="58" t="s">
        <v>151</v>
      </c>
      <c r="L147" s="58">
        <v>35936102</v>
      </c>
      <c r="M147" s="58" t="s">
        <v>152</v>
      </c>
      <c r="N147" s="58" t="s">
        <v>28</v>
      </c>
      <c r="O147" s="58" t="s">
        <v>28</v>
      </c>
      <c r="P147" s="58" t="s">
        <v>28</v>
      </c>
      <c r="Q147" s="58" t="s">
        <v>28</v>
      </c>
      <c r="R147" s="58">
        <v>114</v>
      </c>
      <c r="S147" s="58" t="s">
        <v>29</v>
      </c>
      <c r="T147" s="58">
        <v>1</v>
      </c>
      <c r="U147" s="4">
        <v>23490</v>
      </c>
      <c r="V147" s="4">
        <v>0</v>
      </c>
      <c r="W147" s="4">
        <v>0</v>
      </c>
      <c r="X147" s="4">
        <v>0</v>
      </c>
      <c r="Y147" s="4">
        <v>0</v>
      </c>
      <c r="Z147" s="4"/>
      <c r="AA147" s="4"/>
      <c r="AB147" s="4"/>
      <c r="AC147" s="4"/>
      <c r="AD147" s="4"/>
    </row>
    <row r="148" spans="1:30" ht="12">
      <c r="A148" s="58">
        <v>2003</v>
      </c>
      <c r="B148" s="58">
        <v>7</v>
      </c>
      <c r="U148" s="4"/>
      <c r="V148" s="4"/>
      <c r="W148" s="4"/>
      <c r="X148" s="4"/>
      <c r="Y148" s="4"/>
      <c r="Z148" s="4">
        <f>SUM(U138:U147)</f>
        <v>82149</v>
      </c>
      <c r="AA148" s="4"/>
      <c r="AB148" s="4"/>
      <c r="AC148" s="4"/>
      <c r="AD148" s="4"/>
    </row>
    <row r="149" spans="1:30" ht="12">
      <c r="A149" s="58">
        <v>2003</v>
      </c>
      <c r="B149" s="58">
        <v>8</v>
      </c>
      <c r="C149" s="58">
        <v>2</v>
      </c>
      <c r="D149" s="58">
        <v>0</v>
      </c>
      <c r="E149" s="58" t="s">
        <v>25</v>
      </c>
      <c r="F149" s="58">
        <v>0</v>
      </c>
      <c r="G149" s="58" t="s">
        <v>26</v>
      </c>
      <c r="H149" s="58">
        <v>6</v>
      </c>
      <c r="I149" s="58" t="s">
        <v>27</v>
      </c>
      <c r="J149" s="58">
        <v>15</v>
      </c>
      <c r="K149" s="58" t="s">
        <v>151</v>
      </c>
      <c r="L149" s="58">
        <v>35936102</v>
      </c>
      <c r="M149" s="58" t="s">
        <v>152</v>
      </c>
      <c r="N149" s="58" t="s">
        <v>28</v>
      </c>
      <c r="O149" s="58" t="s">
        <v>28</v>
      </c>
      <c r="P149" s="58" t="s">
        <v>28</v>
      </c>
      <c r="Q149" s="58" t="s">
        <v>28</v>
      </c>
      <c r="R149" s="58">
        <v>114</v>
      </c>
      <c r="S149" s="58" t="s">
        <v>29</v>
      </c>
      <c r="T149" s="58">
        <v>1</v>
      </c>
      <c r="U149" s="4">
        <v>1000</v>
      </c>
      <c r="V149" s="4">
        <v>0</v>
      </c>
      <c r="W149" s="4">
        <v>0</v>
      </c>
      <c r="X149" s="4">
        <v>0</v>
      </c>
      <c r="Y149" s="4">
        <v>0</v>
      </c>
      <c r="Z149" s="4"/>
      <c r="AA149" s="4"/>
      <c r="AB149" s="4"/>
      <c r="AC149" s="4"/>
      <c r="AD149" s="4"/>
    </row>
    <row r="150" spans="1:30" ht="12">
      <c r="A150" s="58">
        <v>2003</v>
      </c>
      <c r="B150" s="58">
        <v>8</v>
      </c>
      <c r="C150" s="58">
        <v>2</v>
      </c>
      <c r="D150" s="58">
        <v>500</v>
      </c>
      <c r="E150" s="58" t="s">
        <v>37</v>
      </c>
      <c r="F150" s="58">
        <v>500</v>
      </c>
      <c r="G150" s="58" t="s">
        <v>38</v>
      </c>
      <c r="H150" s="58">
        <v>6</v>
      </c>
      <c r="I150" s="58" t="s">
        <v>27</v>
      </c>
      <c r="J150" s="58">
        <v>15</v>
      </c>
      <c r="K150" s="58" t="s">
        <v>151</v>
      </c>
      <c r="L150" s="58">
        <v>35936102</v>
      </c>
      <c r="M150" s="58" t="s">
        <v>152</v>
      </c>
      <c r="N150" s="58" t="s">
        <v>28</v>
      </c>
      <c r="O150" s="58" t="s">
        <v>28</v>
      </c>
      <c r="P150" s="58" t="s">
        <v>28</v>
      </c>
      <c r="Q150" s="58" t="s">
        <v>28</v>
      </c>
      <c r="R150" s="58">
        <v>114</v>
      </c>
      <c r="S150" s="58" t="s">
        <v>29</v>
      </c>
      <c r="T150" s="58">
        <v>1</v>
      </c>
      <c r="U150" s="4">
        <v>290</v>
      </c>
      <c r="V150" s="4">
        <v>0</v>
      </c>
      <c r="W150" s="4">
        <v>0</v>
      </c>
      <c r="X150" s="4">
        <v>0</v>
      </c>
      <c r="Y150" s="4">
        <v>0</v>
      </c>
      <c r="Z150" s="4"/>
      <c r="AA150" s="4"/>
      <c r="AB150" s="4"/>
      <c r="AC150" s="4"/>
      <c r="AD150" s="4"/>
    </row>
    <row r="151" spans="1:30" ht="12">
      <c r="A151" s="58">
        <v>2003</v>
      </c>
      <c r="B151" s="58">
        <v>8</v>
      </c>
      <c r="C151" s="58">
        <v>2</v>
      </c>
      <c r="D151" s="58">
        <v>705</v>
      </c>
      <c r="E151" s="58" t="s">
        <v>48</v>
      </c>
      <c r="F151" s="58">
        <v>700</v>
      </c>
      <c r="G151" s="58" t="s">
        <v>42</v>
      </c>
      <c r="H151" s="58">
        <v>6</v>
      </c>
      <c r="I151" s="58" t="s">
        <v>27</v>
      </c>
      <c r="J151" s="58">
        <v>15</v>
      </c>
      <c r="K151" s="58" t="s">
        <v>151</v>
      </c>
      <c r="L151" s="58">
        <v>35936102</v>
      </c>
      <c r="M151" s="58" t="s">
        <v>152</v>
      </c>
      <c r="N151" s="58" t="s">
        <v>28</v>
      </c>
      <c r="O151" s="58" t="s">
        <v>28</v>
      </c>
      <c r="P151" s="58" t="s">
        <v>28</v>
      </c>
      <c r="Q151" s="58" t="s">
        <v>28</v>
      </c>
      <c r="R151" s="58">
        <v>114</v>
      </c>
      <c r="S151" s="58" t="s">
        <v>29</v>
      </c>
      <c r="T151" s="58">
        <v>1</v>
      </c>
      <c r="U151" s="4">
        <v>4420</v>
      </c>
      <c r="V151" s="4">
        <v>0</v>
      </c>
      <c r="W151" s="4">
        <v>0</v>
      </c>
      <c r="X151" s="4">
        <v>0</v>
      </c>
      <c r="Y151" s="4">
        <v>0</v>
      </c>
      <c r="Z151" s="4"/>
      <c r="AA151" s="4"/>
      <c r="AB151" s="4"/>
      <c r="AC151" s="4"/>
      <c r="AD151" s="4"/>
    </row>
    <row r="152" spans="1:30" ht="12">
      <c r="A152" s="58">
        <v>2003</v>
      </c>
      <c r="B152" s="58">
        <v>8</v>
      </c>
      <c r="C152" s="58">
        <v>3</v>
      </c>
      <c r="D152" s="58">
        <v>250</v>
      </c>
      <c r="E152" s="58" t="s">
        <v>34</v>
      </c>
      <c r="F152" s="58">
        <v>250</v>
      </c>
      <c r="G152" s="58" t="s">
        <v>67</v>
      </c>
      <c r="H152" s="58">
        <v>6</v>
      </c>
      <c r="I152" s="58" t="s">
        <v>27</v>
      </c>
      <c r="J152" s="58">
        <v>15</v>
      </c>
      <c r="K152" s="58" t="s">
        <v>151</v>
      </c>
      <c r="L152" s="58">
        <v>35936102</v>
      </c>
      <c r="M152" s="58" t="s">
        <v>152</v>
      </c>
      <c r="N152" s="58" t="s">
        <v>28</v>
      </c>
      <c r="O152" s="58" t="s">
        <v>28</v>
      </c>
      <c r="P152" s="58" t="s">
        <v>28</v>
      </c>
      <c r="Q152" s="58" t="s">
        <v>28</v>
      </c>
      <c r="R152" s="58">
        <v>114</v>
      </c>
      <c r="S152" s="58" t="s">
        <v>29</v>
      </c>
      <c r="T152" s="58">
        <v>3</v>
      </c>
      <c r="U152" s="4">
        <v>472</v>
      </c>
      <c r="V152" s="4">
        <v>0</v>
      </c>
      <c r="W152" s="4">
        <v>0</v>
      </c>
      <c r="X152" s="4">
        <v>0</v>
      </c>
      <c r="Y152" s="4">
        <v>0</v>
      </c>
      <c r="Z152" s="4"/>
      <c r="AA152" s="4"/>
      <c r="AB152" s="4"/>
      <c r="AC152" s="4"/>
      <c r="AD152" s="4"/>
    </row>
    <row r="153" spans="1:30" ht="12">
      <c r="A153" s="58">
        <v>2003</v>
      </c>
      <c r="B153" s="58">
        <v>8</v>
      </c>
      <c r="C153" s="58">
        <v>4</v>
      </c>
      <c r="D153" s="58">
        <v>250</v>
      </c>
      <c r="E153" s="58" t="s">
        <v>34</v>
      </c>
      <c r="F153" s="58">
        <v>250</v>
      </c>
      <c r="G153" s="58" t="s">
        <v>67</v>
      </c>
      <c r="H153" s="58">
        <v>6</v>
      </c>
      <c r="I153" s="58" t="s">
        <v>27</v>
      </c>
      <c r="J153" s="58">
        <v>15</v>
      </c>
      <c r="K153" s="58" t="s">
        <v>151</v>
      </c>
      <c r="L153" s="58">
        <v>35936102</v>
      </c>
      <c r="M153" s="58" t="s">
        <v>152</v>
      </c>
      <c r="N153" s="58" t="s">
        <v>28</v>
      </c>
      <c r="O153" s="58" t="s">
        <v>28</v>
      </c>
      <c r="P153" s="58" t="s">
        <v>28</v>
      </c>
      <c r="Q153" s="58" t="s">
        <v>28</v>
      </c>
      <c r="R153" s="58">
        <v>114</v>
      </c>
      <c r="S153" s="58" t="s">
        <v>29</v>
      </c>
      <c r="T153" s="58">
        <v>1</v>
      </c>
      <c r="U153" s="4">
        <v>117</v>
      </c>
      <c r="V153" s="4">
        <v>0</v>
      </c>
      <c r="W153" s="4">
        <v>0</v>
      </c>
      <c r="X153" s="4">
        <v>0</v>
      </c>
      <c r="Y153" s="4">
        <v>0</v>
      </c>
      <c r="Z153" s="4"/>
      <c r="AA153" s="4"/>
      <c r="AB153" s="4"/>
      <c r="AC153" s="4"/>
      <c r="AD153" s="4"/>
    </row>
    <row r="154" spans="1:30" ht="12">
      <c r="A154" s="58">
        <v>2003</v>
      </c>
      <c r="B154" s="58">
        <v>8</v>
      </c>
      <c r="C154" s="58">
        <v>5</v>
      </c>
      <c r="D154" s="58">
        <v>615</v>
      </c>
      <c r="E154" s="58" t="s">
        <v>60</v>
      </c>
      <c r="F154" s="58">
        <v>617</v>
      </c>
      <c r="G154" s="58" t="s">
        <v>61</v>
      </c>
      <c r="H154" s="58">
        <v>6</v>
      </c>
      <c r="I154" s="58" t="s">
        <v>27</v>
      </c>
      <c r="J154" s="58">
        <v>15</v>
      </c>
      <c r="K154" s="58" t="s">
        <v>151</v>
      </c>
      <c r="L154" s="58">
        <v>35936102</v>
      </c>
      <c r="M154" s="58" t="s">
        <v>152</v>
      </c>
      <c r="N154" s="58" t="s">
        <v>28</v>
      </c>
      <c r="O154" s="58" t="s">
        <v>28</v>
      </c>
      <c r="P154" s="58" t="s">
        <v>28</v>
      </c>
      <c r="Q154" s="58" t="s">
        <v>28</v>
      </c>
      <c r="R154" s="58">
        <v>114</v>
      </c>
      <c r="S154" s="58" t="s">
        <v>29</v>
      </c>
      <c r="T154" s="58">
        <v>1</v>
      </c>
      <c r="U154" s="4">
        <v>2</v>
      </c>
      <c r="V154" s="4">
        <v>0</v>
      </c>
      <c r="W154" s="4">
        <v>0</v>
      </c>
      <c r="X154" s="4">
        <v>1</v>
      </c>
      <c r="Y154" s="4">
        <v>2</v>
      </c>
      <c r="Z154" s="4"/>
      <c r="AA154" s="4"/>
      <c r="AB154" s="4"/>
      <c r="AC154" s="4"/>
      <c r="AD154" s="4"/>
    </row>
    <row r="155" spans="1:30" ht="12">
      <c r="A155" s="58">
        <v>2003</v>
      </c>
      <c r="B155" s="58">
        <v>8</v>
      </c>
      <c r="U155" s="4"/>
      <c r="V155" s="4"/>
      <c r="W155" s="4"/>
      <c r="X155" s="4"/>
      <c r="Y155" s="4"/>
      <c r="Z155" s="4">
        <f>SUM(U149:U154)</f>
        <v>6301</v>
      </c>
      <c r="AA155" s="4"/>
      <c r="AB155" s="4"/>
      <c r="AC155" s="4"/>
      <c r="AD155" s="4"/>
    </row>
    <row r="156" spans="1:30" ht="12">
      <c r="A156" s="58">
        <v>2003</v>
      </c>
      <c r="B156" s="58">
        <v>9</v>
      </c>
      <c r="C156" s="58">
        <v>3</v>
      </c>
      <c r="D156" s="58">
        <v>100</v>
      </c>
      <c r="E156" s="58" t="s">
        <v>156</v>
      </c>
      <c r="F156" s="58">
        <v>102</v>
      </c>
      <c r="G156" s="58" t="s">
        <v>157</v>
      </c>
      <c r="H156" s="58">
        <v>6</v>
      </c>
      <c r="I156" s="58" t="s">
        <v>27</v>
      </c>
      <c r="J156" s="58">
        <v>15</v>
      </c>
      <c r="K156" s="58" t="s">
        <v>151</v>
      </c>
      <c r="L156" s="58">
        <v>35936102</v>
      </c>
      <c r="M156" s="58" t="s">
        <v>152</v>
      </c>
      <c r="N156" s="58" t="s">
        <v>28</v>
      </c>
      <c r="O156" s="58" t="s">
        <v>28</v>
      </c>
      <c r="P156" s="58" t="s">
        <v>28</v>
      </c>
      <c r="Q156" s="58" t="s">
        <v>28</v>
      </c>
      <c r="R156" s="58">
        <v>111</v>
      </c>
      <c r="S156" s="58" t="s">
        <v>43</v>
      </c>
      <c r="T156" s="58">
        <v>1</v>
      </c>
      <c r="U156" s="4">
        <v>5</v>
      </c>
      <c r="V156" s="4">
        <v>0</v>
      </c>
      <c r="W156" s="4">
        <v>0</v>
      </c>
      <c r="X156" s="4">
        <v>0</v>
      </c>
      <c r="Y156" s="4">
        <v>0</v>
      </c>
      <c r="Z156" s="4"/>
      <c r="AA156" s="4"/>
      <c r="AB156" s="4"/>
      <c r="AC156" s="4"/>
      <c r="AD156" s="4"/>
    </row>
    <row r="157" spans="1:30" ht="12">
      <c r="A157" s="58">
        <v>2003</v>
      </c>
      <c r="B157" s="58">
        <v>9</v>
      </c>
      <c r="C157" s="58">
        <v>1</v>
      </c>
      <c r="D157" s="58">
        <v>615</v>
      </c>
      <c r="E157" s="58" t="s">
        <v>60</v>
      </c>
      <c r="F157" s="58">
        <v>617</v>
      </c>
      <c r="G157" s="58" t="s">
        <v>61</v>
      </c>
      <c r="H157" s="58">
        <v>6</v>
      </c>
      <c r="I157" s="58" t="s">
        <v>27</v>
      </c>
      <c r="J157" s="58">
        <v>15</v>
      </c>
      <c r="K157" s="58" t="s">
        <v>151</v>
      </c>
      <c r="L157" s="58">
        <v>35936102</v>
      </c>
      <c r="M157" s="58" t="s">
        <v>152</v>
      </c>
      <c r="N157" s="58" t="s">
        <v>28</v>
      </c>
      <c r="O157" s="58" t="s">
        <v>28</v>
      </c>
      <c r="P157" s="58" t="s">
        <v>28</v>
      </c>
      <c r="Q157" s="58" t="s">
        <v>28</v>
      </c>
      <c r="R157" s="58">
        <v>114</v>
      </c>
      <c r="S157" s="58" t="s">
        <v>29</v>
      </c>
      <c r="T157" s="58">
        <v>1</v>
      </c>
      <c r="U157" s="4">
        <v>2</v>
      </c>
      <c r="V157" s="4">
        <v>0</v>
      </c>
      <c r="W157" s="4">
        <v>0</v>
      </c>
      <c r="X157" s="4">
        <v>0</v>
      </c>
      <c r="Y157" s="4">
        <v>0</v>
      </c>
      <c r="Z157" s="4"/>
      <c r="AA157" s="4"/>
      <c r="AB157" s="4"/>
      <c r="AC157" s="4"/>
      <c r="AD157" s="4"/>
    </row>
    <row r="158" spans="1:30" ht="12">
      <c r="A158" s="58">
        <v>2003</v>
      </c>
      <c r="B158" s="58">
        <v>9</v>
      </c>
      <c r="C158" s="58">
        <v>2</v>
      </c>
      <c r="D158" s="58">
        <v>250</v>
      </c>
      <c r="E158" s="58" t="s">
        <v>34</v>
      </c>
      <c r="F158" s="58">
        <v>250</v>
      </c>
      <c r="G158" s="58" t="s">
        <v>67</v>
      </c>
      <c r="H158" s="58">
        <v>6</v>
      </c>
      <c r="I158" s="58" t="s">
        <v>27</v>
      </c>
      <c r="J158" s="58">
        <v>15</v>
      </c>
      <c r="K158" s="58" t="s">
        <v>151</v>
      </c>
      <c r="L158" s="58">
        <v>35936102</v>
      </c>
      <c r="M158" s="58" t="s">
        <v>152</v>
      </c>
      <c r="N158" s="58" t="s">
        <v>28</v>
      </c>
      <c r="O158" s="58" t="s">
        <v>28</v>
      </c>
      <c r="P158" s="58" t="s">
        <v>28</v>
      </c>
      <c r="Q158" s="58" t="s">
        <v>28</v>
      </c>
      <c r="R158" s="58">
        <v>114</v>
      </c>
      <c r="S158" s="58" t="s">
        <v>29</v>
      </c>
      <c r="T158" s="58">
        <v>1</v>
      </c>
      <c r="U158" s="4">
        <v>420</v>
      </c>
      <c r="V158" s="4">
        <v>0</v>
      </c>
      <c r="W158" s="4">
        <v>0</v>
      </c>
      <c r="X158" s="4">
        <v>0</v>
      </c>
      <c r="Y158" s="4">
        <v>0</v>
      </c>
      <c r="Z158" s="4"/>
      <c r="AA158" s="4"/>
      <c r="AB158" s="4"/>
      <c r="AC158" s="4"/>
      <c r="AD158" s="4"/>
    </row>
    <row r="159" spans="1:30" ht="12">
      <c r="A159" s="58">
        <v>2003</v>
      </c>
      <c r="B159" s="58">
        <v>9</v>
      </c>
      <c r="C159" s="58">
        <v>4</v>
      </c>
      <c r="D159" s="58">
        <v>250</v>
      </c>
      <c r="E159" s="58" t="s">
        <v>34</v>
      </c>
      <c r="F159" s="58">
        <v>250</v>
      </c>
      <c r="G159" s="58" t="s">
        <v>67</v>
      </c>
      <c r="H159" s="58">
        <v>6</v>
      </c>
      <c r="I159" s="58" t="s">
        <v>27</v>
      </c>
      <c r="J159" s="58">
        <v>15</v>
      </c>
      <c r="K159" s="58" t="s">
        <v>151</v>
      </c>
      <c r="L159" s="58">
        <v>35936102</v>
      </c>
      <c r="M159" s="58" t="s">
        <v>152</v>
      </c>
      <c r="N159" s="58" t="s">
        <v>28</v>
      </c>
      <c r="O159" s="58" t="s">
        <v>28</v>
      </c>
      <c r="P159" s="58" t="s">
        <v>28</v>
      </c>
      <c r="Q159" s="58" t="s">
        <v>28</v>
      </c>
      <c r="R159" s="58">
        <v>114</v>
      </c>
      <c r="S159" s="58" t="s">
        <v>29</v>
      </c>
      <c r="T159" s="58">
        <v>1</v>
      </c>
      <c r="U159" s="4">
        <v>36</v>
      </c>
      <c r="V159" s="4">
        <v>0</v>
      </c>
      <c r="W159" s="4">
        <v>0</v>
      </c>
      <c r="X159" s="4">
        <v>0</v>
      </c>
      <c r="Y159" s="4">
        <v>0</v>
      </c>
      <c r="Z159" s="4"/>
      <c r="AA159" s="4"/>
      <c r="AB159" s="4"/>
      <c r="AC159" s="4"/>
      <c r="AD159" s="4"/>
    </row>
    <row r="160" spans="1:30" ht="12">
      <c r="A160" s="58">
        <v>2003</v>
      </c>
      <c r="B160" s="58">
        <v>9</v>
      </c>
      <c r="C160" s="58">
        <v>4</v>
      </c>
      <c r="D160" s="58">
        <v>335</v>
      </c>
      <c r="E160" s="58" t="s">
        <v>62</v>
      </c>
      <c r="F160" s="58">
        <v>335</v>
      </c>
      <c r="G160" s="58" t="s">
        <v>62</v>
      </c>
      <c r="H160" s="58">
        <v>6</v>
      </c>
      <c r="I160" s="58" t="s">
        <v>27</v>
      </c>
      <c r="J160" s="58">
        <v>15</v>
      </c>
      <c r="K160" s="58" t="s">
        <v>151</v>
      </c>
      <c r="L160" s="58">
        <v>35936102</v>
      </c>
      <c r="M160" s="58" t="s">
        <v>152</v>
      </c>
      <c r="N160" s="58" t="s">
        <v>28</v>
      </c>
      <c r="O160" s="58" t="s">
        <v>28</v>
      </c>
      <c r="P160" s="58" t="s">
        <v>28</v>
      </c>
      <c r="Q160" s="58" t="s">
        <v>28</v>
      </c>
      <c r="R160" s="58">
        <v>114</v>
      </c>
      <c r="S160" s="58" t="s">
        <v>29</v>
      </c>
      <c r="T160" s="58">
        <v>1</v>
      </c>
      <c r="U160" s="4">
        <v>2</v>
      </c>
      <c r="V160" s="4">
        <v>0</v>
      </c>
      <c r="W160" s="4">
        <v>0</v>
      </c>
      <c r="X160" s="4">
        <v>0</v>
      </c>
      <c r="Y160" s="4">
        <v>0</v>
      </c>
      <c r="Z160" s="4"/>
      <c r="AA160" s="4"/>
      <c r="AB160" s="4"/>
      <c r="AC160" s="4"/>
      <c r="AD160" s="4"/>
    </row>
    <row r="161" spans="1:30" ht="12">
      <c r="A161" s="58">
        <v>2003</v>
      </c>
      <c r="B161" s="58">
        <v>9</v>
      </c>
      <c r="C161" s="58">
        <v>5</v>
      </c>
      <c r="D161" s="58">
        <v>300</v>
      </c>
      <c r="E161" s="58" t="s">
        <v>35</v>
      </c>
      <c r="F161" s="58">
        <v>300</v>
      </c>
      <c r="G161" s="58" t="s">
        <v>36</v>
      </c>
      <c r="H161" s="58">
        <v>6</v>
      </c>
      <c r="I161" s="58" t="s">
        <v>27</v>
      </c>
      <c r="J161" s="58">
        <v>15</v>
      </c>
      <c r="K161" s="58" t="s">
        <v>151</v>
      </c>
      <c r="L161" s="58">
        <v>35936102</v>
      </c>
      <c r="M161" s="58" t="s">
        <v>152</v>
      </c>
      <c r="N161" s="58" t="s">
        <v>28</v>
      </c>
      <c r="O161" s="58" t="s">
        <v>28</v>
      </c>
      <c r="P161" s="58" t="s">
        <v>28</v>
      </c>
      <c r="Q161" s="58" t="s">
        <v>28</v>
      </c>
      <c r="R161" s="58">
        <v>114</v>
      </c>
      <c r="S161" s="58" t="s">
        <v>29</v>
      </c>
      <c r="T161" s="58">
        <v>1</v>
      </c>
      <c r="U161" s="4">
        <v>20</v>
      </c>
      <c r="V161" s="4">
        <v>0</v>
      </c>
      <c r="W161" s="4">
        <v>0</v>
      </c>
      <c r="X161" s="4">
        <v>0</v>
      </c>
      <c r="Y161" s="4">
        <v>0</v>
      </c>
      <c r="Z161" s="4"/>
      <c r="AA161" s="4"/>
      <c r="AB161" s="4"/>
      <c r="AC161" s="4"/>
      <c r="AD161" s="4"/>
    </row>
    <row r="162" spans="1:30" ht="12">
      <c r="A162" s="58">
        <v>2003</v>
      </c>
      <c r="B162" s="58">
        <v>9</v>
      </c>
      <c r="C162" s="58">
        <v>5</v>
      </c>
      <c r="D162" s="58">
        <v>615</v>
      </c>
      <c r="E162" s="58" t="s">
        <v>60</v>
      </c>
      <c r="F162" s="58">
        <v>617</v>
      </c>
      <c r="G162" s="58" t="s">
        <v>61</v>
      </c>
      <c r="H162" s="58">
        <v>6</v>
      </c>
      <c r="I162" s="58" t="s">
        <v>27</v>
      </c>
      <c r="J162" s="58">
        <v>15</v>
      </c>
      <c r="K162" s="58" t="s">
        <v>151</v>
      </c>
      <c r="L162" s="58">
        <v>35936102</v>
      </c>
      <c r="M162" s="58" t="s">
        <v>152</v>
      </c>
      <c r="N162" s="58" t="s">
        <v>28</v>
      </c>
      <c r="O162" s="58" t="s">
        <v>28</v>
      </c>
      <c r="P162" s="58" t="s">
        <v>28</v>
      </c>
      <c r="Q162" s="58" t="s">
        <v>28</v>
      </c>
      <c r="R162" s="58">
        <v>114</v>
      </c>
      <c r="S162" s="58" t="s">
        <v>29</v>
      </c>
      <c r="T162" s="58">
        <v>1</v>
      </c>
      <c r="U162" s="4">
        <v>3</v>
      </c>
      <c r="V162" s="4">
        <v>0</v>
      </c>
      <c r="W162" s="4">
        <v>0</v>
      </c>
      <c r="X162" s="4">
        <v>0</v>
      </c>
      <c r="Y162" s="4">
        <v>0</v>
      </c>
      <c r="Z162" s="4"/>
      <c r="AA162" s="4"/>
      <c r="AB162" s="4"/>
      <c r="AC162" s="4"/>
      <c r="AD162" s="4"/>
    </row>
    <row r="163" spans="1:30" ht="12">
      <c r="A163" s="58">
        <v>2003</v>
      </c>
      <c r="B163" s="58">
        <v>9</v>
      </c>
      <c r="C163" s="58">
        <v>5</v>
      </c>
      <c r="D163" s="58">
        <v>250</v>
      </c>
      <c r="E163" s="58" t="s">
        <v>34</v>
      </c>
      <c r="F163" s="58">
        <v>250</v>
      </c>
      <c r="G163" s="58" t="s">
        <v>67</v>
      </c>
      <c r="H163" s="58">
        <v>6</v>
      </c>
      <c r="I163" s="58" t="s">
        <v>27</v>
      </c>
      <c r="J163" s="58">
        <v>15</v>
      </c>
      <c r="K163" s="58" t="s">
        <v>151</v>
      </c>
      <c r="L163" s="58">
        <v>35936102</v>
      </c>
      <c r="M163" s="58" t="s">
        <v>152</v>
      </c>
      <c r="N163" s="58" t="s">
        <v>28</v>
      </c>
      <c r="O163" s="58" t="s">
        <v>28</v>
      </c>
      <c r="P163" s="58" t="s">
        <v>28</v>
      </c>
      <c r="Q163" s="58" t="s">
        <v>28</v>
      </c>
      <c r="R163" s="58">
        <v>230</v>
      </c>
      <c r="S163" s="58" t="s">
        <v>158</v>
      </c>
      <c r="T163" s="58">
        <v>1</v>
      </c>
      <c r="U163" s="4">
        <v>10</v>
      </c>
      <c r="V163" s="4">
        <v>0</v>
      </c>
      <c r="W163" s="4">
        <v>0</v>
      </c>
      <c r="X163" s="4">
        <v>0</v>
      </c>
      <c r="Y163" s="4">
        <v>0</v>
      </c>
      <c r="Z163" s="4"/>
      <c r="AA163" s="4"/>
      <c r="AB163" s="4"/>
      <c r="AC163" s="4"/>
      <c r="AD163" s="4"/>
    </row>
    <row r="164" spans="1:30" ht="12">
      <c r="A164" s="58">
        <v>2003</v>
      </c>
      <c r="B164" s="58">
        <v>9</v>
      </c>
      <c r="U164" s="4"/>
      <c r="V164" s="4"/>
      <c r="W164" s="4"/>
      <c r="X164" s="4"/>
      <c r="Y164" s="4"/>
      <c r="Z164" s="4">
        <f>SUM(U157:U162)</f>
        <v>483</v>
      </c>
      <c r="AA164" s="4">
        <f>SUM(U156)</f>
        <v>5</v>
      </c>
      <c r="AB164" s="4">
        <f>SUM(U163)</f>
        <v>10</v>
      </c>
      <c r="AC164" s="4"/>
      <c r="AD164" s="4"/>
    </row>
    <row r="165" spans="1:30" ht="12">
      <c r="A165" s="58">
        <v>2003</v>
      </c>
      <c r="B165" s="58">
        <v>10</v>
      </c>
      <c r="C165" s="58">
        <v>1</v>
      </c>
      <c r="D165" s="58">
        <v>250</v>
      </c>
      <c r="E165" s="58" t="s">
        <v>34</v>
      </c>
      <c r="F165" s="58">
        <v>250</v>
      </c>
      <c r="G165" s="58" t="s">
        <v>67</v>
      </c>
      <c r="H165" s="58">
        <v>6</v>
      </c>
      <c r="I165" s="58" t="s">
        <v>27</v>
      </c>
      <c r="J165" s="58">
        <v>15</v>
      </c>
      <c r="K165" s="58" t="s">
        <v>151</v>
      </c>
      <c r="L165" s="58">
        <v>35936102</v>
      </c>
      <c r="M165" s="58" t="s">
        <v>152</v>
      </c>
      <c r="N165" s="58" t="s">
        <v>28</v>
      </c>
      <c r="O165" s="58" t="s">
        <v>28</v>
      </c>
      <c r="P165" s="58" t="s">
        <v>28</v>
      </c>
      <c r="Q165" s="58" t="s">
        <v>28</v>
      </c>
      <c r="R165" s="58">
        <v>114</v>
      </c>
      <c r="S165" s="58" t="s">
        <v>29</v>
      </c>
      <c r="T165" s="58">
        <v>2</v>
      </c>
      <c r="U165" s="4">
        <v>554</v>
      </c>
      <c r="V165" s="4">
        <v>0</v>
      </c>
      <c r="W165" s="4">
        <v>0</v>
      </c>
      <c r="X165" s="4">
        <v>0</v>
      </c>
      <c r="Y165" s="4">
        <v>0</v>
      </c>
      <c r="Z165" s="4"/>
      <c r="AA165" s="4"/>
      <c r="AB165" s="4"/>
      <c r="AC165" s="4"/>
      <c r="AD165" s="4"/>
    </row>
    <row r="166" spans="1:30" ht="12">
      <c r="A166" s="58">
        <v>2003</v>
      </c>
      <c r="B166" s="58">
        <v>10</v>
      </c>
      <c r="C166" s="58">
        <v>2</v>
      </c>
      <c r="D166" s="58">
        <v>250</v>
      </c>
      <c r="E166" s="58" t="s">
        <v>34</v>
      </c>
      <c r="F166" s="58">
        <v>250</v>
      </c>
      <c r="G166" s="58" t="s">
        <v>67</v>
      </c>
      <c r="H166" s="58">
        <v>6</v>
      </c>
      <c r="I166" s="58" t="s">
        <v>27</v>
      </c>
      <c r="J166" s="58">
        <v>15</v>
      </c>
      <c r="K166" s="58" t="s">
        <v>151</v>
      </c>
      <c r="L166" s="58">
        <v>35936102</v>
      </c>
      <c r="M166" s="58" t="s">
        <v>152</v>
      </c>
      <c r="N166" s="58" t="s">
        <v>28</v>
      </c>
      <c r="O166" s="58" t="s">
        <v>28</v>
      </c>
      <c r="P166" s="58" t="s">
        <v>28</v>
      </c>
      <c r="Q166" s="58" t="s">
        <v>28</v>
      </c>
      <c r="R166" s="58">
        <v>114</v>
      </c>
      <c r="S166" s="58" t="s">
        <v>29</v>
      </c>
      <c r="T166" s="58">
        <v>1</v>
      </c>
      <c r="U166" s="4">
        <v>270</v>
      </c>
      <c r="V166" s="4">
        <v>0</v>
      </c>
      <c r="W166" s="4">
        <v>0</v>
      </c>
      <c r="X166" s="4">
        <v>0</v>
      </c>
      <c r="Y166" s="4">
        <v>0</v>
      </c>
      <c r="Z166" s="4"/>
      <c r="AA166" s="4"/>
      <c r="AB166" s="4"/>
      <c r="AC166" s="4"/>
      <c r="AD166" s="4"/>
    </row>
    <row r="167" spans="1:30" ht="12">
      <c r="A167" s="58">
        <v>2003</v>
      </c>
      <c r="B167" s="58">
        <v>10</v>
      </c>
      <c r="C167" s="58">
        <v>2</v>
      </c>
      <c r="D167" s="58">
        <v>615</v>
      </c>
      <c r="E167" s="58" t="s">
        <v>60</v>
      </c>
      <c r="F167" s="58">
        <v>617</v>
      </c>
      <c r="G167" s="58" t="s">
        <v>61</v>
      </c>
      <c r="H167" s="58">
        <v>6</v>
      </c>
      <c r="I167" s="58" t="s">
        <v>27</v>
      </c>
      <c r="J167" s="58">
        <v>15</v>
      </c>
      <c r="K167" s="58" t="s">
        <v>151</v>
      </c>
      <c r="L167" s="58">
        <v>35936102</v>
      </c>
      <c r="M167" s="58" t="s">
        <v>152</v>
      </c>
      <c r="N167" s="58" t="s">
        <v>28</v>
      </c>
      <c r="O167" s="58" t="s">
        <v>28</v>
      </c>
      <c r="P167" s="58" t="s">
        <v>28</v>
      </c>
      <c r="Q167" s="58" t="s">
        <v>28</v>
      </c>
      <c r="R167" s="58">
        <v>114</v>
      </c>
      <c r="S167" s="58" t="s">
        <v>29</v>
      </c>
      <c r="T167" s="58">
        <v>1</v>
      </c>
      <c r="U167" s="4">
        <v>50</v>
      </c>
      <c r="V167" s="4">
        <v>0</v>
      </c>
      <c r="W167" s="4">
        <v>0</v>
      </c>
      <c r="X167" s="4">
        <v>0</v>
      </c>
      <c r="Y167" s="4">
        <v>0</v>
      </c>
      <c r="Z167" s="4"/>
      <c r="AA167" s="4"/>
      <c r="AB167" s="4"/>
      <c r="AC167" s="4"/>
      <c r="AD167" s="4"/>
    </row>
    <row r="168" spans="1:30" ht="12">
      <c r="A168" s="58">
        <v>2003</v>
      </c>
      <c r="B168" s="58">
        <v>10</v>
      </c>
      <c r="C168" s="58">
        <v>3</v>
      </c>
      <c r="D168" s="58">
        <v>250</v>
      </c>
      <c r="E168" s="58" t="s">
        <v>34</v>
      </c>
      <c r="F168" s="58">
        <v>250</v>
      </c>
      <c r="G168" s="58" t="s">
        <v>67</v>
      </c>
      <c r="H168" s="58">
        <v>6</v>
      </c>
      <c r="I168" s="58" t="s">
        <v>27</v>
      </c>
      <c r="J168" s="58">
        <v>15</v>
      </c>
      <c r="K168" s="58" t="s">
        <v>151</v>
      </c>
      <c r="L168" s="58">
        <v>35936102</v>
      </c>
      <c r="M168" s="58" t="s">
        <v>152</v>
      </c>
      <c r="N168" s="58" t="s">
        <v>28</v>
      </c>
      <c r="O168" s="58" t="s">
        <v>28</v>
      </c>
      <c r="P168" s="58" t="s">
        <v>28</v>
      </c>
      <c r="Q168" s="58" t="s">
        <v>28</v>
      </c>
      <c r="R168" s="58">
        <v>114</v>
      </c>
      <c r="S168" s="58" t="s">
        <v>29</v>
      </c>
      <c r="T168" s="58">
        <v>1</v>
      </c>
      <c r="U168" s="4">
        <v>594</v>
      </c>
      <c r="V168" s="4">
        <v>0</v>
      </c>
      <c r="W168" s="4">
        <v>0</v>
      </c>
      <c r="X168" s="4">
        <v>0</v>
      </c>
      <c r="Y168" s="4">
        <v>0</v>
      </c>
      <c r="Z168" s="4"/>
      <c r="AA168" s="4"/>
      <c r="AB168" s="4"/>
      <c r="AC168" s="4"/>
      <c r="AD168" s="4"/>
    </row>
    <row r="169" spans="1:30" ht="12">
      <c r="A169" s="58">
        <v>2003</v>
      </c>
      <c r="B169" s="58">
        <v>10</v>
      </c>
      <c r="C169" s="58">
        <v>3</v>
      </c>
      <c r="D169" s="58">
        <v>300</v>
      </c>
      <c r="E169" s="58" t="s">
        <v>35</v>
      </c>
      <c r="F169" s="58">
        <v>300</v>
      </c>
      <c r="G169" s="58" t="s">
        <v>36</v>
      </c>
      <c r="H169" s="58">
        <v>6</v>
      </c>
      <c r="I169" s="58" t="s">
        <v>27</v>
      </c>
      <c r="J169" s="58">
        <v>15</v>
      </c>
      <c r="K169" s="58" t="s">
        <v>151</v>
      </c>
      <c r="L169" s="58">
        <v>35936102</v>
      </c>
      <c r="M169" s="58" t="s">
        <v>152</v>
      </c>
      <c r="N169" s="58" t="s">
        <v>28</v>
      </c>
      <c r="O169" s="58" t="s">
        <v>28</v>
      </c>
      <c r="P169" s="58" t="s">
        <v>28</v>
      </c>
      <c r="Q169" s="58" t="s">
        <v>28</v>
      </c>
      <c r="R169" s="58">
        <v>114</v>
      </c>
      <c r="S169" s="58" t="s">
        <v>29</v>
      </c>
      <c r="T169" s="58">
        <v>1</v>
      </c>
      <c r="U169" s="4">
        <v>500</v>
      </c>
      <c r="V169" s="4">
        <v>0</v>
      </c>
      <c r="W169" s="4">
        <v>0</v>
      </c>
      <c r="X169" s="4">
        <v>0</v>
      </c>
      <c r="Y169" s="4">
        <v>0</v>
      </c>
      <c r="Z169" s="4"/>
      <c r="AA169" s="4"/>
      <c r="AB169" s="4"/>
      <c r="AC169" s="4"/>
      <c r="AD169" s="4"/>
    </row>
    <row r="170" spans="1:30" ht="12">
      <c r="A170" s="58">
        <v>2003</v>
      </c>
      <c r="B170" s="58">
        <v>10</v>
      </c>
      <c r="C170" s="58">
        <v>4</v>
      </c>
      <c r="D170" s="58">
        <v>250</v>
      </c>
      <c r="E170" s="58" t="s">
        <v>34</v>
      </c>
      <c r="F170" s="58">
        <v>250</v>
      </c>
      <c r="G170" s="58" t="s">
        <v>67</v>
      </c>
      <c r="H170" s="58">
        <v>6</v>
      </c>
      <c r="I170" s="58" t="s">
        <v>27</v>
      </c>
      <c r="J170" s="58">
        <v>15</v>
      </c>
      <c r="K170" s="58" t="s">
        <v>151</v>
      </c>
      <c r="L170" s="58">
        <v>35936102</v>
      </c>
      <c r="M170" s="58" t="s">
        <v>152</v>
      </c>
      <c r="N170" s="58" t="s">
        <v>28</v>
      </c>
      <c r="O170" s="58" t="s">
        <v>28</v>
      </c>
      <c r="P170" s="58" t="s">
        <v>28</v>
      </c>
      <c r="Q170" s="58" t="s">
        <v>28</v>
      </c>
      <c r="R170" s="58">
        <v>114</v>
      </c>
      <c r="S170" s="58" t="s">
        <v>29</v>
      </c>
      <c r="T170" s="58">
        <v>2</v>
      </c>
      <c r="U170" s="4">
        <v>1040</v>
      </c>
      <c r="V170" s="4">
        <v>0</v>
      </c>
      <c r="W170" s="4">
        <v>0</v>
      </c>
      <c r="X170" s="4">
        <v>0</v>
      </c>
      <c r="Y170" s="4">
        <v>0</v>
      </c>
      <c r="Z170" s="4"/>
      <c r="AA170" s="4"/>
      <c r="AB170" s="4"/>
      <c r="AC170" s="4"/>
      <c r="AD170" s="4"/>
    </row>
    <row r="171" spans="1:30" ht="12">
      <c r="A171" s="58">
        <v>2003</v>
      </c>
      <c r="B171" s="58">
        <v>10</v>
      </c>
      <c r="C171" s="58">
        <v>4</v>
      </c>
      <c r="D171" s="58">
        <v>500</v>
      </c>
      <c r="E171" s="58" t="s">
        <v>37</v>
      </c>
      <c r="F171" s="58">
        <v>500</v>
      </c>
      <c r="G171" s="58" t="s">
        <v>38</v>
      </c>
      <c r="H171" s="58">
        <v>6</v>
      </c>
      <c r="I171" s="58" t="s">
        <v>27</v>
      </c>
      <c r="J171" s="58">
        <v>15</v>
      </c>
      <c r="K171" s="58" t="s">
        <v>151</v>
      </c>
      <c r="L171" s="58">
        <v>35936102</v>
      </c>
      <c r="M171" s="58" t="s">
        <v>152</v>
      </c>
      <c r="N171" s="58" t="s">
        <v>28</v>
      </c>
      <c r="O171" s="58" t="s">
        <v>28</v>
      </c>
      <c r="P171" s="58" t="s">
        <v>28</v>
      </c>
      <c r="Q171" s="58" t="s">
        <v>28</v>
      </c>
      <c r="R171" s="58">
        <v>114</v>
      </c>
      <c r="S171" s="58" t="s">
        <v>29</v>
      </c>
      <c r="T171" s="58">
        <v>1</v>
      </c>
      <c r="U171" s="4">
        <v>300</v>
      </c>
      <c r="V171" s="4">
        <v>0</v>
      </c>
      <c r="W171" s="4">
        <v>0</v>
      </c>
      <c r="X171" s="4">
        <v>0</v>
      </c>
      <c r="Y171" s="4">
        <v>0</v>
      </c>
      <c r="Z171" s="4"/>
      <c r="AA171" s="4"/>
      <c r="AB171" s="4"/>
      <c r="AC171" s="4"/>
      <c r="AD171" s="4"/>
    </row>
    <row r="172" spans="1:30" ht="12">
      <c r="A172" s="58">
        <v>2003</v>
      </c>
      <c r="B172" s="58">
        <v>10</v>
      </c>
      <c r="C172" s="58">
        <v>5</v>
      </c>
      <c r="D172" s="58">
        <v>250</v>
      </c>
      <c r="E172" s="58" t="s">
        <v>34</v>
      </c>
      <c r="F172" s="58">
        <v>250</v>
      </c>
      <c r="G172" s="58" t="s">
        <v>67</v>
      </c>
      <c r="H172" s="58">
        <v>6</v>
      </c>
      <c r="I172" s="58" t="s">
        <v>27</v>
      </c>
      <c r="J172" s="58">
        <v>15</v>
      </c>
      <c r="K172" s="58" t="s">
        <v>151</v>
      </c>
      <c r="L172" s="58">
        <v>35936102</v>
      </c>
      <c r="M172" s="58" t="s">
        <v>152</v>
      </c>
      <c r="N172" s="58" t="s">
        <v>28</v>
      </c>
      <c r="O172" s="58" t="s">
        <v>28</v>
      </c>
      <c r="P172" s="58" t="s">
        <v>28</v>
      </c>
      <c r="Q172" s="58" t="s">
        <v>28</v>
      </c>
      <c r="R172" s="58">
        <v>114</v>
      </c>
      <c r="S172" s="58" t="s">
        <v>29</v>
      </c>
      <c r="T172" s="58">
        <v>2</v>
      </c>
      <c r="U172" s="4">
        <v>994</v>
      </c>
      <c r="V172" s="4">
        <v>0</v>
      </c>
      <c r="W172" s="4">
        <v>0</v>
      </c>
      <c r="X172" s="4">
        <v>0</v>
      </c>
      <c r="Y172" s="4">
        <v>0</v>
      </c>
      <c r="Z172" s="4"/>
      <c r="AA172" s="4"/>
      <c r="AB172" s="4"/>
      <c r="AC172" s="4"/>
      <c r="AD172" s="4"/>
    </row>
    <row r="173" spans="1:30" ht="12">
      <c r="A173" s="58">
        <v>2003</v>
      </c>
      <c r="B173" s="58">
        <v>10</v>
      </c>
      <c r="U173" s="4"/>
      <c r="V173" s="4"/>
      <c r="W173" s="4"/>
      <c r="X173" s="4"/>
      <c r="Y173" s="4"/>
      <c r="Z173" s="4">
        <f>SUM(U165:U172)</f>
        <v>4302</v>
      </c>
      <c r="AA173" s="4"/>
      <c r="AB173" s="4"/>
      <c r="AC173" s="4"/>
      <c r="AD173" s="4"/>
    </row>
    <row r="174" spans="1:30" ht="12">
      <c r="A174" s="58">
        <v>2003</v>
      </c>
      <c r="B174" s="58">
        <v>11</v>
      </c>
      <c r="C174" s="58">
        <v>5</v>
      </c>
      <c r="D174" s="58">
        <v>250</v>
      </c>
      <c r="E174" s="58" t="s">
        <v>34</v>
      </c>
      <c r="F174" s="58">
        <v>250</v>
      </c>
      <c r="G174" s="58" t="s">
        <v>67</v>
      </c>
      <c r="H174" s="58">
        <v>6</v>
      </c>
      <c r="I174" s="58" t="s">
        <v>27</v>
      </c>
      <c r="J174" s="58">
        <v>15</v>
      </c>
      <c r="K174" s="58" t="s">
        <v>151</v>
      </c>
      <c r="L174" s="58">
        <v>35936102</v>
      </c>
      <c r="M174" s="58" t="s">
        <v>152</v>
      </c>
      <c r="N174" s="58" t="s">
        <v>28</v>
      </c>
      <c r="O174" s="58" t="s">
        <v>28</v>
      </c>
      <c r="P174" s="58" t="s">
        <v>28</v>
      </c>
      <c r="Q174" s="58" t="s">
        <v>28</v>
      </c>
      <c r="R174" s="58">
        <v>111</v>
      </c>
      <c r="S174" s="58" t="s">
        <v>43</v>
      </c>
      <c r="T174" s="58">
        <v>1</v>
      </c>
      <c r="U174" s="4">
        <v>150</v>
      </c>
      <c r="V174" s="4">
        <v>0</v>
      </c>
      <c r="W174" s="4">
        <v>0</v>
      </c>
      <c r="X174" s="4">
        <v>0</v>
      </c>
      <c r="Y174" s="4">
        <v>0</v>
      </c>
      <c r="Z174" s="4"/>
      <c r="AA174" s="4"/>
      <c r="AB174" s="4"/>
      <c r="AC174" s="4"/>
      <c r="AD174" s="4"/>
    </row>
    <row r="175" spans="1:30" ht="12">
      <c r="A175" s="58">
        <v>2003</v>
      </c>
      <c r="B175" s="58">
        <v>11</v>
      </c>
      <c r="C175" s="58">
        <v>3</v>
      </c>
      <c r="D175" s="58">
        <v>550</v>
      </c>
      <c r="E175" s="58" t="s">
        <v>39</v>
      </c>
      <c r="F175" s="58">
        <v>550</v>
      </c>
      <c r="G175" s="58" t="s">
        <v>40</v>
      </c>
      <c r="H175" s="58">
        <v>6</v>
      </c>
      <c r="I175" s="58" t="s">
        <v>27</v>
      </c>
      <c r="J175" s="58">
        <v>15</v>
      </c>
      <c r="K175" s="58" t="s">
        <v>151</v>
      </c>
      <c r="L175" s="58">
        <v>35936102</v>
      </c>
      <c r="M175" s="58" t="s">
        <v>152</v>
      </c>
      <c r="N175" s="58" t="s">
        <v>28</v>
      </c>
      <c r="O175" s="58" t="s">
        <v>28</v>
      </c>
      <c r="P175" s="58" t="s">
        <v>28</v>
      </c>
      <c r="Q175" s="58" t="s">
        <v>28</v>
      </c>
      <c r="R175" s="58">
        <v>114</v>
      </c>
      <c r="S175" s="58" t="s">
        <v>29</v>
      </c>
      <c r="T175" s="58">
        <v>1</v>
      </c>
      <c r="U175" s="4">
        <v>8000</v>
      </c>
      <c r="V175" s="4">
        <v>0</v>
      </c>
      <c r="W175" s="4">
        <v>0</v>
      </c>
      <c r="X175" s="4">
        <v>0</v>
      </c>
      <c r="Y175" s="4">
        <v>0</v>
      </c>
      <c r="Z175" s="4"/>
      <c r="AA175" s="4"/>
      <c r="AB175" s="4"/>
      <c r="AC175" s="4"/>
      <c r="AD175" s="4"/>
    </row>
    <row r="176" spans="1:30" ht="12">
      <c r="A176" s="58">
        <v>2003</v>
      </c>
      <c r="B176" s="58">
        <v>11</v>
      </c>
      <c r="C176" s="58">
        <v>4</v>
      </c>
      <c r="D176" s="58">
        <v>250</v>
      </c>
      <c r="E176" s="58" t="s">
        <v>34</v>
      </c>
      <c r="F176" s="58">
        <v>250</v>
      </c>
      <c r="G176" s="58" t="s">
        <v>67</v>
      </c>
      <c r="H176" s="58">
        <v>6</v>
      </c>
      <c r="I176" s="58" t="s">
        <v>27</v>
      </c>
      <c r="J176" s="58">
        <v>15</v>
      </c>
      <c r="K176" s="58" t="s">
        <v>151</v>
      </c>
      <c r="L176" s="58">
        <v>35936102</v>
      </c>
      <c r="M176" s="58" t="s">
        <v>152</v>
      </c>
      <c r="N176" s="58" t="s">
        <v>28</v>
      </c>
      <c r="O176" s="58" t="s">
        <v>28</v>
      </c>
      <c r="P176" s="58" t="s">
        <v>28</v>
      </c>
      <c r="Q176" s="58" t="s">
        <v>28</v>
      </c>
      <c r="R176" s="58">
        <v>114</v>
      </c>
      <c r="S176" s="58" t="s">
        <v>29</v>
      </c>
      <c r="T176" s="58">
        <v>1</v>
      </c>
      <c r="U176" s="4">
        <v>72</v>
      </c>
      <c r="V176" s="4">
        <v>0</v>
      </c>
      <c r="W176" s="4">
        <v>0</v>
      </c>
      <c r="X176" s="4">
        <v>0</v>
      </c>
      <c r="Y176" s="4">
        <v>0</v>
      </c>
      <c r="Z176" s="4"/>
      <c r="AA176" s="4"/>
      <c r="AB176" s="4"/>
      <c r="AC176" s="4"/>
      <c r="AD176" s="4"/>
    </row>
    <row r="177" spans="1:30" ht="12">
      <c r="A177" s="58">
        <v>2003</v>
      </c>
      <c r="B177" s="58">
        <v>11</v>
      </c>
      <c r="C177" s="58">
        <v>4</v>
      </c>
      <c r="D177" s="58">
        <v>500</v>
      </c>
      <c r="E177" s="58" t="s">
        <v>37</v>
      </c>
      <c r="F177" s="58">
        <v>500</v>
      </c>
      <c r="G177" s="58" t="s">
        <v>38</v>
      </c>
      <c r="H177" s="58">
        <v>6</v>
      </c>
      <c r="I177" s="58" t="s">
        <v>27</v>
      </c>
      <c r="J177" s="58">
        <v>15</v>
      </c>
      <c r="K177" s="58" t="s">
        <v>151</v>
      </c>
      <c r="L177" s="58">
        <v>35936102</v>
      </c>
      <c r="M177" s="58" t="s">
        <v>152</v>
      </c>
      <c r="N177" s="58" t="s">
        <v>28</v>
      </c>
      <c r="O177" s="58" t="s">
        <v>28</v>
      </c>
      <c r="P177" s="58" t="s">
        <v>28</v>
      </c>
      <c r="Q177" s="58" t="s">
        <v>28</v>
      </c>
      <c r="R177" s="58">
        <v>114</v>
      </c>
      <c r="S177" s="58" t="s">
        <v>29</v>
      </c>
      <c r="T177" s="58">
        <v>1</v>
      </c>
      <c r="U177" s="4">
        <v>1200</v>
      </c>
      <c r="V177" s="4">
        <v>0</v>
      </c>
      <c r="W177" s="4">
        <v>0</v>
      </c>
      <c r="X177" s="4">
        <v>0</v>
      </c>
      <c r="Y177" s="4">
        <v>0</v>
      </c>
      <c r="Z177" s="4"/>
      <c r="AA177" s="4"/>
      <c r="AB177" s="4"/>
      <c r="AC177" s="4"/>
      <c r="AD177" s="4"/>
    </row>
    <row r="178" spans="1:30" ht="12">
      <c r="A178" s="58">
        <v>2003</v>
      </c>
      <c r="B178" s="58">
        <v>11</v>
      </c>
      <c r="C178" s="58">
        <v>4</v>
      </c>
      <c r="D178" s="58">
        <v>550</v>
      </c>
      <c r="E178" s="58" t="s">
        <v>39</v>
      </c>
      <c r="F178" s="58">
        <v>550</v>
      </c>
      <c r="G178" s="58" t="s">
        <v>40</v>
      </c>
      <c r="H178" s="58">
        <v>6</v>
      </c>
      <c r="I178" s="58" t="s">
        <v>27</v>
      </c>
      <c r="J178" s="58">
        <v>15</v>
      </c>
      <c r="K178" s="58" t="s">
        <v>151</v>
      </c>
      <c r="L178" s="58">
        <v>35936102</v>
      </c>
      <c r="M178" s="58" t="s">
        <v>152</v>
      </c>
      <c r="N178" s="58" t="s">
        <v>28</v>
      </c>
      <c r="O178" s="58" t="s">
        <v>28</v>
      </c>
      <c r="P178" s="58" t="s">
        <v>28</v>
      </c>
      <c r="Q178" s="58" t="s">
        <v>28</v>
      </c>
      <c r="R178" s="58">
        <v>114</v>
      </c>
      <c r="S178" s="58" t="s">
        <v>29</v>
      </c>
      <c r="T178" s="58">
        <v>1</v>
      </c>
      <c r="U178" s="4">
        <v>6000</v>
      </c>
      <c r="V178" s="4">
        <v>0</v>
      </c>
      <c r="W178" s="4">
        <v>0</v>
      </c>
      <c r="X178" s="4">
        <v>0</v>
      </c>
      <c r="Y178" s="4">
        <v>0</v>
      </c>
      <c r="Z178" s="4"/>
      <c r="AA178" s="4"/>
      <c r="AB178" s="4"/>
      <c r="AC178" s="4"/>
      <c r="AD178" s="4"/>
    </row>
    <row r="179" spans="1:30" ht="12">
      <c r="A179" s="58">
        <v>2003</v>
      </c>
      <c r="B179" s="58">
        <v>11</v>
      </c>
      <c r="C179" s="58">
        <v>5</v>
      </c>
      <c r="D179" s="58">
        <v>250</v>
      </c>
      <c r="E179" s="58" t="s">
        <v>34</v>
      </c>
      <c r="F179" s="58">
        <v>250</v>
      </c>
      <c r="G179" s="58" t="s">
        <v>67</v>
      </c>
      <c r="H179" s="58">
        <v>6</v>
      </c>
      <c r="I179" s="58" t="s">
        <v>27</v>
      </c>
      <c r="J179" s="58">
        <v>15</v>
      </c>
      <c r="K179" s="58" t="s">
        <v>151</v>
      </c>
      <c r="L179" s="58">
        <v>35936102</v>
      </c>
      <c r="M179" s="58" t="s">
        <v>152</v>
      </c>
      <c r="N179" s="58" t="s">
        <v>28</v>
      </c>
      <c r="O179" s="58" t="s">
        <v>28</v>
      </c>
      <c r="P179" s="58" t="s">
        <v>28</v>
      </c>
      <c r="Q179" s="58" t="s">
        <v>28</v>
      </c>
      <c r="R179" s="58">
        <v>114</v>
      </c>
      <c r="S179" s="58" t="s">
        <v>29</v>
      </c>
      <c r="T179" s="58">
        <v>1</v>
      </c>
      <c r="U179" s="4">
        <v>229</v>
      </c>
      <c r="V179" s="4">
        <v>0</v>
      </c>
      <c r="W179" s="4">
        <v>0</v>
      </c>
      <c r="X179" s="4">
        <v>0</v>
      </c>
      <c r="Y179" s="4">
        <v>0</v>
      </c>
      <c r="Z179" s="4"/>
      <c r="AA179" s="4"/>
      <c r="AB179" s="4"/>
      <c r="AC179" s="4"/>
      <c r="AD179" s="4"/>
    </row>
    <row r="180" spans="1:30" ht="12">
      <c r="A180" s="58">
        <v>2003</v>
      </c>
      <c r="B180" s="58">
        <v>11</v>
      </c>
      <c r="C180" s="58">
        <v>5</v>
      </c>
      <c r="D180" s="58">
        <v>550</v>
      </c>
      <c r="E180" s="58" t="s">
        <v>39</v>
      </c>
      <c r="F180" s="58">
        <v>550</v>
      </c>
      <c r="G180" s="58" t="s">
        <v>40</v>
      </c>
      <c r="H180" s="58">
        <v>6</v>
      </c>
      <c r="I180" s="58" t="s">
        <v>27</v>
      </c>
      <c r="J180" s="58">
        <v>15</v>
      </c>
      <c r="K180" s="58" t="s">
        <v>151</v>
      </c>
      <c r="L180" s="58">
        <v>35936102</v>
      </c>
      <c r="M180" s="58" t="s">
        <v>152</v>
      </c>
      <c r="N180" s="58" t="s">
        <v>28</v>
      </c>
      <c r="O180" s="58" t="s">
        <v>28</v>
      </c>
      <c r="P180" s="58" t="s">
        <v>28</v>
      </c>
      <c r="Q180" s="58" t="s">
        <v>28</v>
      </c>
      <c r="R180" s="58">
        <v>114</v>
      </c>
      <c r="S180" s="58" t="s">
        <v>29</v>
      </c>
      <c r="T180" s="58">
        <v>1</v>
      </c>
      <c r="U180" s="4">
        <v>6000</v>
      </c>
      <c r="V180" s="4">
        <v>0</v>
      </c>
      <c r="W180" s="4">
        <v>0</v>
      </c>
      <c r="X180" s="4">
        <v>0</v>
      </c>
      <c r="Y180" s="4">
        <v>0</v>
      </c>
      <c r="Z180" s="4"/>
      <c r="AA180" s="4"/>
      <c r="AB180" s="4"/>
      <c r="AC180" s="4"/>
      <c r="AD180" s="4"/>
    </row>
    <row r="181" spans="1:30" ht="12">
      <c r="A181" s="58">
        <v>2003</v>
      </c>
      <c r="B181" s="58">
        <v>11</v>
      </c>
      <c r="C181" s="58">
        <v>5</v>
      </c>
      <c r="D181" s="58">
        <v>615</v>
      </c>
      <c r="E181" s="58" t="s">
        <v>60</v>
      </c>
      <c r="F181" s="58">
        <v>617</v>
      </c>
      <c r="G181" s="58" t="s">
        <v>61</v>
      </c>
      <c r="H181" s="58">
        <v>6</v>
      </c>
      <c r="I181" s="58" t="s">
        <v>27</v>
      </c>
      <c r="J181" s="58">
        <v>15</v>
      </c>
      <c r="K181" s="58" t="s">
        <v>151</v>
      </c>
      <c r="L181" s="58">
        <v>35936102</v>
      </c>
      <c r="M181" s="58" t="s">
        <v>152</v>
      </c>
      <c r="N181" s="58" t="s">
        <v>28</v>
      </c>
      <c r="O181" s="58" t="s">
        <v>28</v>
      </c>
      <c r="P181" s="58" t="s">
        <v>28</v>
      </c>
      <c r="Q181" s="58" t="s">
        <v>28</v>
      </c>
      <c r="R181" s="58">
        <v>114</v>
      </c>
      <c r="S181" s="58" t="s">
        <v>29</v>
      </c>
      <c r="T181" s="58">
        <v>1</v>
      </c>
      <c r="U181" s="4">
        <v>100</v>
      </c>
      <c r="V181" s="4">
        <v>1</v>
      </c>
      <c r="W181" s="4">
        <v>100</v>
      </c>
      <c r="X181" s="4">
        <v>0</v>
      </c>
      <c r="Y181" s="4">
        <v>0</v>
      </c>
      <c r="Z181" s="4"/>
      <c r="AA181" s="4"/>
      <c r="AB181" s="4"/>
      <c r="AC181" s="4"/>
      <c r="AD181" s="4"/>
    </row>
    <row r="182" spans="1:30" ht="12">
      <c r="A182" s="58">
        <v>2003</v>
      </c>
      <c r="B182" s="58">
        <v>11</v>
      </c>
      <c r="C182" s="58">
        <v>5</v>
      </c>
      <c r="D182" s="58">
        <v>750</v>
      </c>
      <c r="E182" s="58" t="s">
        <v>51</v>
      </c>
      <c r="F182" s="58">
        <v>750</v>
      </c>
      <c r="G182" s="58" t="s">
        <v>52</v>
      </c>
      <c r="H182" s="58">
        <v>6</v>
      </c>
      <c r="I182" s="58" t="s">
        <v>27</v>
      </c>
      <c r="J182" s="58">
        <v>15</v>
      </c>
      <c r="K182" s="58" t="s">
        <v>151</v>
      </c>
      <c r="L182" s="58">
        <v>35936102</v>
      </c>
      <c r="M182" s="58" t="s">
        <v>152</v>
      </c>
      <c r="N182" s="58" t="s">
        <v>28</v>
      </c>
      <c r="O182" s="58" t="s">
        <v>28</v>
      </c>
      <c r="P182" s="58" t="s">
        <v>28</v>
      </c>
      <c r="Q182" s="58" t="s">
        <v>28</v>
      </c>
      <c r="R182" s="58">
        <v>114</v>
      </c>
      <c r="S182" s="58" t="s">
        <v>29</v>
      </c>
      <c r="T182" s="58">
        <v>1</v>
      </c>
      <c r="U182" s="4">
        <v>10</v>
      </c>
      <c r="V182" s="4">
        <v>0</v>
      </c>
      <c r="W182" s="4">
        <v>0</v>
      </c>
      <c r="X182" s="4">
        <v>0</v>
      </c>
      <c r="Y182" s="4">
        <v>0</v>
      </c>
      <c r="Z182" s="4"/>
      <c r="AA182" s="4"/>
      <c r="AB182" s="4"/>
      <c r="AC182" s="4"/>
      <c r="AD182" s="4"/>
    </row>
    <row r="183" spans="1:30" ht="12">
      <c r="A183" s="58">
        <v>2003</v>
      </c>
      <c r="B183" s="58">
        <v>11</v>
      </c>
      <c r="U183" s="4"/>
      <c r="V183" s="4"/>
      <c r="W183" s="4"/>
      <c r="X183" s="4"/>
      <c r="Y183" s="4"/>
      <c r="Z183" s="4">
        <f>SUM(U175:U182)</f>
        <v>21611</v>
      </c>
      <c r="AA183" s="4">
        <f>SUM(U174)</f>
        <v>150</v>
      </c>
      <c r="AB183" s="4"/>
      <c r="AC183" s="4"/>
      <c r="AD183" s="4"/>
    </row>
    <row r="184" spans="1:30" ht="12">
      <c r="A184" s="58">
        <v>2003</v>
      </c>
      <c r="B184" s="58">
        <v>12</v>
      </c>
      <c r="C184" s="58">
        <v>1</v>
      </c>
      <c r="D184" s="58">
        <v>250</v>
      </c>
      <c r="E184" s="58" t="s">
        <v>34</v>
      </c>
      <c r="F184" s="58">
        <v>250</v>
      </c>
      <c r="G184" s="58" t="s">
        <v>67</v>
      </c>
      <c r="H184" s="58">
        <v>6</v>
      </c>
      <c r="I184" s="58" t="s">
        <v>27</v>
      </c>
      <c r="J184" s="58">
        <v>15</v>
      </c>
      <c r="K184" s="58" t="s">
        <v>151</v>
      </c>
      <c r="L184" s="58">
        <v>35936102</v>
      </c>
      <c r="M184" s="58" t="s">
        <v>152</v>
      </c>
      <c r="N184" s="58" t="s">
        <v>28</v>
      </c>
      <c r="O184" s="58" t="s">
        <v>28</v>
      </c>
      <c r="P184" s="58" t="s">
        <v>28</v>
      </c>
      <c r="Q184" s="58" t="s">
        <v>28</v>
      </c>
      <c r="R184" s="58">
        <v>114</v>
      </c>
      <c r="S184" s="58" t="s">
        <v>29</v>
      </c>
      <c r="T184" s="58">
        <v>1</v>
      </c>
      <c r="U184" s="4">
        <v>300</v>
      </c>
      <c r="V184" s="4">
        <v>0</v>
      </c>
      <c r="W184" s="4">
        <v>0</v>
      </c>
      <c r="X184" s="4">
        <v>0</v>
      </c>
      <c r="Y184" s="4">
        <v>0</v>
      </c>
      <c r="Z184" s="4"/>
      <c r="AA184" s="4"/>
      <c r="AB184" s="4"/>
      <c r="AC184" s="4"/>
      <c r="AD184" s="4"/>
    </row>
    <row r="185" spans="1:30" ht="12">
      <c r="A185" s="58">
        <v>2003</v>
      </c>
      <c r="B185" s="58">
        <v>12</v>
      </c>
      <c r="C185" s="58">
        <v>1</v>
      </c>
      <c r="D185" s="58">
        <v>550</v>
      </c>
      <c r="E185" s="58" t="s">
        <v>39</v>
      </c>
      <c r="F185" s="58">
        <v>550</v>
      </c>
      <c r="G185" s="58" t="s">
        <v>40</v>
      </c>
      <c r="H185" s="58">
        <v>6</v>
      </c>
      <c r="I185" s="58" t="s">
        <v>27</v>
      </c>
      <c r="J185" s="58">
        <v>15</v>
      </c>
      <c r="K185" s="58" t="s">
        <v>151</v>
      </c>
      <c r="L185" s="58">
        <v>35936102</v>
      </c>
      <c r="M185" s="58" t="s">
        <v>152</v>
      </c>
      <c r="N185" s="58" t="s">
        <v>28</v>
      </c>
      <c r="O185" s="58" t="s">
        <v>28</v>
      </c>
      <c r="P185" s="58" t="s">
        <v>28</v>
      </c>
      <c r="Q185" s="58" t="s">
        <v>28</v>
      </c>
      <c r="R185" s="58">
        <v>114</v>
      </c>
      <c r="S185" s="58" t="s">
        <v>29</v>
      </c>
      <c r="T185" s="58">
        <v>1</v>
      </c>
      <c r="U185" s="4">
        <v>6000</v>
      </c>
      <c r="V185" s="4">
        <v>0</v>
      </c>
      <c r="W185" s="4">
        <v>0</v>
      </c>
      <c r="X185" s="4">
        <v>0</v>
      </c>
      <c r="Y185" s="4">
        <v>0</v>
      </c>
      <c r="Z185" s="4"/>
      <c r="AA185" s="4"/>
      <c r="AB185" s="4"/>
      <c r="AC185" s="4"/>
      <c r="AD185" s="4"/>
    </row>
    <row r="186" spans="1:30" ht="12">
      <c r="A186" s="58">
        <v>2003</v>
      </c>
      <c r="B186" s="58">
        <v>12</v>
      </c>
      <c r="C186" s="58">
        <v>2</v>
      </c>
      <c r="D186" s="58">
        <v>250</v>
      </c>
      <c r="E186" s="58" t="s">
        <v>34</v>
      </c>
      <c r="F186" s="58">
        <v>250</v>
      </c>
      <c r="G186" s="58" t="s">
        <v>67</v>
      </c>
      <c r="H186" s="58">
        <v>6</v>
      </c>
      <c r="I186" s="58" t="s">
        <v>27</v>
      </c>
      <c r="J186" s="58">
        <v>15</v>
      </c>
      <c r="K186" s="58" t="s">
        <v>151</v>
      </c>
      <c r="L186" s="58">
        <v>35936102</v>
      </c>
      <c r="M186" s="58" t="s">
        <v>152</v>
      </c>
      <c r="N186" s="58" t="s">
        <v>28</v>
      </c>
      <c r="O186" s="58" t="s">
        <v>28</v>
      </c>
      <c r="P186" s="58" t="s">
        <v>28</v>
      </c>
      <c r="Q186" s="58" t="s">
        <v>28</v>
      </c>
      <c r="R186" s="58">
        <v>114</v>
      </c>
      <c r="S186" s="58" t="s">
        <v>29</v>
      </c>
      <c r="T186" s="58">
        <v>1</v>
      </c>
      <c r="U186" s="4">
        <v>90</v>
      </c>
      <c r="V186" s="4">
        <v>0</v>
      </c>
      <c r="W186" s="4">
        <v>0</v>
      </c>
      <c r="X186" s="4">
        <v>0</v>
      </c>
      <c r="Y186" s="4">
        <v>0</v>
      </c>
      <c r="Z186" s="4"/>
      <c r="AA186" s="4"/>
      <c r="AB186" s="4"/>
      <c r="AC186" s="4"/>
      <c r="AD186" s="4"/>
    </row>
    <row r="187" spans="1:30" ht="12">
      <c r="A187" s="58">
        <v>2003</v>
      </c>
      <c r="B187" s="58">
        <v>12</v>
      </c>
      <c r="C187" s="58">
        <v>2</v>
      </c>
      <c r="D187" s="58">
        <v>550</v>
      </c>
      <c r="E187" s="58" t="s">
        <v>39</v>
      </c>
      <c r="F187" s="58">
        <v>550</v>
      </c>
      <c r="G187" s="58" t="s">
        <v>40</v>
      </c>
      <c r="H187" s="58">
        <v>6</v>
      </c>
      <c r="I187" s="58" t="s">
        <v>27</v>
      </c>
      <c r="J187" s="58">
        <v>15</v>
      </c>
      <c r="K187" s="58" t="s">
        <v>151</v>
      </c>
      <c r="L187" s="58">
        <v>35936102</v>
      </c>
      <c r="M187" s="58" t="s">
        <v>152</v>
      </c>
      <c r="N187" s="58" t="s">
        <v>28</v>
      </c>
      <c r="O187" s="58" t="s">
        <v>28</v>
      </c>
      <c r="P187" s="58" t="s">
        <v>28</v>
      </c>
      <c r="Q187" s="58" t="s">
        <v>28</v>
      </c>
      <c r="R187" s="58">
        <v>114</v>
      </c>
      <c r="S187" s="58" t="s">
        <v>29</v>
      </c>
      <c r="T187" s="58">
        <v>1</v>
      </c>
      <c r="U187" s="4">
        <v>6000</v>
      </c>
      <c r="V187" s="4">
        <v>0</v>
      </c>
      <c r="W187" s="4">
        <v>0</v>
      </c>
      <c r="X187" s="4">
        <v>0</v>
      </c>
      <c r="Y187" s="4">
        <v>0</v>
      </c>
      <c r="Z187" s="4"/>
      <c r="AA187" s="4"/>
      <c r="AB187" s="4"/>
      <c r="AC187" s="4"/>
      <c r="AD187" s="4"/>
    </row>
    <row r="188" spans="1:30" ht="12">
      <c r="A188" s="58">
        <v>2003</v>
      </c>
      <c r="B188" s="58">
        <v>12</v>
      </c>
      <c r="C188" s="58">
        <v>3</v>
      </c>
      <c r="D188" s="58">
        <v>250</v>
      </c>
      <c r="E188" s="58" t="s">
        <v>34</v>
      </c>
      <c r="F188" s="58">
        <v>250</v>
      </c>
      <c r="G188" s="58" t="s">
        <v>67</v>
      </c>
      <c r="H188" s="58">
        <v>6</v>
      </c>
      <c r="I188" s="58" t="s">
        <v>27</v>
      </c>
      <c r="J188" s="58">
        <v>15</v>
      </c>
      <c r="K188" s="58" t="s">
        <v>151</v>
      </c>
      <c r="L188" s="58">
        <v>35936102</v>
      </c>
      <c r="M188" s="58" t="s">
        <v>152</v>
      </c>
      <c r="N188" s="58" t="s">
        <v>28</v>
      </c>
      <c r="O188" s="58" t="s">
        <v>28</v>
      </c>
      <c r="P188" s="58" t="s">
        <v>28</v>
      </c>
      <c r="Q188" s="58" t="s">
        <v>28</v>
      </c>
      <c r="R188" s="58">
        <v>114</v>
      </c>
      <c r="S188" s="58" t="s">
        <v>29</v>
      </c>
      <c r="T188" s="58">
        <v>2</v>
      </c>
      <c r="U188" s="4">
        <v>1110</v>
      </c>
      <c r="V188" s="4">
        <v>0</v>
      </c>
      <c r="W188" s="4">
        <v>0</v>
      </c>
      <c r="X188" s="4">
        <v>0</v>
      </c>
      <c r="Y188" s="4">
        <v>0</v>
      </c>
      <c r="Z188" s="4"/>
      <c r="AA188" s="4"/>
      <c r="AB188" s="4"/>
      <c r="AC188" s="4"/>
      <c r="AD188" s="4"/>
    </row>
    <row r="189" spans="1:30" ht="12">
      <c r="A189" s="58">
        <v>2003</v>
      </c>
      <c r="B189" s="58">
        <v>12</v>
      </c>
      <c r="C189" s="58">
        <v>3</v>
      </c>
      <c r="D189" s="58">
        <v>500</v>
      </c>
      <c r="E189" s="58" t="s">
        <v>37</v>
      </c>
      <c r="F189" s="58">
        <v>500</v>
      </c>
      <c r="G189" s="58" t="s">
        <v>38</v>
      </c>
      <c r="H189" s="58">
        <v>6</v>
      </c>
      <c r="I189" s="58" t="s">
        <v>27</v>
      </c>
      <c r="J189" s="58">
        <v>15</v>
      </c>
      <c r="K189" s="58" t="s">
        <v>151</v>
      </c>
      <c r="L189" s="58">
        <v>35936102</v>
      </c>
      <c r="M189" s="58" t="s">
        <v>152</v>
      </c>
      <c r="N189" s="58" t="s">
        <v>28</v>
      </c>
      <c r="O189" s="58" t="s">
        <v>28</v>
      </c>
      <c r="P189" s="58" t="s">
        <v>28</v>
      </c>
      <c r="Q189" s="58" t="s">
        <v>28</v>
      </c>
      <c r="R189" s="58">
        <v>114</v>
      </c>
      <c r="S189" s="58" t="s">
        <v>29</v>
      </c>
      <c r="T189" s="58">
        <v>1</v>
      </c>
      <c r="U189" s="4">
        <v>900</v>
      </c>
      <c r="V189" s="4">
        <v>0</v>
      </c>
      <c r="W189" s="4">
        <v>0</v>
      </c>
      <c r="X189" s="4">
        <v>0</v>
      </c>
      <c r="Y189" s="4">
        <v>0</v>
      </c>
      <c r="Z189" s="4"/>
      <c r="AA189" s="4"/>
      <c r="AB189" s="4"/>
      <c r="AC189" s="4"/>
      <c r="AD189" s="4"/>
    </row>
    <row r="190" spans="1:30" ht="12">
      <c r="A190" s="58">
        <v>2003</v>
      </c>
      <c r="B190" s="58">
        <v>12</v>
      </c>
      <c r="C190" s="58">
        <v>3</v>
      </c>
      <c r="D190" s="58">
        <v>550</v>
      </c>
      <c r="E190" s="58" t="s">
        <v>39</v>
      </c>
      <c r="F190" s="58">
        <v>550</v>
      </c>
      <c r="G190" s="58" t="s">
        <v>40</v>
      </c>
      <c r="H190" s="58">
        <v>6</v>
      </c>
      <c r="I190" s="58" t="s">
        <v>27</v>
      </c>
      <c r="J190" s="58">
        <v>15</v>
      </c>
      <c r="K190" s="58" t="s">
        <v>151</v>
      </c>
      <c r="L190" s="58">
        <v>35936102</v>
      </c>
      <c r="M190" s="58" t="s">
        <v>152</v>
      </c>
      <c r="N190" s="58" t="s">
        <v>28</v>
      </c>
      <c r="O190" s="58" t="s">
        <v>28</v>
      </c>
      <c r="P190" s="58" t="s">
        <v>28</v>
      </c>
      <c r="Q190" s="58" t="s">
        <v>28</v>
      </c>
      <c r="R190" s="58">
        <v>114</v>
      </c>
      <c r="S190" s="58" t="s">
        <v>29</v>
      </c>
      <c r="T190" s="58">
        <v>1</v>
      </c>
      <c r="U190" s="4">
        <v>25800</v>
      </c>
      <c r="V190" s="4">
        <v>0</v>
      </c>
      <c r="W190" s="4">
        <v>0</v>
      </c>
      <c r="X190" s="4">
        <v>0</v>
      </c>
      <c r="Y190" s="4">
        <v>0</v>
      </c>
      <c r="Z190" s="4"/>
      <c r="AA190" s="4"/>
      <c r="AB190" s="4"/>
      <c r="AC190" s="4"/>
      <c r="AD190" s="4"/>
    </row>
    <row r="191" spans="1:30" ht="12">
      <c r="A191" s="58">
        <v>2003</v>
      </c>
      <c r="B191" s="58">
        <v>12</v>
      </c>
      <c r="C191" s="58">
        <v>3</v>
      </c>
      <c r="D191" s="58">
        <v>615</v>
      </c>
      <c r="E191" s="58" t="s">
        <v>60</v>
      </c>
      <c r="F191" s="58">
        <v>617</v>
      </c>
      <c r="G191" s="58" t="s">
        <v>61</v>
      </c>
      <c r="H191" s="58">
        <v>6</v>
      </c>
      <c r="I191" s="58" t="s">
        <v>27</v>
      </c>
      <c r="J191" s="58">
        <v>15</v>
      </c>
      <c r="K191" s="58" t="s">
        <v>151</v>
      </c>
      <c r="L191" s="58">
        <v>35936102</v>
      </c>
      <c r="M191" s="58" t="s">
        <v>152</v>
      </c>
      <c r="N191" s="58" t="s">
        <v>28</v>
      </c>
      <c r="O191" s="58" t="s">
        <v>28</v>
      </c>
      <c r="P191" s="58" t="s">
        <v>28</v>
      </c>
      <c r="Q191" s="58" t="s">
        <v>28</v>
      </c>
      <c r="R191" s="58">
        <v>114</v>
      </c>
      <c r="S191" s="58" t="s">
        <v>29</v>
      </c>
      <c r="T191" s="58">
        <v>1</v>
      </c>
      <c r="U191" s="4">
        <v>20</v>
      </c>
      <c r="V191" s="4">
        <v>0</v>
      </c>
      <c r="W191" s="4">
        <v>0</v>
      </c>
      <c r="X191" s="4">
        <v>0</v>
      </c>
      <c r="Y191" s="4">
        <v>0</v>
      </c>
      <c r="Z191" s="4"/>
      <c r="AA191" s="4"/>
      <c r="AB191" s="4"/>
      <c r="AC191" s="4"/>
      <c r="AD191" s="4"/>
    </row>
    <row r="192" spans="1:30" ht="12">
      <c r="A192" s="58">
        <v>2003</v>
      </c>
      <c r="B192" s="58">
        <v>12</v>
      </c>
      <c r="C192" s="58">
        <v>4</v>
      </c>
      <c r="D192" s="58">
        <v>200</v>
      </c>
      <c r="E192" s="58" t="s">
        <v>33</v>
      </c>
      <c r="F192" s="58">
        <v>0</v>
      </c>
      <c r="G192" s="58" t="s">
        <v>26</v>
      </c>
      <c r="H192" s="58">
        <v>6</v>
      </c>
      <c r="I192" s="58" t="s">
        <v>27</v>
      </c>
      <c r="J192" s="58">
        <v>15</v>
      </c>
      <c r="K192" s="58" t="s">
        <v>151</v>
      </c>
      <c r="L192" s="58">
        <v>35936102</v>
      </c>
      <c r="M192" s="58" t="s">
        <v>152</v>
      </c>
      <c r="N192" s="58" t="s">
        <v>28</v>
      </c>
      <c r="O192" s="58" t="s">
        <v>28</v>
      </c>
      <c r="P192" s="58" t="s">
        <v>28</v>
      </c>
      <c r="Q192" s="58" t="s">
        <v>28</v>
      </c>
      <c r="R192" s="58">
        <v>114</v>
      </c>
      <c r="S192" s="58" t="s">
        <v>29</v>
      </c>
      <c r="T192" s="58">
        <v>1</v>
      </c>
      <c r="U192" s="4">
        <v>4200</v>
      </c>
      <c r="V192" s="4">
        <v>0</v>
      </c>
      <c r="W192" s="4">
        <v>0</v>
      </c>
      <c r="X192" s="4">
        <v>0</v>
      </c>
      <c r="Y192" s="4">
        <v>0</v>
      </c>
      <c r="Z192" s="4"/>
      <c r="AA192" s="4"/>
      <c r="AB192" s="4"/>
      <c r="AC192" s="4"/>
      <c r="AD192" s="4"/>
    </row>
    <row r="193" spans="1:30" ht="12">
      <c r="A193" s="58">
        <v>2003</v>
      </c>
      <c r="B193" s="58">
        <v>12</v>
      </c>
      <c r="C193" s="58">
        <v>4</v>
      </c>
      <c r="D193" s="58">
        <v>250</v>
      </c>
      <c r="E193" s="58" t="s">
        <v>34</v>
      </c>
      <c r="F193" s="58">
        <v>250</v>
      </c>
      <c r="G193" s="58" t="s">
        <v>67</v>
      </c>
      <c r="H193" s="58">
        <v>6</v>
      </c>
      <c r="I193" s="58" t="s">
        <v>27</v>
      </c>
      <c r="J193" s="58">
        <v>15</v>
      </c>
      <c r="K193" s="58" t="s">
        <v>151</v>
      </c>
      <c r="L193" s="58">
        <v>35936102</v>
      </c>
      <c r="M193" s="58" t="s">
        <v>152</v>
      </c>
      <c r="N193" s="58" t="s">
        <v>28</v>
      </c>
      <c r="O193" s="58" t="s">
        <v>28</v>
      </c>
      <c r="P193" s="58" t="s">
        <v>28</v>
      </c>
      <c r="Q193" s="58" t="s">
        <v>28</v>
      </c>
      <c r="R193" s="58">
        <v>114</v>
      </c>
      <c r="S193" s="58" t="s">
        <v>29</v>
      </c>
      <c r="T193" s="58">
        <v>2</v>
      </c>
      <c r="U193" s="4">
        <v>1040</v>
      </c>
      <c r="V193" s="4">
        <v>0</v>
      </c>
      <c r="W193" s="4">
        <v>0</v>
      </c>
      <c r="X193" s="4">
        <v>0</v>
      </c>
      <c r="Y193" s="4">
        <v>0</v>
      </c>
      <c r="Z193" s="4"/>
      <c r="AA193" s="4"/>
      <c r="AB193" s="4"/>
      <c r="AC193" s="4"/>
      <c r="AD193" s="4"/>
    </row>
    <row r="194" spans="1:30" ht="12">
      <c r="A194" s="58">
        <v>2003</v>
      </c>
      <c r="B194" s="58">
        <v>12</v>
      </c>
      <c r="C194" s="58">
        <v>4</v>
      </c>
      <c r="D194" s="58">
        <v>550</v>
      </c>
      <c r="E194" s="58" t="s">
        <v>39</v>
      </c>
      <c r="F194" s="58">
        <v>550</v>
      </c>
      <c r="G194" s="58" t="s">
        <v>40</v>
      </c>
      <c r="H194" s="58">
        <v>6</v>
      </c>
      <c r="I194" s="58" t="s">
        <v>27</v>
      </c>
      <c r="J194" s="58">
        <v>15</v>
      </c>
      <c r="K194" s="58" t="s">
        <v>151</v>
      </c>
      <c r="L194" s="58">
        <v>35936102</v>
      </c>
      <c r="M194" s="58" t="s">
        <v>152</v>
      </c>
      <c r="N194" s="58" t="s">
        <v>28</v>
      </c>
      <c r="O194" s="58" t="s">
        <v>28</v>
      </c>
      <c r="P194" s="58" t="s">
        <v>28</v>
      </c>
      <c r="Q194" s="58" t="s">
        <v>28</v>
      </c>
      <c r="R194" s="58">
        <v>114</v>
      </c>
      <c r="S194" s="58" t="s">
        <v>29</v>
      </c>
      <c r="T194" s="58">
        <v>1</v>
      </c>
      <c r="U194" s="4">
        <v>14200</v>
      </c>
      <c r="V194" s="4">
        <v>0</v>
      </c>
      <c r="W194" s="4">
        <v>0</v>
      </c>
      <c r="X194" s="4">
        <v>0</v>
      </c>
      <c r="Y194" s="4">
        <v>0</v>
      </c>
      <c r="Z194" s="4"/>
      <c r="AA194" s="4"/>
      <c r="AB194" s="4"/>
      <c r="AC194" s="4"/>
      <c r="AD194" s="4"/>
    </row>
    <row r="195" spans="1:30" ht="12">
      <c r="A195" s="58">
        <v>2003</v>
      </c>
      <c r="B195" s="58">
        <v>12</v>
      </c>
      <c r="C195" s="58">
        <v>4</v>
      </c>
      <c r="D195" s="58">
        <v>250</v>
      </c>
      <c r="E195" s="58" t="s">
        <v>34</v>
      </c>
      <c r="F195" s="58">
        <v>250</v>
      </c>
      <c r="G195" s="58" t="s">
        <v>67</v>
      </c>
      <c r="H195" s="58">
        <v>6</v>
      </c>
      <c r="I195" s="58" t="s">
        <v>27</v>
      </c>
      <c r="J195" s="58">
        <v>15</v>
      </c>
      <c r="K195" s="58" t="s">
        <v>151</v>
      </c>
      <c r="L195" s="58">
        <v>35936102</v>
      </c>
      <c r="M195" s="58" t="s">
        <v>152</v>
      </c>
      <c r="N195" s="58" t="s">
        <v>28</v>
      </c>
      <c r="O195" s="58" t="s">
        <v>28</v>
      </c>
      <c r="P195" s="58" t="s">
        <v>28</v>
      </c>
      <c r="Q195" s="58" t="s">
        <v>28</v>
      </c>
      <c r="R195" s="58">
        <v>218</v>
      </c>
      <c r="S195" s="58" t="s">
        <v>93</v>
      </c>
      <c r="T195" s="58">
        <v>1</v>
      </c>
      <c r="U195" s="4">
        <v>400</v>
      </c>
      <c r="V195" s="4">
        <v>0</v>
      </c>
      <c r="W195" s="4">
        <v>0</v>
      </c>
      <c r="X195" s="4">
        <v>0</v>
      </c>
      <c r="Y195" s="4">
        <v>0</v>
      </c>
      <c r="Z195" s="4"/>
      <c r="AA195" s="4"/>
      <c r="AB195" s="4"/>
      <c r="AC195" s="4"/>
      <c r="AD195" s="4"/>
    </row>
    <row r="196" spans="1:30" ht="12">
      <c r="A196" s="58">
        <v>2003</v>
      </c>
      <c r="B196" s="58">
        <v>12</v>
      </c>
      <c r="U196" s="4"/>
      <c r="V196" s="4"/>
      <c r="W196" s="4"/>
      <c r="X196" s="4"/>
      <c r="Y196" s="4"/>
      <c r="Z196" s="4">
        <f>SUM(U184:U194)</f>
        <v>59660</v>
      </c>
      <c r="AA196" s="4"/>
      <c r="AB196" s="4">
        <f>SUM(U195)</f>
        <v>400</v>
      </c>
      <c r="AC196" s="4"/>
      <c r="AD196" s="4"/>
    </row>
    <row r="197" spans="21:30" ht="12"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21:30" ht="12">
      <c r="U198" s="4"/>
      <c r="V198" s="4"/>
      <c r="W198" s="4"/>
      <c r="X198" s="4"/>
      <c r="Y198" s="4"/>
      <c r="Z198" s="4">
        <f>SUM(Z12:Z196)</f>
        <v>4178710</v>
      </c>
      <c r="AA198" s="4">
        <f>SUM(AA12:AA196)</f>
        <v>21530</v>
      </c>
      <c r="AB198" s="4">
        <f>SUM(AB12:AB196)</f>
        <v>25759</v>
      </c>
      <c r="AC198" s="4">
        <f>SUM(Z198:AB198)</f>
        <v>4225999</v>
      </c>
      <c r="AD198" s="4"/>
    </row>
    <row r="199" spans="21:30" ht="12"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21:30" ht="12"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">
      <c r="A201" s="58" t="s">
        <v>63</v>
      </c>
      <c r="T201" s="58">
        <v>308</v>
      </c>
      <c r="U201" s="4">
        <v>4225999</v>
      </c>
      <c r="V201" s="4">
        <v>5</v>
      </c>
      <c r="W201" s="4">
        <v>39110</v>
      </c>
      <c r="X201" s="4">
        <v>5</v>
      </c>
      <c r="Y201" s="4">
        <v>109002</v>
      </c>
      <c r="Z201" s="4"/>
      <c r="AA201" s="4"/>
      <c r="AB201" s="4"/>
      <c r="AC201" s="4"/>
      <c r="AD201" s="4"/>
    </row>
    <row r="202" spans="1:30" ht="12">
      <c r="A202" s="58" t="s">
        <v>64</v>
      </c>
      <c r="T202" s="58">
        <v>308</v>
      </c>
      <c r="U202" s="4">
        <v>4225999</v>
      </c>
      <c r="V202" s="4">
        <v>5</v>
      </c>
      <c r="W202" s="4">
        <v>39110</v>
      </c>
      <c r="X202" s="4">
        <v>5</v>
      </c>
      <c r="Y202" s="4">
        <v>109002</v>
      </c>
      <c r="Z202" s="4"/>
      <c r="AA202" s="4"/>
      <c r="AB202" s="4"/>
      <c r="AC202" s="4"/>
      <c r="AD202" s="4"/>
    </row>
    <row r="203" spans="1:30" ht="12">
      <c r="A203" s="58" t="s">
        <v>65</v>
      </c>
      <c r="T203" s="58">
        <v>308</v>
      </c>
      <c r="U203" s="4">
        <v>4225999</v>
      </c>
      <c r="V203" s="4">
        <v>5</v>
      </c>
      <c r="W203" s="4">
        <v>39110</v>
      </c>
      <c r="X203" s="4">
        <v>5</v>
      </c>
      <c r="Y203" s="4">
        <v>109002</v>
      </c>
      <c r="Z203" s="4"/>
      <c r="AA203" s="4"/>
      <c r="AB203" s="4"/>
      <c r="AC203" s="4"/>
      <c r="AD203" s="4"/>
    </row>
    <row r="204" spans="21:30" ht="12"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21:30" ht="12"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21:30" ht="12"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21:30" ht="12"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21:30" ht="12"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21:30" ht="12"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21:30" ht="12"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21:30" ht="12"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21:30" ht="12"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21:30" ht="12"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21:30" ht="12">
      <c r="U214" s="4"/>
      <c r="V214" s="4"/>
      <c r="W214" s="4"/>
      <c r="X214" s="4"/>
      <c r="Y214" s="4"/>
      <c r="Z214" s="4"/>
      <c r="AA214" s="4"/>
      <c r="AB214" s="4"/>
      <c r="AC214" s="4"/>
      <c r="AD214" s="4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31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50390625" style="56" bestFit="1" customWidth="1"/>
    <col min="2" max="3" width="3.50390625" style="56" bestFit="1" customWidth="1"/>
    <col min="4" max="6" width="0" style="56" hidden="1" customWidth="1"/>
    <col min="7" max="7" width="9.00390625" style="56" customWidth="1"/>
    <col min="8" max="12" width="0" style="56" hidden="1" customWidth="1"/>
    <col min="13" max="13" width="9.00390625" style="56" customWidth="1"/>
    <col min="14" max="17" width="0" style="56" hidden="1" customWidth="1"/>
    <col min="18" max="19" width="9.00390625" style="56" customWidth="1"/>
    <col min="20" max="20" width="0" style="56" hidden="1" customWidth="1"/>
    <col min="21" max="21" width="9.00390625" style="4" customWidth="1"/>
    <col min="22" max="22" width="0" style="4" hidden="1" customWidth="1"/>
    <col min="23" max="23" width="9.00390625" style="4" customWidth="1"/>
    <col min="24" max="24" width="0" style="4" hidden="1" customWidth="1"/>
    <col min="25" max="25" width="9.00390625" style="4" customWidth="1"/>
    <col min="26" max="16384" width="9.00390625" style="56" customWidth="1"/>
  </cols>
  <sheetData>
    <row r="1" spans="1:28" ht="12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  <c r="L1" s="56" t="s">
        <v>11</v>
      </c>
      <c r="M1" s="56" t="s">
        <v>12</v>
      </c>
      <c r="N1" s="56" t="s">
        <v>13</v>
      </c>
      <c r="O1" s="56" t="s">
        <v>14</v>
      </c>
      <c r="P1" s="56" t="s">
        <v>15</v>
      </c>
      <c r="Q1" s="56" t="s">
        <v>16</v>
      </c>
      <c r="R1" s="56" t="s">
        <v>17</v>
      </c>
      <c r="S1" s="56" t="s">
        <v>18</v>
      </c>
      <c r="T1" s="56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56" t="s">
        <v>153</v>
      </c>
      <c r="AA1" s="56" t="s">
        <v>154</v>
      </c>
      <c r="AB1" s="56" t="s">
        <v>155</v>
      </c>
    </row>
    <row r="3" spans="1:26" ht="12">
      <c r="A3" s="56">
        <v>2002</v>
      </c>
      <c r="B3" s="56">
        <v>1</v>
      </c>
      <c r="C3" s="56">
        <v>2</v>
      </c>
      <c r="D3" s="56">
        <v>0</v>
      </c>
      <c r="E3" s="56" t="s">
        <v>25</v>
      </c>
      <c r="F3" s="56">
        <v>0</v>
      </c>
      <c r="G3" s="56" t="s">
        <v>26</v>
      </c>
      <c r="H3" s="56">
        <v>6</v>
      </c>
      <c r="I3" s="56" t="s">
        <v>27</v>
      </c>
      <c r="J3" s="56">
        <v>15</v>
      </c>
      <c r="K3" s="56" t="s">
        <v>151</v>
      </c>
      <c r="L3" s="56">
        <v>35936102</v>
      </c>
      <c r="M3" s="56" t="s">
        <v>152</v>
      </c>
      <c r="N3" s="56" t="s">
        <v>28</v>
      </c>
      <c r="O3" s="56" t="s">
        <v>28</v>
      </c>
      <c r="P3" s="56" t="s">
        <v>28</v>
      </c>
      <c r="Q3" s="56" t="s">
        <v>28</v>
      </c>
      <c r="R3" s="56">
        <v>114</v>
      </c>
      <c r="S3" s="56" t="s">
        <v>29</v>
      </c>
      <c r="T3" s="56">
        <v>2</v>
      </c>
      <c r="U3" s="4">
        <v>4304</v>
      </c>
      <c r="V3" s="4">
        <v>0</v>
      </c>
      <c r="W3" s="4">
        <v>0</v>
      </c>
      <c r="X3" s="4">
        <v>0</v>
      </c>
      <c r="Y3" s="4">
        <v>0</v>
      </c>
      <c r="Z3" s="57"/>
    </row>
    <row r="4" spans="1:26" ht="12">
      <c r="A4" s="56">
        <v>2002</v>
      </c>
      <c r="B4" s="56">
        <v>1</v>
      </c>
      <c r="Z4" s="57">
        <f>SUM(U3)</f>
        <v>4304</v>
      </c>
    </row>
    <row r="5" spans="1:25" ht="12">
      <c r="A5" s="56">
        <v>2002</v>
      </c>
      <c r="B5" s="56">
        <v>2</v>
      </c>
      <c r="C5" s="56">
        <v>3</v>
      </c>
      <c r="D5" s="56">
        <v>0</v>
      </c>
      <c r="E5" s="56" t="s">
        <v>25</v>
      </c>
      <c r="F5" s="56">
        <v>0</v>
      </c>
      <c r="G5" s="56" t="s">
        <v>26</v>
      </c>
      <c r="H5" s="56">
        <v>6</v>
      </c>
      <c r="I5" s="56" t="s">
        <v>27</v>
      </c>
      <c r="J5" s="56">
        <v>15</v>
      </c>
      <c r="K5" s="56" t="s">
        <v>151</v>
      </c>
      <c r="L5" s="56">
        <v>35936102</v>
      </c>
      <c r="M5" s="56" t="s">
        <v>152</v>
      </c>
      <c r="N5" s="56" t="s">
        <v>28</v>
      </c>
      <c r="O5" s="56" t="s">
        <v>28</v>
      </c>
      <c r="P5" s="56" t="s">
        <v>28</v>
      </c>
      <c r="Q5" s="56" t="s">
        <v>28</v>
      </c>
      <c r="R5" s="56">
        <v>114</v>
      </c>
      <c r="S5" s="56" t="s">
        <v>29</v>
      </c>
      <c r="T5" s="56">
        <v>1</v>
      </c>
      <c r="U5" s="4">
        <v>12000</v>
      </c>
      <c r="V5" s="4">
        <v>0</v>
      </c>
      <c r="W5" s="4">
        <v>0</v>
      </c>
      <c r="X5" s="4">
        <v>0</v>
      </c>
      <c r="Y5" s="4">
        <v>0</v>
      </c>
    </row>
    <row r="6" spans="1:25" ht="12">
      <c r="A6" s="56">
        <v>2002</v>
      </c>
      <c r="B6" s="56">
        <v>2</v>
      </c>
      <c r="C6" s="56">
        <v>3</v>
      </c>
      <c r="D6" s="56">
        <v>200</v>
      </c>
      <c r="E6" s="56" t="s">
        <v>33</v>
      </c>
      <c r="F6" s="56">
        <v>0</v>
      </c>
      <c r="G6" s="56" t="s">
        <v>26</v>
      </c>
      <c r="H6" s="56">
        <v>6</v>
      </c>
      <c r="I6" s="56" t="s">
        <v>27</v>
      </c>
      <c r="J6" s="56">
        <v>15</v>
      </c>
      <c r="K6" s="56" t="s">
        <v>151</v>
      </c>
      <c r="L6" s="56">
        <v>35936102</v>
      </c>
      <c r="M6" s="56" t="s">
        <v>152</v>
      </c>
      <c r="N6" s="56" t="s">
        <v>28</v>
      </c>
      <c r="O6" s="56" t="s">
        <v>28</v>
      </c>
      <c r="P6" s="56" t="s">
        <v>28</v>
      </c>
      <c r="Q6" s="56" t="s">
        <v>28</v>
      </c>
      <c r="R6" s="56">
        <v>114</v>
      </c>
      <c r="S6" s="56" t="s">
        <v>29</v>
      </c>
      <c r="T6" s="56">
        <v>1</v>
      </c>
      <c r="U6" s="4">
        <v>24600</v>
      </c>
      <c r="V6" s="4">
        <v>0</v>
      </c>
      <c r="W6" s="4">
        <v>0</v>
      </c>
      <c r="X6" s="4">
        <v>0</v>
      </c>
      <c r="Y6" s="4">
        <v>0</v>
      </c>
    </row>
    <row r="7" spans="1:25" ht="12">
      <c r="A7" s="56">
        <v>2002</v>
      </c>
      <c r="B7" s="56">
        <v>2</v>
      </c>
      <c r="C7" s="56">
        <v>4</v>
      </c>
      <c r="D7" s="56">
        <v>250</v>
      </c>
      <c r="E7" s="56" t="s">
        <v>34</v>
      </c>
      <c r="F7" s="56">
        <v>250</v>
      </c>
      <c r="G7" s="56" t="s">
        <v>67</v>
      </c>
      <c r="H7" s="56">
        <v>6</v>
      </c>
      <c r="I7" s="56" t="s">
        <v>27</v>
      </c>
      <c r="J7" s="56">
        <v>15</v>
      </c>
      <c r="K7" s="56" t="s">
        <v>151</v>
      </c>
      <c r="L7" s="56">
        <v>35936102</v>
      </c>
      <c r="M7" s="56" t="s">
        <v>152</v>
      </c>
      <c r="N7" s="56" t="s">
        <v>28</v>
      </c>
      <c r="O7" s="56" t="s">
        <v>28</v>
      </c>
      <c r="P7" s="56" t="s">
        <v>28</v>
      </c>
      <c r="Q7" s="56" t="s">
        <v>28</v>
      </c>
      <c r="R7" s="56">
        <v>218</v>
      </c>
      <c r="S7" s="56" t="s">
        <v>93</v>
      </c>
      <c r="T7" s="56">
        <v>1</v>
      </c>
      <c r="U7" s="4">
        <v>3</v>
      </c>
      <c r="V7" s="4">
        <v>0</v>
      </c>
      <c r="W7" s="4">
        <v>0</v>
      </c>
      <c r="X7" s="4">
        <v>0</v>
      </c>
      <c r="Y7" s="4">
        <v>0</v>
      </c>
    </row>
    <row r="8" spans="1:28" ht="12">
      <c r="A8" s="56">
        <v>2002</v>
      </c>
      <c r="B8" s="56">
        <v>2</v>
      </c>
      <c r="Z8" s="57">
        <f>SUM(U5:U6)</f>
        <v>36600</v>
      </c>
      <c r="AB8" s="57">
        <f>SUM(U7)</f>
        <v>3</v>
      </c>
    </row>
    <row r="9" spans="1:25" ht="12">
      <c r="A9" s="56">
        <v>2002</v>
      </c>
      <c r="B9" s="56">
        <v>3</v>
      </c>
      <c r="C9" s="56">
        <v>4</v>
      </c>
      <c r="D9" s="56">
        <v>705</v>
      </c>
      <c r="E9" s="56" t="s">
        <v>48</v>
      </c>
      <c r="F9" s="56">
        <v>700</v>
      </c>
      <c r="G9" s="56" t="s">
        <v>42</v>
      </c>
      <c r="H9" s="56">
        <v>6</v>
      </c>
      <c r="I9" s="56" t="s">
        <v>27</v>
      </c>
      <c r="J9" s="56">
        <v>15</v>
      </c>
      <c r="K9" s="56" t="s">
        <v>151</v>
      </c>
      <c r="L9" s="56">
        <v>35936102</v>
      </c>
      <c r="M9" s="56" t="s">
        <v>152</v>
      </c>
      <c r="N9" s="56" t="s">
        <v>28</v>
      </c>
      <c r="O9" s="56" t="s">
        <v>28</v>
      </c>
      <c r="P9" s="56" t="s">
        <v>28</v>
      </c>
      <c r="Q9" s="56" t="s">
        <v>28</v>
      </c>
      <c r="R9" s="56">
        <v>111</v>
      </c>
      <c r="S9" s="56" t="s">
        <v>43</v>
      </c>
      <c r="T9" s="56">
        <v>1</v>
      </c>
      <c r="U9" s="4">
        <v>150</v>
      </c>
      <c r="V9" s="4">
        <v>0</v>
      </c>
      <c r="W9" s="4">
        <v>0</v>
      </c>
      <c r="X9" s="4">
        <v>0</v>
      </c>
      <c r="Y9" s="4">
        <v>0</v>
      </c>
    </row>
    <row r="10" spans="1:25" ht="12">
      <c r="A10" s="56">
        <v>2002</v>
      </c>
      <c r="B10" s="56">
        <v>3</v>
      </c>
      <c r="C10" s="56">
        <v>2</v>
      </c>
      <c r="D10" s="56">
        <v>200</v>
      </c>
      <c r="E10" s="56" t="s">
        <v>33</v>
      </c>
      <c r="F10" s="56">
        <v>0</v>
      </c>
      <c r="G10" s="56" t="s">
        <v>26</v>
      </c>
      <c r="H10" s="56">
        <v>6</v>
      </c>
      <c r="I10" s="56" t="s">
        <v>27</v>
      </c>
      <c r="J10" s="56">
        <v>15</v>
      </c>
      <c r="K10" s="56" t="s">
        <v>151</v>
      </c>
      <c r="L10" s="56">
        <v>35936102</v>
      </c>
      <c r="M10" s="56" t="s">
        <v>152</v>
      </c>
      <c r="N10" s="56" t="s">
        <v>28</v>
      </c>
      <c r="O10" s="56" t="s">
        <v>28</v>
      </c>
      <c r="P10" s="56" t="s">
        <v>28</v>
      </c>
      <c r="Q10" s="56" t="s">
        <v>28</v>
      </c>
      <c r="R10" s="56">
        <v>114</v>
      </c>
      <c r="S10" s="56" t="s">
        <v>29</v>
      </c>
      <c r="T10" s="56">
        <v>1</v>
      </c>
      <c r="U10" s="4">
        <v>1760</v>
      </c>
      <c r="V10" s="4">
        <v>1</v>
      </c>
      <c r="W10" s="4">
        <v>1760</v>
      </c>
      <c r="X10" s="4">
        <v>0</v>
      </c>
      <c r="Y10" s="4">
        <v>0</v>
      </c>
    </row>
    <row r="11" spans="1:25" ht="12">
      <c r="A11" s="56">
        <v>2002</v>
      </c>
      <c r="B11" s="56">
        <v>3</v>
      </c>
      <c r="C11" s="56">
        <v>2</v>
      </c>
      <c r="D11" s="56">
        <v>775</v>
      </c>
      <c r="E11" s="56" t="s">
        <v>53</v>
      </c>
      <c r="F11" s="56">
        <v>775</v>
      </c>
      <c r="G11" s="56" t="s">
        <v>53</v>
      </c>
      <c r="H11" s="56">
        <v>6</v>
      </c>
      <c r="I11" s="56" t="s">
        <v>27</v>
      </c>
      <c r="J11" s="56">
        <v>15</v>
      </c>
      <c r="K11" s="56" t="s">
        <v>151</v>
      </c>
      <c r="L11" s="56">
        <v>35936102</v>
      </c>
      <c r="M11" s="56" t="s">
        <v>152</v>
      </c>
      <c r="N11" s="56" t="s">
        <v>28</v>
      </c>
      <c r="O11" s="56" t="s">
        <v>28</v>
      </c>
      <c r="P11" s="56" t="s">
        <v>28</v>
      </c>
      <c r="Q11" s="56" t="s">
        <v>28</v>
      </c>
      <c r="R11" s="56">
        <v>114</v>
      </c>
      <c r="S11" s="56" t="s">
        <v>29</v>
      </c>
      <c r="T11" s="56">
        <v>1</v>
      </c>
      <c r="U11" s="4">
        <v>9</v>
      </c>
      <c r="V11" s="4">
        <v>0</v>
      </c>
      <c r="W11" s="4">
        <v>0</v>
      </c>
      <c r="X11" s="4">
        <v>0</v>
      </c>
      <c r="Y11" s="4">
        <v>0</v>
      </c>
    </row>
    <row r="12" spans="1:25" ht="12">
      <c r="A12" s="56">
        <v>2002</v>
      </c>
      <c r="B12" s="56">
        <v>3</v>
      </c>
      <c r="C12" s="56">
        <v>3</v>
      </c>
      <c r="D12" s="56">
        <v>200</v>
      </c>
      <c r="E12" s="56" t="s">
        <v>33</v>
      </c>
      <c r="F12" s="56">
        <v>0</v>
      </c>
      <c r="G12" s="56" t="s">
        <v>26</v>
      </c>
      <c r="H12" s="56">
        <v>6</v>
      </c>
      <c r="I12" s="56" t="s">
        <v>27</v>
      </c>
      <c r="J12" s="56">
        <v>15</v>
      </c>
      <c r="K12" s="56" t="s">
        <v>151</v>
      </c>
      <c r="L12" s="56">
        <v>35936102</v>
      </c>
      <c r="M12" s="56" t="s">
        <v>152</v>
      </c>
      <c r="N12" s="56" t="s">
        <v>28</v>
      </c>
      <c r="O12" s="56" t="s">
        <v>28</v>
      </c>
      <c r="P12" s="56" t="s">
        <v>28</v>
      </c>
      <c r="Q12" s="56" t="s">
        <v>28</v>
      </c>
      <c r="R12" s="56">
        <v>114</v>
      </c>
      <c r="S12" s="56" t="s">
        <v>29</v>
      </c>
      <c r="T12" s="56">
        <v>1</v>
      </c>
      <c r="U12" s="4">
        <v>1140</v>
      </c>
      <c r="V12" s="4">
        <v>0</v>
      </c>
      <c r="W12" s="4">
        <v>0</v>
      </c>
      <c r="X12" s="4">
        <v>0</v>
      </c>
      <c r="Y12" s="4">
        <v>0</v>
      </c>
    </row>
    <row r="13" spans="1:25" ht="12">
      <c r="A13" s="56">
        <v>2002</v>
      </c>
      <c r="B13" s="56">
        <v>3</v>
      </c>
      <c r="C13" s="56">
        <v>4</v>
      </c>
      <c r="D13" s="56">
        <v>0</v>
      </c>
      <c r="E13" s="56" t="s">
        <v>25</v>
      </c>
      <c r="F13" s="56">
        <v>0</v>
      </c>
      <c r="G13" s="56" t="s">
        <v>26</v>
      </c>
      <c r="H13" s="56">
        <v>6</v>
      </c>
      <c r="I13" s="56" t="s">
        <v>27</v>
      </c>
      <c r="J13" s="56">
        <v>15</v>
      </c>
      <c r="K13" s="56" t="s">
        <v>151</v>
      </c>
      <c r="L13" s="56">
        <v>35936102</v>
      </c>
      <c r="M13" s="56" t="s">
        <v>152</v>
      </c>
      <c r="N13" s="56" t="s">
        <v>28</v>
      </c>
      <c r="O13" s="56" t="s">
        <v>28</v>
      </c>
      <c r="P13" s="56" t="s">
        <v>28</v>
      </c>
      <c r="Q13" s="56" t="s">
        <v>28</v>
      </c>
      <c r="R13" s="56">
        <v>114</v>
      </c>
      <c r="S13" s="56" t="s">
        <v>29</v>
      </c>
      <c r="T13" s="56">
        <v>1</v>
      </c>
      <c r="U13" s="4">
        <v>24000</v>
      </c>
      <c r="V13" s="4">
        <v>0</v>
      </c>
      <c r="W13" s="4">
        <v>0</v>
      </c>
      <c r="X13" s="4">
        <v>0</v>
      </c>
      <c r="Y13" s="4">
        <v>0</v>
      </c>
    </row>
    <row r="14" spans="1:25" ht="12">
      <c r="A14" s="56">
        <v>2002</v>
      </c>
      <c r="B14" s="56">
        <v>3</v>
      </c>
      <c r="C14" s="56">
        <v>4</v>
      </c>
      <c r="D14" s="56">
        <v>200</v>
      </c>
      <c r="E14" s="56" t="s">
        <v>33</v>
      </c>
      <c r="F14" s="56">
        <v>0</v>
      </c>
      <c r="G14" s="56" t="s">
        <v>26</v>
      </c>
      <c r="H14" s="56">
        <v>6</v>
      </c>
      <c r="I14" s="56" t="s">
        <v>27</v>
      </c>
      <c r="J14" s="56">
        <v>15</v>
      </c>
      <c r="K14" s="56" t="s">
        <v>151</v>
      </c>
      <c r="L14" s="56">
        <v>35936102</v>
      </c>
      <c r="M14" s="56" t="s">
        <v>152</v>
      </c>
      <c r="N14" s="56" t="s">
        <v>28</v>
      </c>
      <c r="O14" s="56" t="s">
        <v>28</v>
      </c>
      <c r="P14" s="56" t="s">
        <v>28</v>
      </c>
      <c r="Q14" s="56" t="s">
        <v>28</v>
      </c>
      <c r="R14" s="56">
        <v>114</v>
      </c>
      <c r="S14" s="56" t="s">
        <v>29</v>
      </c>
      <c r="T14" s="56">
        <v>1</v>
      </c>
      <c r="U14" s="4">
        <v>1500</v>
      </c>
      <c r="V14" s="4">
        <v>0</v>
      </c>
      <c r="W14" s="4">
        <v>0</v>
      </c>
      <c r="X14" s="4">
        <v>0</v>
      </c>
      <c r="Y14" s="4">
        <v>0</v>
      </c>
    </row>
    <row r="15" spans="1:25" ht="12">
      <c r="A15" s="56">
        <v>2002</v>
      </c>
      <c r="B15" s="56">
        <v>3</v>
      </c>
      <c r="C15" s="56">
        <v>4</v>
      </c>
      <c r="D15" s="56">
        <v>250</v>
      </c>
      <c r="E15" s="56" t="s">
        <v>34</v>
      </c>
      <c r="F15" s="56">
        <v>250</v>
      </c>
      <c r="G15" s="56" t="s">
        <v>67</v>
      </c>
      <c r="H15" s="56">
        <v>6</v>
      </c>
      <c r="I15" s="56" t="s">
        <v>27</v>
      </c>
      <c r="J15" s="56">
        <v>15</v>
      </c>
      <c r="K15" s="56" t="s">
        <v>151</v>
      </c>
      <c r="L15" s="56">
        <v>35936102</v>
      </c>
      <c r="M15" s="56" t="s">
        <v>152</v>
      </c>
      <c r="N15" s="56" t="s">
        <v>28</v>
      </c>
      <c r="O15" s="56" t="s">
        <v>28</v>
      </c>
      <c r="P15" s="56" t="s">
        <v>28</v>
      </c>
      <c r="Q15" s="56" t="s">
        <v>28</v>
      </c>
      <c r="R15" s="56">
        <v>114</v>
      </c>
      <c r="S15" s="56" t="s">
        <v>29</v>
      </c>
      <c r="T15" s="56">
        <v>1</v>
      </c>
      <c r="U15" s="4">
        <v>360</v>
      </c>
      <c r="V15" s="4">
        <v>0</v>
      </c>
      <c r="W15" s="4">
        <v>0</v>
      </c>
      <c r="X15" s="4">
        <v>0</v>
      </c>
      <c r="Y15" s="4">
        <v>0</v>
      </c>
    </row>
    <row r="16" spans="1:25" ht="12">
      <c r="A16" s="56">
        <v>2002</v>
      </c>
      <c r="B16" s="56">
        <v>3</v>
      </c>
      <c r="C16" s="56">
        <v>5</v>
      </c>
      <c r="D16" s="56">
        <v>0</v>
      </c>
      <c r="E16" s="56" t="s">
        <v>25</v>
      </c>
      <c r="F16" s="56">
        <v>0</v>
      </c>
      <c r="G16" s="56" t="s">
        <v>26</v>
      </c>
      <c r="H16" s="56">
        <v>6</v>
      </c>
      <c r="I16" s="56" t="s">
        <v>27</v>
      </c>
      <c r="J16" s="56">
        <v>15</v>
      </c>
      <c r="K16" s="56" t="s">
        <v>151</v>
      </c>
      <c r="L16" s="56">
        <v>35936102</v>
      </c>
      <c r="M16" s="56" t="s">
        <v>152</v>
      </c>
      <c r="N16" s="56" t="s">
        <v>28</v>
      </c>
      <c r="O16" s="56" t="s">
        <v>28</v>
      </c>
      <c r="P16" s="56" t="s">
        <v>28</v>
      </c>
      <c r="Q16" s="56" t="s">
        <v>28</v>
      </c>
      <c r="R16" s="56">
        <v>114</v>
      </c>
      <c r="S16" s="56" t="s">
        <v>29</v>
      </c>
      <c r="T16" s="56">
        <v>4</v>
      </c>
      <c r="U16" s="4">
        <v>84000</v>
      </c>
      <c r="V16" s="4">
        <v>0</v>
      </c>
      <c r="W16" s="4">
        <v>0</v>
      </c>
      <c r="X16" s="4">
        <v>0</v>
      </c>
      <c r="Y16" s="4">
        <v>0</v>
      </c>
    </row>
    <row r="17" spans="1:25" ht="12">
      <c r="A17" s="56">
        <v>2002</v>
      </c>
      <c r="B17" s="56">
        <v>3</v>
      </c>
      <c r="C17" s="56">
        <v>5</v>
      </c>
      <c r="D17" s="56">
        <v>200</v>
      </c>
      <c r="E17" s="56" t="s">
        <v>33</v>
      </c>
      <c r="F17" s="56">
        <v>0</v>
      </c>
      <c r="G17" s="56" t="s">
        <v>26</v>
      </c>
      <c r="H17" s="56">
        <v>6</v>
      </c>
      <c r="I17" s="56" t="s">
        <v>27</v>
      </c>
      <c r="J17" s="56">
        <v>15</v>
      </c>
      <c r="K17" s="56" t="s">
        <v>151</v>
      </c>
      <c r="L17" s="56">
        <v>35936102</v>
      </c>
      <c r="M17" s="56" t="s">
        <v>152</v>
      </c>
      <c r="N17" s="56" t="s">
        <v>28</v>
      </c>
      <c r="O17" s="56" t="s">
        <v>28</v>
      </c>
      <c r="P17" s="56" t="s">
        <v>28</v>
      </c>
      <c r="Q17" s="56" t="s">
        <v>28</v>
      </c>
      <c r="R17" s="56">
        <v>114</v>
      </c>
      <c r="S17" s="56" t="s">
        <v>29</v>
      </c>
      <c r="T17" s="56">
        <v>1</v>
      </c>
      <c r="U17" s="4">
        <v>480</v>
      </c>
      <c r="V17" s="4">
        <v>0</v>
      </c>
      <c r="W17" s="4">
        <v>0</v>
      </c>
      <c r="X17" s="4">
        <v>0</v>
      </c>
      <c r="Y17" s="4">
        <v>0</v>
      </c>
    </row>
    <row r="18" spans="1:25" ht="12">
      <c r="A18" s="56">
        <v>2002</v>
      </c>
      <c r="B18" s="56">
        <v>3</v>
      </c>
      <c r="C18" s="56">
        <v>3</v>
      </c>
      <c r="D18" s="56">
        <v>250</v>
      </c>
      <c r="E18" s="56" t="s">
        <v>34</v>
      </c>
      <c r="F18" s="56">
        <v>250</v>
      </c>
      <c r="G18" s="56" t="s">
        <v>67</v>
      </c>
      <c r="H18" s="56">
        <v>6</v>
      </c>
      <c r="I18" s="56" t="s">
        <v>27</v>
      </c>
      <c r="J18" s="56">
        <v>15</v>
      </c>
      <c r="K18" s="56" t="s">
        <v>151</v>
      </c>
      <c r="L18" s="56">
        <v>35936102</v>
      </c>
      <c r="M18" s="56" t="s">
        <v>152</v>
      </c>
      <c r="N18" s="56" t="s">
        <v>28</v>
      </c>
      <c r="O18" s="56" t="s">
        <v>28</v>
      </c>
      <c r="P18" s="56" t="s">
        <v>28</v>
      </c>
      <c r="Q18" s="56" t="s">
        <v>28</v>
      </c>
      <c r="R18" s="56">
        <v>218</v>
      </c>
      <c r="S18" s="56" t="s">
        <v>93</v>
      </c>
      <c r="T18" s="56">
        <v>1</v>
      </c>
      <c r="U18" s="4">
        <v>3</v>
      </c>
      <c r="V18" s="4">
        <v>0</v>
      </c>
      <c r="W18" s="4">
        <v>0</v>
      </c>
      <c r="X18" s="4">
        <v>0</v>
      </c>
      <c r="Y18" s="4">
        <v>0</v>
      </c>
    </row>
    <row r="19" spans="1:25" ht="12">
      <c r="A19" s="56">
        <v>2002</v>
      </c>
      <c r="B19" s="56">
        <v>3</v>
      </c>
      <c r="C19" s="56">
        <v>4</v>
      </c>
      <c r="D19" s="56">
        <v>250</v>
      </c>
      <c r="E19" s="56" t="s">
        <v>34</v>
      </c>
      <c r="F19" s="56">
        <v>250</v>
      </c>
      <c r="G19" s="56" t="s">
        <v>67</v>
      </c>
      <c r="H19" s="56">
        <v>6</v>
      </c>
      <c r="I19" s="56" t="s">
        <v>27</v>
      </c>
      <c r="J19" s="56">
        <v>15</v>
      </c>
      <c r="K19" s="56" t="s">
        <v>151</v>
      </c>
      <c r="L19" s="56">
        <v>35936102</v>
      </c>
      <c r="M19" s="56" t="s">
        <v>152</v>
      </c>
      <c r="N19" s="56" t="s">
        <v>28</v>
      </c>
      <c r="O19" s="56" t="s">
        <v>28</v>
      </c>
      <c r="P19" s="56" t="s">
        <v>28</v>
      </c>
      <c r="Q19" s="56" t="s">
        <v>28</v>
      </c>
      <c r="R19" s="56">
        <v>232</v>
      </c>
      <c r="S19" s="56" t="s">
        <v>92</v>
      </c>
      <c r="T19" s="56">
        <v>1</v>
      </c>
      <c r="U19" s="4">
        <v>4</v>
      </c>
      <c r="V19" s="4">
        <v>0</v>
      </c>
      <c r="W19" s="4">
        <v>0</v>
      </c>
      <c r="X19" s="4">
        <v>0</v>
      </c>
      <c r="Y19" s="4">
        <v>0</v>
      </c>
    </row>
    <row r="20" spans="1:25" ht="12">
      <c r="A20" s="56">
        <v>2002</v>
      </c>
      <c r="B20" s="56">
        <v>3</v>
      </c>
      <c r="C20" s="56">
        <v>3</v>
      </c>
      <c r="D20" s="56">
        <v>250</v>
      </c>
      <c r="E20" s="56" t="s">
        <v>34</v>
      </c>
      <c r="F20" s="56">
        <v>250</v>
      </c>
      <c r="G20" s="56" t="s">
        <v>67</v>
      </c>
      <c r="H20" s="56">
        <v>6</v>
      </c>
      <c r="I20" s="56" t="s">
        <v>27</v>
      </c>
      <c r="J20" s="56">
        <v>15</v>
      </c>
      <c r="K20" s="56" t="s">
        <v>151</v>
      </c>
      <c r="L20" s="56">
        <v>35936102</v>
      </c>
      <c r="M20" s="56" t="s">
        <v>152</v>
      </c>
      <c r="N20" s="56" t="s">
        <v>28</v>
      </c>
      <c r="O20" s="56" t="s">
        <v>28</v>
      </c>
      <c r="P20" s="56" t="s">
        <v>28</v>
      </c>
      <c r="Q20" s="56" t="s">
        <v>28</v>
      </c>
      <c r="R20" s="56">
        <v>415</v>
      </c>
      <c r="S20" s="56" t="s">
        <v>57</v>
      </c>
      <c r="T20" s="56">
        <v>1</v>
      </c>
      <c r="U20" s="4">
        <v>5</v>
      </c>
      <c r="V20" s="4">
        <v>1</v>
      </c>
      <c r="W20" s="4">
        <v>5</v>
      </c>
      <c r="X20" s="4">
        <v>0</v>
      </c>
      <c r="Y20" s="4">
        <v>0</v>
      </c>
    </row>
    <row r="21" spans="1:25" ht="12">
      <c r="A21" s="56">
        <v>2002</v>
      </c>
      <c r="B21" s="56">
        <v>3</v>
      </c>
      <c r="C21" s="56">
        <v>5</v>
      </c>
      <c r="D21" s="56">
        <v>250</v>
      </c>
      <c r="E21" s="56" t="s">
        <v>34</v>
      </c>
      <c r="F21" s="56">
        <v>250</v>
      </c>
      <c r="G21" s="56" t="s">
        <v>67</v>
      </c>
      <c r="H21" s="56">
        <v>6</v>
      </c>
      <c r="I21" s="56" t="s">
        <v>27</v>
      </c>
      <c r="J21" s="56">
        <v>15</v>
      </c>
      <c r="K21" s="56" t="s">
        <v>151</v>
      </c>
      <c r="L21" s="56">
        <v>35936102</v>
      </c>
      <c r="M21" s="56" t="s">
        <v>152</v>
      </c>
      <c r="N21" s="56" t="s">
        <v>28</v>
      </c>
      <c r="O21" s="56" t="s">
        <v>28</v>
      </c>
      <c r="P21" s="56" t="s">
        <v>28</v>
      </c>
      <c r="Q21" s="56" t="s">
        <v>28</v>
      </c>
      <c r="R21" s="56">
        <v>614</v>
      </c>
      <c r="S21" s="56" t="s">
        <v>30</v>
      </c>
      <c r="T21" s="56">
        <v>1</v>
      </c>
      <c r="U21" s="4">
        <v>7</v>
      </c>
      <c r="V21" s="4">
        <v>0</v>
      </c>
      <c r="W21" s="4">
        <v>0</v>
      </c>
      <c r="X21" s="4">
        <v>0</v>
      </c>
      <c r="Y21" s="4">
        <v>0</v>
      </c>
    </row>
    <row r="22" spans="1:28" ht="12">
      <c r="A22" s="56">
        <v>2002</v>
      </c>
      <c r="B22" s="56">
        <v>3</v>
      </c>
      <c r="Z22" s="57">
        <f>SUM(U10:U17)</f>
        <v>113249</v>
      </c>
      <c r="AA22" s="57">
        <f>SUM(U9)</f>
        <v>150</v>
      </c>
      <c r="AB22" s="57">
        <f>SUM(U18:U21)</f>
        <v>19</v>
      </c>
    </row>
    <row r="23" spans="1:25" ht="12">
      <c r="A23" s="56">
        <v>2002</v>
      </c>
      <c r="B23" s="56">
        <v>4</v>
      </c>
      <c r="C23" s="56">
        <v>1</v>
      </c>
      <c r="D23" s="56">
        <v>350</v>
      </c>
      <c r="E23" s="56" t="s">
        <v>69</v>
      </c>
      <c r="F23" s="56">
        <v>350</v>
      </c>
      <c r="G23" s="56" t="s">
        <v>70</v>
      </c>
      <c r="H23" s="56">
        <v>6</v>
      </c>
      <c r="I23" s="56" t="s">
        <v>27</v>
      </c>
      <c r="J23" s="56">
        <v>15</v>
      </c>
      <c r="K23" s="56" t="s">
        <v>151</v>
      </c>
      <c r="L23" s="56">
        <v>35936102</v>
      </c>
      <c r="M23" s="56" t="s">
        <v>152</v>
      </c>
      <c r="N23" s="56" t="s">
        <v>28</v>
      </c>
      <c r="O23" s="56" t="s">
        <v>28</v>
      </c>
      <c r="P23" s="56" t="s">
        <v>28</v>
      </c>
      <c r="Q23" s="56" t="s">
        <v>28</v>
      </c>
      <c r="R23" s="56">
        <v>111</v>
      </c>
      <c r="S23" s="56" t="s">
        <v>43</v>
      </c>
      <c r="T23" s="56">
        <v>1</v>
      </c>
      <c r="U23" s="4">
        <v>18</v>
      </c>
      <c r="V23" s="4">
        <v>0</v>
      </c>
      <c r="W23" s="4">
        <v>0</v>
      </c>
      <c r="X23" s="4">
        <v>0</v>
      </c>
      <c r="Y23" s="4">
        <v>0</v>
      </c>
    </row>
    <row r="24" spans="1:25" ht="12">
      <c r="A24" s="56">
        <v>2002</v>
      </c>
      <c r="B24" s="56">
        <v>4</v>
      </c>
      <c r="C24" s="56">
        <v>1</v>
      </c>
      <c r="D24" s="56">
        <v>705</v>
      </c>
      <c r="E24" s="56" t="s">
        <v>48</v>
      </c>
      <c r="F24" s="56">
        <v>700</v>
      </c>
      <c r="G24" s="56" t="s">
        <v>42</v>
      </c>
      <c r="H24" s="56">
        <v>6</v>
      </c>
      <c r="I24" s="56" t="s">
        <v>27</v>
      </c>
      <c r="J24" s="56">
        <v>15</v>
      </c>
      <c r="K24" s="56" t="s">
        <v>151</v>
      </c>
      <c r="L24" s="56">
        <v>35936102</v>
      </c>
      <c r="M24" s="56" t="s">
        <v>152</v>
      </c>
      <c r="N24" s="56" t="s">
        <v>28</v>
      </c>
      <c r="O24" s="56" t="s">
        <v>28</v>
      </c>
      <c r="P24" s="56" t="s">
        <v>28</v>
      </c>
      <c r="Q24" s="56" t="s">
        <v>28</v>
      </c>
      <c r="R24" s="56">
        <v>111</v>
      </c>
      <c r="S24" s="56" t="s">
        <v>43</v>
      </c>
      <c r="T24" s="56">
        <v>1</v>
      </c>
      <c r="U24" s="4">
        <v>100</v>
      </c>
      <c r="V24" s="4">
        <v>0</v>
      </c>
      <c r="W24" s="4">
        <v>0</v>
      </c>
      <c r="X24" s="4">
        <v>0</v>
      </c>
      <c r="Y24" s="4">
        <v>0</v>
      </c>
    </row>
    <row r="25" spans="1:25" ht="12">
      <c r="A25" s="56">
        <v>2002</v>
      </c>
      <c r="B25" s="56">
        <v>4</v>
      </c>
      <c r="C25" s="56">
        <v>2</v>
      </c>
      <c r="D25" s="56">
        <v>705</v>
      </c>
      <c r="E25" s="56" t="s">
        <v>48</v>
      </c>
      <c r="F25" s="56">
        <v>700</v>
      </c>
      <c r="G25" s="56" t="s">
        <v>42</v>
      </c>
      <c r="H25" s="56">
        <v>6</v>
      </c>
      <c r="I25" s="56" t="s">
        <v>27</v>
      </c>
      <c r="J25" s="56">
        <v>15</v>
      </c>
      <c r="K25" s="56" t="s">
        <v>151</v>
      </c>
      <c r="L25" s="56">
        <v>35936102</v>
      </c>
      <c r="M25" s="56" t="s">
        <v>152</v>
      </c>
      <c r="N25" s="56" t="s">
        <v>28</v>
      </c>
      <c r="O25" s="56" t="s">
        <v>28</v>
      </c>
      <c r="P25" s="56" t="s">
        <v>28</v>
      </c>
      <c r="Q25" s="56" t="s">
        <v>28</v>
      </c>
      <c r="R25" s="56">
        <v>111</v>
      </c>
      <c r="S25" s="56" t="s">
        <v>43</v>
      </c>
      <c r="T25" s="56">
        <v>1</v>
      </c>
      <c r="U25" s="4">
        <v>200</v>
      </c>
      <c r="V25" s="4">
        <v>0</v>
      </c>
      <c r="W25" s="4">
        <v>0</v>
      </c>
      <c r="X25" s="4">
        <v>0</v>
      </c>
      <c r="Y25" s="4">
        <v>0</v>
      </c>
    </row>
    <row r="26" spans="1:25" ht="12">
      <c r="A26" s="56">
        <v>2002</v>
      </c>
      <c r="B26" s="56">
        <v>4</v>
      </c>
      <c r="C26" s="56">
        <v>3</v>
      </c>
      <c r="D26" s="56">
        <v>705</v>
      </c>
      <c r="E26" s="56" t="s">
        <v>48</v>
      </c>
      <c r="F26" s="56">
        <v>700</v>
      </c>
      <c r="G26" s="56" t="s">
        <v>42</v>
      </c>
      <c r="H26" s="56">
        <v>6</v>
      </c>
      <c r="I26" s="56" t="s">
        <v>27</v>
      </c>
      <c r="J26" s="56">
        <v>15</v>
      </c>
      <c r="K26" s="56" t="s">
        <v>151</v>
      </c>
      <c r="L26" s="56">
        <v>35936102</v>
      </c>
      <c r="M26" s="56" t="s">
        <v>152</v>
      </c>
      <c r="N26" s="56" t="s">
        <v>28</v>
      </c>
      <c r="O26" s="56" t="s">
        <v>28</v>
      </c>
      <c r="P26" s="56" t="s">
        <v>28</v>
      </c>
      <c r="Q26" s="56" t="s">
        <v>28</v>
      </c>
      <c r="R26" s="56">
        <v>111</v>
      </c>
      <c r="S26" s="56" t="s">
        <v>43</v>
      </c>
      <c r="T26" s="56">
        <v>1</v>
      </c>
      <c r="U26" s="4">
        <v>500</v>
      </c>
      <c r="V26" s="4">
        <v>0</v>
      </c>
      <c r="W26" s="4">
        <v>0</v>
      </c>
      <c r="X26" s="4">
        <v>0</v>
      </c>
      <c r="Y26" s="4">
        <v>0</v>
      </c>
    </row>
    <row r="27" spans="1:25" ht="12">
      <c r="A27" s="56">
        <v>2002</v>
      </c>
      <c r="B27" s="56">
        <v>4</v>
      </c>
      <c r="C27" s="56">
        <v>4</v>
      </c>
      <c r="D27" s="56">
        <v>705</v>
      </c>
      <c r="E27" s="56" t="s">
        <v>48</v>
      </c>
      <c r="F27" s="56">
        <v>700</v>
      </c>
      <c r="G27" s="56" t="s">
        <v>42</v>
      </c>
      <c r="H27" s="56">
        <v>6</v>
      </c>
      <c r="I27" s="56" t="s">
        <v>27</v>
      </c>
      <c r="J27" s="56">
        <v>15</v>
      </c>
      <c r="K27" s="56" t="s">
        <v>151</v>
      </c>
      <c r="L27" s="56">
        <v>35936102</v>
      </c>
      <c r="M27" s="56" t="s">
        <v>152</v>
      </c>
      <c r="N27" s="56" t="s">
        <v>28</v>
      </c>
      <c r="O27" s="56" t="s">
        <v>28</v>
      </c>
      <c r="P27" s="56" t="s">
        <v>28</v>
      </c>
      <c r="Q27" s="56" t="s">
        <v>28</v>
      </c>
      <c r="R27" s="56">
        <v>111</v>
      </c>
      <c r="S27" s="56" t="s">
        <v>43</v>
      </c>
      <c r="T27" s="56">
        <v>1</v>
      </c>
      <c r="U27" s="4">
        <v>500</v>
      </c>
      <c r="V27" s="4">
        <v>0</v>
      </c>
      <c r="W27" s="4">
        <v>0</v>
      </c>
      <c r="X27" s="4">
        <v>1</v>
      </c>
      <c r="Y27" s="4">
        <v>500</v>
      </c>
    </row>
    <row r="28" spans="1:25" ht="12">
      <c r="A28" s="56">
        <v>2002</v>
      </c>
      <c r="B28" s="56">
        <v>4</v>
      </c>
      <c r="C28" s="56">
        <v>2</v>
      </c>
      <c r="D28" s="56">
        <v>0</v>
      </c>
      <c r="E28" s="56" t="s">
        <v>25</v>
      </c>
      <c r="F28" s="56">
        <v>0</v>
      </c>
      <c r="G28" s="56" t="s">
        <v>26</v>
      </c>
      <c r="H28" s="56">
        <v>6</v>
      </c>
      <c r="I28" s="56" t="s">
        <v>27</v>
      </c>
      <c r="J28" s="56">
        <v>15</v>
      </c>
      <c r="K28" s="56" t="s">
        <v>151</v>
      </c>
      <c r="L28" s="56">
        <v>35936102</v>
      </c>
      <c r="M28" s="56" t="s">
        <v>152</v>
      </c>
      <c r="N28" s="56" t="s">
        <v>28</v>
      </c>
      <c r="O28" s="56" t="s">
        <v>28</v>
      </c>
      <c r="P28" s="56" t="s">
        <v>28</v>
      </c>
      <c r="Q28" s="56" t="s">
        <v>28</v>
      </c>
      <c r="R28" s="56">
        <v>114</v>
      </c>
      <c r="S28" s="56" t="s">
        <v>29</v>
      </c>
      <c r="T28" s="56">
        <v>1</v>
      </c>
      <c r="U28" s="4">
        <v>12000</v>
      </c>
      <c r="V28" s="4">
        <v>0</v>
      </c>
      <c r="W28" s="4">
        <v>0</v>
      </c>
      <c r="X28" s="4">
        <v>0</v>
      </c>
      <c r="Y28" s="4">
        <v>0</v>
      </c>
    </row>
    <row r="29" spans="1:25" ht="12">
      <c r="A29" s="56">
        <v>2002</v>
      </c>
      <c r="B29" s="56">
        <v>4</v>
      </c>
      <c r="C29" s="56">
        <v>2</v>
      </c>
      <c r="D29" s="56">
        <v>250</v>
      </c>
      <c r="E29" s="56" t="s">
        <v>34</v>
      </c>
      <c r="F29" s="56">
        <v>250</v>
      </c>
      <c r="G29" s="56" t="s">
        <v>67</v>
      </c>
      <c r="H29" s="56">
        <v>6</v>
      </c>
      <c r="I29" s="56" t="s">
        <v>27</v>
      </c>
      <c r="J29" s="56">
        <v>15</v>
      </c>
      <c r="K29" s="56" t="s">
        <v>151</v>
      </c>
      <c r="L29" s="56">
        <v>35936102</v>
      </c>
      <c r="M29" s="56" t="s">
        <v>152</v>
      </c>
      <c r="N29" s="56" t="s">
        <v>28</v>
      </c>
      <c r="O29" s="56" t="s">
        <v>28</v>
      </c>
      <c r="P29" s="56" t="s">
        <v>28</v>
      </c>
      <c r="Q29" s="56" t="s">
        <v>28</v>
      </c>
      <c r="R29" s="56">
        <v>114</v>
      </c>
      <c r="S29" s="56" t="s">
        <v>29</v>
      </c>
      <c r="T29" s="56">
        <v>1</v>
      </c>
      <c r="U29" s="4">
        <v>540</v>
      </c>
      <c r="V29" s="4">
        <v>0</v>
      </c>
      <c r="W29" s="4">
        <v>0</v>
      </c>
      <c r="X29" s="4">
        <v>0</v>
      </c>
      <c r="Y29" s="4">
        <v>0</v>
      </c>
    </row>
    <row r="30" spans="1:25" ht="12">
      <c r="A30" s="56">
        <v>2002</v>
      </c>
      <c r="B30" s="56">
        <v>4</v>
      </c>
      <c r="C30" s="56">
        <v>3</v>
      </c>
      <c r="D30" s="56">
        <v>0</v>
      </c>
      <c r="E30" s="56" t="s">
        <v>25</v>
      </c>
      <c r="F30" s="56">
        <v>0</v>
      </c>
      <c r="G30" s="56" t="s">
        <v>26</v>
      </c>
      <c r="H30" s="56">
        <v>6</v>
      </c>
      <c r="I30" s="56" t="s">
        <v>27</v>
      </c>
      <c r="J30" s="56">
        <v>15</v>
      </c>
      <c r="K30" s="56" t="s">
        <v>151</v>
      </c>
      <c r="L30" s="56">
        <v>35936102</v>
      </c>
      <c r="M30" s="56" t="s">
        <v>152</v>
      </c>
      <c r="N30" s="56" t="s">
        <v>28</v>
      </c>
      <c r="O30" s="56" t="s">
        <v>28</v>
      </c>
      <c r="P30" s="56" t="s">
        <v>28</v>
      </c>
      <c r="Q30" s="56" t="s">
        <v>28</v>
      </c>
      <c r="R30" s="56">
        <v>114</v>
      </c>
      <c r="S30" s="56" t="s">
        <v>29</v>
      </c>
      <c r="T30" s="56">
        <v>1</v>
      </c>
      <c r="U30" s="4">
        <v>12000</v>
      </c>
      <c r="V30" s="4">
        <v>0</v>
      </c>
      <c r="W30" s="4">
        <v>0</v>
      </c>
      <c r="X30" s="4">
        <v>0</v>
      </c>
      <c r="Y30" s="4">
        <v>0</v>
      </c>
    </row>
    <row r="31" spans="1:25" ht="12">
      <c r="A31" s="56">
        <v>2002</v>
      </c>
      <c r="B31" s="56">
        <v>4</v>
      </c>
      <c r="C31" s="56">
        <v>3</v>
      </c>
      <c r="D31" s="56">
        <v>300</v>
      </c>
      <c r="E31" s="56" t="s">
        <v>35</v>
      </c>
      <c r="F31" s="56">
        <v>300</v>
      </c>
      <c r="G31" s="56" t="s">
        <v>36</v>
      </c>
      <c r="H31" s="56">
        <v>6</v>
      </c>
      <c r="I31" s="56" t="s">
        <v>27</v>
      </c>
      <c r="J31" s="56">
        <v>15</v>
      </c>
      <c r="K31" s="56" t="s">
        <v>151</v>
      </c>
      <c r="L31" s="56">
        <v>35936102</v>
      </c>
      <c r="M31" s="56" t="s">
        <v>152</v>
      </c>
      <c r="N31" s="56" t="s">
        <v>28</v>
      </c>
      <c r="O31" s="56" t="s">
        <v>28</v>
      </c>
      <c r="P31" s="56" t="s">
        <v>28</v>
      </c>
      <c r="Q31" s="56" t="s">
        <v>28</v>
      </c>
      <c r="R31" s="56">
        <v>114</v>
      </c>
      <c r="S31" s="56" t="s">
        <v>29</v>
      </c>
      <c r="T31" s="56">
        <v>1</v>
      </c>
      <c r="U31" s="4">
        <v>24000</v>
      </c>
      <c r="V31" s="4">
        <v>0</v>
      </c>
      <c r="W31" s="4">
        <v>0</v>
      </c>
      <c r="X31" s="4">
        <v>0</v>
      </c>
      <c r="Y31" s="4">
        <v>0</v>
      </c>
    </row>
    <row r="32" spans="1:25" ht="12">
      <c r="A32" s="56">
        <v>2002</v>
      </c>
      <c r="B32" s="56">
        <v>4</v>
      </c>
      <c r="C32" s="56">
        <v>4</v>
      </c>
      <c r="D32" s="56">
        <v>0</v>
      </c>
      <c r="E32" s="56" t="s">
        <v>25</v>
      </c>
      <c r="F32" s="56">
        <v>0</v>
      </c>
      <c r="G32" s="56" t="s">
        <v>26</v>
      </c>
      <c r="H32" s="56">
        <v>6</v>
      </c>
      <c r="I32" s="56" t="s">
        <v>27</v>
      </c>
      <c r="J32" s="56">
        <v>15</v>
      </c>
      <c r="K32" s="56" t="s">
        <v>151</v>
      </c>
      <c r="L32" s="56">
        <v>35936102</v>
      </c>
      <c r="M32" s="56" t="s">
        <v>152</v>
      </c>
      <c r="N32" s="56" t="s">
        <v>28</v>
      </c>
      <c r="O32" s="56" t="s">
        <v>28</v>
      </c>
      <c r="P32" s="56" t="s">
        <v>28</v>
      </c>
      <c r="Q32" s="56" t="s">
        <v>28</v>
      </c>
      <c r="R32" s="56">
        <v>114</v>
      </c>
      <c r="S32" s="56" t="s">
        <v>29</v>
      </c>
      <c r="T32" s="56">
        <v>1</v>
      </c>
      <c r="U32" s="4">
        <v>12000</v>
      </c>
      <c r="V32" s="4">
        <v>0</v>
      </c>
      <c r="W32" s="4">
        <v>0</v>
      </c>
      <c r="X32" s="4">
        <v>0</v>
      </c>
      <c r="Y32" s="4">
        <v>0</v>
      </c>
    </row>
    <row r="33" spans="1:25" ht="12">
      <c r="A33" s="56">
        <v>2002</v>
      </c>
      <c r="B33" s="56">
        <v>4</v>
      </c>
      <c r="C33" s="56">
        <v>5</v>
      </c>
      <c r="D33" s="56">
        <v>250</v>
      </c>
      <c r="E33" s="56" t="s">
        <v>34</v>
      </c>
      <c r="F33" s="56">
        <v>250</v>
      </c>
      <c r="G33" s="56" t="s">
        <v>67</v>
      </c>
      <c r="H33" s="56">
        <v>6</v>
      </c>
      <c r="I33" s="56" t="s">
        <v>27</v>
      </c>
      <c r="J33" s="56">
        <v>15</v>
      </c>
      <c r="K33" s="56" t="s">
        <v>151</v>
      </c>
      <c r="L33" s="56">
        <v>35936102</v>
      </c>
      <c r="M33" s="56" t="s">
        <v>152</v>
      </c>
      <c r="N33" s="56" t="s">
        <v>28</v>
      </c>
      <c r="O33" s="56" t="s">
        <v>28</v>
      </c>
      <c r="P33" s="56" t="s">
        <v>28</v>
      </c>
      <c r="Q33" s="56" t="s">
        <v>28</v>
      </c>
      <c r="R33" s="56">
        <v>114</v>
      </c>
      <c r="S33" s="56" t="s">
        <v>29</v>
      </c>
      <c r="T33" s="56">
        <v>1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</row>
    <row r="34" spans="1:25" ht="12">
      <c r="A34" s="56">
        <v>2002</v>
      </c>
      <c r="B34" s="56">
        <v>4</v>
      </c>
      <c r="C34" s="56">
        <v>1</v>
      </c>
      <c r="D34" s="56">
        <v>250</v>
      </c>
      <c r="E34" s="56" t="s">
        <v>34</v>
      </c>
      <c r="F34" s="56">
        <v>250</v>
      </c>
      <c r="G34" s="56" t="s">
        <v>67</v>
      </c>
      <c r="H34" s="56">
        <v>6</v>
      </c>
      <c r="I34" s="56" t="s">
        <v>27</v>
      </c>
      <c r="J34" s="56">
        <v>15</v>
      </c>
      <c r="K34" s="56" t="s">
        <v>151</v>
      </c>
      <c r="L34" s="56">
        <v>35936102</v>
      </c>
      <c r="M34" s="56" t="s">
        <v>152</v>
      </c>
      <c r="N34" s="56" t="s">
        <v>28</v>
      </c>
      <c r="O34" s="56" t="s">
        <v>28</v>
      </c>
      <c r="P34" s="56" t="s">
        <v>28</v>
      </c>
      <c r="Q34" s="56" t="s">
        <v>28</v>
      </c>
      <c r="R34" s="56">
        <v>126</v>
      </c>
      <c r="S34" s="56" t="s">
        <v>68</v>
      </c>
      <c r="T34" s="56">
        <v>1</v>
      </c>
      <c r="U34" s="4">
        <v>450</v>
      </c>
      <c r="V34" s="4">
        <v>0</v>
      </c>
      <c r="W34" s="4">
        <v>0</v>
      </c>
      <c r="X34" s="4">
        <v>0</v>
      </c>
      <c r="Y34" s="4">
        <v>0</v>
      </c>
    </row>
    <row r="35" spans="1:25" ht="12">
      <c r="A35" s="56">
        <v>2002</v>
      </c>
      <c r="B35" s="56">
        <v>4</v>
      </c>
      <c r="C35" s="56">
        <v>1</v>
      </c>
      <c r="D35" s="56">
        <v>250</v>
      </c>
      <c r="E35" s="56" t="s">
        <v>34</v>
      </c>
      <c r="F35" s="56">
        <v>250</v>
      </c>
      <c r="G35" s="56" t="s">
        <v>67</v>
      </c>
      <c r="H35" s="56">
        <v>6</v>
      </c>
      <c r="I35" s="56" t="s">
        <v>27</v>
      </c>
      <c r="J35" s="56">
        <v>15</v>
      </c>
      <c r="K35" s="56" t="s">
        <v>151</v>
      </c>
      <c r="L35" s="56">
        <v>35936102</v>
      </c>
      <c r="M35" s="56" t="s">
        <v>152</v>
      </c>
      <c r="N35" s="56" t="s">
        <v>28</v>
      </c>
      <c r="O35" s="56" t="s">
        <v>28</v>
      </c>
      <c r="P35" s="56" t="s">
        <v>28</v>
      </c>
      <c r="Q35" s="56" t="s">
        <v>28</v>
      </c>
      <c r="R35" s="56">
        <v>218</v>
      </c>
      <c r="S35" s="56" t="s">
        <v>93</v>
      </c>
      <c r="T35" s="56">
        <v>1</v>
      </c>
      <c r="U35" s="4">
        <v>5</v>
      </c>
      <c r="V35" s="4">
        <v>0</v>
      </c>
      <c r="W35" s="4">
        <v>0</v>
      </c>
      <c r="X35" s="4">
        <v>0</v>
      </c>
      <c r="Y35" s="4">
        <v>0</v>
      </c>
    </row>
    <row r="36" spans="1:28" ht="12">
      <c r="A36" s="56">
        <v>2002</v>
      </c>
      <c r="B36" s="56">
        <v>4</v>
      </c>
      <c r="Z36" s="57">
        <f>SUM(U28:U33)</f>
        <v>60541</v>
      </c>
      <c r="AA36" s="57">
        <f>SUM(U23:U27)</f>
        <v>1318</v>
      </c>
      <c r="AB36" s="57">
        <f>SUM(U34:U35)</f>
        <v>455</v>
      </c>
    </row>
    <row r="37" spans="1:25" ht="12">
      <c r="A37" s="56">
        <v>2002</v>
      </c>
      <c r="B37" s="56">
        <v>5</v>
      </c>
      <c r="C37" s="56">
        <v>2</v>
      </c>
      <c r="D37" s="56">
        <v>705</v>
      </c>
      <c r="E37" s="56" t="s">
        <v>48</v>
      </c>
      <c r="F37" s="56">
        <v>700</v>
      </c>
      <c r="G37" s="56" t="s">
        <v>42</v>
      </c>
      <c r="H37" s="56">
        <v>6</v>
      </c>
      <c r="I37" s="56" t="s">
        <v>27</v>
      </c>
      <c r="J37" s="56">
        <v>15</v>
      </c>
      <c r="K37" s="56" t="s">
        <v>151</v>
      </c>
      <c r="L37" s="56">
        <v>35936102</v>
      </c>
      <c r="M37" s="56" t="s">
        <v>152</v>
      </c>
      <c r="N37" s="56" t="s">
        <v>28</v>
      </c>
      <c r="O37" s="56" t="s">
        <v>28</v>
      </c>
      <c r="P37" s="56" t="s">
        <v>28</v>
      </c>
      <c r="Q37" s="56" t="s">
        <v>28</v>
      </c>
      <c r="R37" s="56">
        <v>111</v>
      </c>
      <c r="S37" s="56" t="s">
        <v>43</v>
      </c>
      <c r="T37" s="56">
        <v>1</v>
      </c>
      <c r="U37" s="4">
        <v>100</v>
      </c>
      <c r="V37" s="4">
        <v>1</v>
      </c>
      <c r="W37" s="4">
        <v>100</v>
      </c>
      <c r="X37" s="4">
        <v>0</v>
      </c>
      <c r="Y37" s="4">
        <v>0</v>
      </c>
    </row>
    <row r="38" spans="1:25" ht="12">
      <c r="A38" s="56">
        <v>2002</v>
      </c>
      <c r="B38" s="56">
        <v>5</v>
      </c>
      <c r="C38" s="56">
        <v>5</v>
      </c>
      <c r="D38" s="56">
        <v>150</v>
      </c>
      <c r="E38" s="56" t="s">
        <v>44</v>
      </c>
      <c r="F38" s="56">
        <v>150</v>
      </c>
      <c r="G38" s="56" t="s">
        <v>45</v>
      </c>
      <c r="H38" s="56">
        <v>6</v>
      </c>
      <c r="I38" s="56" t="s">
        <v>27</v>
      </c>
      <c r="J38" s="56">
        <v>15</v>
      </c>
      <c r="K38" s="56" t="s">
        <v>151</v>
      </c>
      <c r="L38" s="56">
        <v>35936102</v>
      </c>
      <c r="M38" s="56" t="s">
        <v>152</v>
      </c>
      <c r="N38" s="56" t="s">
        <v>28</v>
      </c>
      <c r="O38" s="56" t="s">
        <v>28</v>
      </c>
      <c r="P38" s="56" t="s">
        <v>28</v>
      </c>
      <c r="Q38" s="56" t="s">
        <v>28</v>
      </c>
      <c r="R38" s="56">
        <v>111</v>
      </c>
      <c r="S38" s="56" t="s">
        <v>43</v>
      </c>
      <c r="T38" s="56">
        <v>1</v>
      </c>
      <c r="U38" s="4">
        <v>25000</v>
      </c>
      <c r="V38" s="4">
        <v>0</v>
      </c>
      <c r="W38" s="4">
        <v>0</v>
      </c>
      <c r="X38" s="4">
        <v>0</v>
      </c>
      <c r="Y38" s="4">
        <v>0</v>
      </c>
    </row>
    <row r="39" spans="1:25" ht="12">
      <c r="A39" s="56">
        <v>2002</v>
      </c>
      <c r="B39" s="56">
        <v>5</v>
      </c>
      <c r="C39" s="56">
        <v>1</v>
      </c>
      <c r="D39" s="56">
        <v>0</v>
      </c>
      <c r="E39" s="56" t="s">
        <v>25</v>
      </c>
      <c r="F39" s="56">
        <v>0</v>
      </c>
      <c r="G39" s="56" t="s">
        <v>26</v>
      </c>
      <c r="H39" s="56">
        <v>6</v>
      </c>
      <c r="I39" s="56" t="s">
        <v>27</v>
      </c>
      <c r="J39" s="56">
        <v>15</v>
      </c>
      <c r="K39" s="56" t="s">
        <v>151</v>
      </c>
      <c r="L39" s="56">
        <v>35936102</v>
      </c>
      <c r="M39" s="56" t="s">
        <v>152</v>
      </c>
      <c r="N39" s="56" t="s">
        <v>28</v>
      </c>
      <c r="O39" s="56" t="s">
        <v>28</v>
      </c>
      <c r="P39" s="56" t="s">
        <v>28</v>
      </c>
      <c r="Q39" s="56" t="s">
        <v>28</v>
      </c>
      <c r="R39" s="56">
        <v>114</v>
      </c>
      <c r="S39" s="56" t="s">
        <v>29</v>
      </c>
      <c r="T39" s="56">
        <v>1</v>
      </c>
      <c r="U39" s="4">
        <v>12000</v>
      </c>
      <c r="V39" s="4">
        <v>0</v>
      </c>
      <c r="W39" s="4">
        <v>0</v>
      </c>
      <c r="X39" s="4">
        <v>0</v>
      </c>
      <c r="Y39" s="4">
        <v>0</v>
      </c>
    </row>
    <row r="40" spans="1:25" ht="12">
      <c r="A40" s="56">
        <v>2002</v>
      </c>
      <c r="B40" s="56">
        <v>5</v>
      </c>
      <c r="C40" s="56">
        <v>1</v>
      </c>
      <c r="D40" s="56">
        <v>250</v>
      </c>
      <c r="E40" s="56" t="s">
        <v>34</v>
      </c>
      <c r="F40" s="56">
        <v>250</v>
      </c>
      <c r="G40" s="56" t="s">
        <v>67</v>
      </c>
      <c r="H40" s="56">
        <v>6</v>
      </c>
      <c r="I40" s="56" t="s">
        <v>27</v>
      </c>
      <c r="J40" s="56">
        <v>15</v>
      </c>
      <c r="K40" s="56" t="s">
        <v>151</v>
      </c>
      <c r="L40" s="56">
        <v>35936102</v>
      </c>
      <c r="M40" s="56" t="s">
        <v>152</v>
      </c>
      <c r="N40" s="56" t="s">
        <v>28</v>
      </c>
      <c r="O40" s="56" t="s">
        <v>28</v>
      </c>
      <c r="P40" s="56" t="s">
        <v>28</v>
      </c>
      <c r="Q40" s="56" t="s">
        <v>28</v>
      </c>
      <c r="R40" s="56">
        <v>114</v>
      </c>
      <c r="S40" s="56" t="s">
        <v>29</v>
      </c>
      <c r="T40" s="56">
        <v>1</v>
      </c>
      <c r="U40" s="4">
        <v>360</v>
      </c>
      <c r="V40" s="4">
        <v>0</v>
      </c>
      <c r="W40" s="4">
        <v>0</v>
      </c>
      <c r="X40" s="4">
        <v>0</v>
      </c>
      <c r="Y40" s="4">
        <v>0</v>
      </c>
    </row>
    <row r="41" spans="1:25" ht="12">
      <c r="A41" s="56">
        <v>2002</v>
      </c>
      <c r="B41" s="56">
        <v>5</v>
      </c>
      <c r="C41" s="56">
        <v>1</v>
      </c>
      <c r="D41" s="56">
        <v>300</v>
      </c>
      <c r="E41" s="56" t="s">
        <v>35</v>
      </c>
      <c r="F41" s="56">
        <v>300</v>
      </c>
      <c r="G41" s="56" t="s">
        <v>36</v>
      </c>
      <c r="H41" s="56">
        <v>6</v>
      </c>
      <c r="I41" s="56" t="s">
        <v>27</v>
      </c>
      <c r="J41" s="56">
        <v>15</v>
      </c>
      <c r="K41" s="56" t="s">
        <v>151</v>
      </c>
      <c r="L41" s="56">
        <v>35936102</v>
      </c>
      <c r="M41" s="56" t="s">
        <v>152</v>
      </c>
      <c r="N41" s="56" t="s">
        <v>28</v>
      </c>
      <c r="O41" s="56" t="s">
        <v>28</v>
      </c>
      <c r="P41" s="56" t="s">
        <v>28</v>
      </c>
      <c r="Q41" s="56" t="s">
        <v>28</v>
      </c>
      <c r="R41" s="56">
        <v>114</v>
      </c>
      <c r="S41" s="56" t="s">
        <v>29</v>
      </c>
      <c r="T41" s="56">
        <v>1</v>
      </c>
      <c r="U41" s="4">
        <v>25560</v>
      </c>
      <c r="V41" s="4">
        <v>0</v>
      </c>
      <c r="W41" s="4">
        <v>0</v>
      </c>
      <c r="X41" s="4">
        <v>0</v>
      </c>
      <c r="Y41" s="4">
        <v>0</v>
      </c>
    </row>
    <row r="42" spans="1:25" ht="12">
      <c r="A42" s="56">
        <v>2002</v>
      </c>
      <c r="B42" s="56">
        <v>5</v>
      </c>
      <c r="C42" s="56">
        <v>2</v>
      </c>
      <c r="D42" s="56">
        <v>0</v>
      </c>
      <c r="E42" s="56" t="s">
        <v>25</v>
      </c>
      <c r="F42" s="56">
        <v>0</v>
      </c>
      <c r="G42" s="56" t="s">
        <v>26</v>
      </c>
      <c r="H42" s="56">
        <v>6</v>
      </c>
      <c r="I42" s="56" t="s">
        <v>27</v>
      </c>
      <c r="J42" s="56">
        <v>15</v>
      </c>
      <c r="K42" s="56" t="s">
        <v>151</v>
      </c>
      <c r="L42" s="56">
        <v>35936102</v>
      </c>
      <c r="M42" s="56" t="s">
        <v>152</v>
      </c>
      <c r="N42" s="56" t="s">
        <v>28</v>
      </c>
      <c r="O42" s="56" t="s">
        <v>28</v>
      </c>
      <c r="P42" s="56" t="s">
        <v>28</v>
      </c>
      <c r="Q42" s="56" t="s">
        <v>28</v>
      </c>
      <c r="R42" s="56">
        <v>114</v>
      </c>
      <c r="S42" s="56" t="s">
        <v>29</v>
      </c>
      <c r="T42" s="56">
        <v>1</v>
      </c>
      <c r="U42" s="4">
        <v>12000</v>
      </c>
      <c r="V42" s="4">
        <v>0</v>
      </c>
      <c r="W42" s="4">
        <v>0</v>
      </c>
      <c r="X42" s="4">
        <v>0</v>
      </c>
      <c r="Y42" s="4">
        <v>0</v>
      </c>
    </row>
    <row r="43" spans="1:25" ht="12">
      <c r="A43" s="56">
        <v>2002</v>
      </c>
      <c r="B43" s="56">
        <v>5</v>
      </c>
      <c r="C43" s="56">
        <v>2</v>
      </c>
      <c r="D43" s="56">
        <v>250</v>
      </c>
      <c r="E43" s="56" t="s">
        <v>34</v>
      </c>
      <c r="F43" s="56">
        <v>250</v>
      </c>
      <c r="G43" s="56" t="s">
        <v>67</v>
      </c>
      <c r="H43" s="56">
        <v>6</v>
      </c>
      <c r="I43" s="56" t="s">
        <v>27</v>
      </c>
      <c r="J43" s="56">
        <v>15</v>
      </c>
      <c r="K43" s="56" t="s">
        <v>151</v>
      </c>
      <c r="L43" s="56">
        <v>35936102</v>
      </c>
      <c r="M43" s="56" t="s">
        <v>152</v>
      </c>
      <c r="N43" s="56" t="s">
        <v>28</v>
      </c>
      <c r="O43" s="56" t="s">
        <v>28</v>
      </c>
      <c r="P43" s="56" t="s">
        <v>28</v>
      </c>
      <c r="Q43" s="56" t="s">
        <v>28</v>
      </c>
      <c r="R43" s="56">
        <v>114</v>
      </c>
      <c r="S43" s="56" t="s">
        <v>29</v>
      </c>
      <c r="T43" s="56">
        <v>1</v>
      </c>
      <c r="U43" s="4">
        <v>360</v>
      </c>
      <c r="V43" s="4">
        <v>0</v>
      </c>
      <c r="W43" s="4">
        <v>0</v>
      </c>
      <c r="X43" s="4">
        <v>0</v>
      </c>
      <c r="Y43" s="4">
        <v>0</v>
      </c>
    </row>
    <row r="44" spans="1:25" ht="12">
      <c r="A44" s="56">
        <v>2002</v>
      </c>
      <c r="B44" s="56">
        <v>5</v>
      </c>
      <c r="C44" s="56">
        <v>2</v>
      </c>
      <c r="D44" s="56">
        <v>300</v>
      </c>
      <c r="E44" s="56" t="s">
        <v>35</v>
      </c>
      <c r="F44" s="56">
        <v>300</v>
      </c>
      <c r="G44" s="56" t="s">
        <v>36</v>
      </c>
      <c r="H44" s="56">
        <v>6</v>
      </c>
      <c r="I44" s="56" t="s">
        <v>27</v>
      </c>
      <c r="J44" s="56">
        <v>15</v>
      </c>
      <c r="K44" s="56" t="s">
        <v>151</v>
      </c>
      <c r="L44" s="56">
        <v>35936102</v>
      </c>
      <c r="M44" s="56" t="s">
        <v>152</v>
      </c>
      <c r="N44" s="56" t="s">
        <v>28</v>
      </c>
      <c r="O44" s="56" t="s">
        <v>28</v>
      </c>
      <c r="P44" s="56" t="s">
        <v>28</v>
      </c>
      <c r="Q44" s="56" t="s">
        <v>28</v>
      </c>
      <c r="R44" s="56">
        <v>114</v>
      </c>
      <c r="S44" s="56" t="s">
        <v>29</v>
      </c>
      <c r="T44" s="56">
        <v>1</v>
      </c>
      <c r="U44" s="4">
        <v>21300</v>
      </c>
      <c r="V44" s="4">
        <v>0</v>
      </c>
      <c r="W44" s="4">
        <v>0</v>
      </c>
      <c r="X44" s="4">
        <v>0</v>
      </c>
      <c r="Y44" s="4">
        <v>0</v>
      </c>
    </row>
    <row r="45" spans="1:25" ht="12">
      <c r="A45" s="56">
        <v>2002</v>
      </c>
      <c r="B45" s="56">
        <v>5</v>
      </c>
      <c r="C45" s="56">
        <v>2</v>
      </c>
      <c r="D45" s="56">
        <v>500</v>
      </c>
      <c r="E45" s="56" t="s">
        <v>37</v>
      </c>
      <c r="F45" s="56">
        <v>500</v>
      </c>
      <c r="G45" s="56" t="s">
        <v>38</v>
      </c>
      <c r="H45" s="56">
        <v>6</v>
      </c>
      <c r="I45" s="56" t="s">
        <v>27</v>
      </c>
      <c r="J45" s="56">
        <v>15</v>
      </c>
      <c r="K45" s="56" t="s">
        <v>151</v>
      </c>
      <c r="L45" s="56">
        <v>35936102</v>
      </c>
      <c r="M45" s="56" t="s">
        <v>152</v>
      </c>
      <c r="N45" s="56" t="s">
        <v>28</v>
      </c>
      <c r="O45" s="56" t="s">
        <v>28</v>
      </c>
      <c r="P45" s="56" t="s">
        <v>28</v>
      </c>
      <c r="Q45" s="56" t="s">
        <v>28</v>
      </c>
      <c r="R45" s="56">
        <v>114</v>
      </c>
      <c r="S45" s="56" t="s">
        <v>29</v>
      </c>
      <c r="T45" s="56">
        <v>1</v>
      </c>
      <c r="U45" s="4">
        <v>25000</v>
      </c>
      <c r="V45" s="4">
        <v>0</v>
      </c>
      <c r="W45" s="4">
        <v>0</v>
      </c>
      <c r="X45" s="4">
        <v>0</v>
      </c>
      <c r="Y45" s="4">
        <v>0</v>
      </c>
    </row>
    <row r="46" spans="1:25" ht="12">
      <c r="A46" s="56">
        <v>2002</v>
      </c>
      <c r="B46" s="56">
        <v>5</v>
      </c>
      <c r="C46" s="56">
        <v>3</v>
      </c>
      <c r="D46" s="56">
        <v>0</v>
      </c>
      <c r="E46" s="56" t="s">
        <v>25</v>
      </c>
      <c r="F46" s="56">
        <v>0</v>
      </c>
      <c r="G46" s="56" t="s">
        <v>26</v>
      </c>
      <c r="H46" s="56">
        <v>6</v>
      </c>
      <c r="I46" s="56" t="s">
        <v>27</v>
      </c>
      <c r="J46" s="56">
        <v>15</v>
      </c>
      <c r="K46" s="56" t="s">
        <v>151</v>
      </c>
      <c r="L46" s="56">
        <v>35936102</v>
      </c>
      <c r="M46" s="56" t="s">
        <v>152</v>
      </c>
      <c r="N46" s="56" t="s">
        <v>28</v>
      </c>
      <c r="O46" s="56" t="s">
        <v>28</v>
      </c>
      <c r="P46" s="56" t="s">
        <v>28</v>
      </c>
      <c r="Q46" s="56" t="s">
        <v>28</v>
      </c>
      <c r="R46" s="56">
        <v>114</v>
      </c>
      <c r="S46" s="56" t="s">
        <v>29</v>
      </c>
      <c r="T46" s="56">
        <v>1</v>
      </c>
      <c r="U46" s="4">
        <v>11000</v>
      </c>
      <c r="V46" s="4">
        <v>0</v>
      </c>
      <c r="W46" s="4">
        <v>0</v>
      </c>
      <c r="X46" s="4">
        <v>0</v>
      </c>
      <c r="Y46" s="4">
        <v>0</v>
      </c>
    </row>
    <row r="47" spans="1:25" ht="12">
      <c r="A47" s="56">
        <v>2002</v>
      </c>
      <c r="B47" s="56">
        <v>5</v>
      </c>
      <c r="C47" s="56">
        <v>3</v>
      </c>
      <c r="D47" s="56">
        <v>250</v>
      </c>
      <c r="E47" s="56" t="s">
        <v>34</v>
      </c>
      <c r="F47" s="56">
        <v>250</v>
      </c>
      <c r="G47" s="56" t="s">
        <v>67</v>
      </c>
      <c r="H47" s="56">
        <v>6</v>
      </c>
      <c r="I47" s="56" t="s">
        <v>27</v>
      </c>
      <c r="J47" s="56">
        <v>15</v>
      </c>
      <c r="K47" s="56" t="s">
        <v>151</v>
      </c>
      <c r="L47" s="56">
        <v>35936102</v>
      </c>
      <c r="M47" s="56" t="s">
        <v>152</v>
      </c>
      <c r="N47" s="56" t="s">
        <v>28</v>
      </c>
      <c r="O47" s="56" t="s">
        <v>28</v>
      </c>
      <c r="P47" s="56" t="s">
        <v>28</v>
      </c>
      <c r="Q47" s="56" t="s">
        <v>28</v>
      </c>
      <c r="R47" s="56">
        <v>114</v>
      </c>
      <c r="S47" s="56" t="s">
        <v>29</v>
      </c>
      <c r="T47" s="56">
        <v>1</v>
      </c>
      <c r="U47" s="4">
        <v>720</v>
      </c>
      <c r="V47" s="4">
        <v>0</v>
      </c>
      <c r="W47" s="4">
        <v>0</v>
      </c>
      <c r="X47" s="4">
        <v>0</v>
      </c>
      <c r="Y47" s="4">
        <v>0</v>
      </c>
    </row>
    <row r="48" spans="1:25" ht="12">
      <c r="A48" s="56">
        <v>2002</v>
      </c>
      <c r="B48" s="56">
        <v>5</v>
      </c>
      <c r="C48" s="56">
        <v>3</v>
      </c>
      <c r="D48" s="56">
        <v>300</v>
      </c>
      <c r="E48" s="56" t="s">
        <v>35</v>
      </c>
      <c r="F48" s="56">
        <v>300</v>
      </c>
      <c r="G48" s="56" t="s">
        <v>36</v>
      </c>
      <c r="H48" s="56">
        <v>6</v>
      </c>
      <c r="I48" s="56" t="s">
        <v>27</v>
      </c>
      <c r="J48" s="56">
        <v>15</v>
      </c>
      <c r="K48" s="56" t="s">
        <v>151</v>
      </c>
      <c r="L48" s="56">
        <v>35936102</v>
      </c>
      <c r="M48" s="56" t="s">
        <v>152</v>
      </c>
      <c r="N48" s="56" t="s">
        <v>28</v>
      </c>
      <c r="O48" s="56" t="s">
        <v>28</v>
      </c>
      <c r="P48" s="56" t="s">
        <v>28</v>
      </c>
      <c r="Q48" s="56" t="s">
        <v>28</v>
      </c>
      <c r="R48" s="56">
        <v>114</v>
      </c>
      <c r="S48" s="56" t="s">
        <v>29</v>
      </c>
      <c r="T48" s="56">
        <v>2</v>
      </c>
      <c r="U48" s="4">
        <v>137520</v>
      </c>
      <c r="V48" s="4">
        <v>0</v>
      </c>
      <c r="W48" s="4">
        <v>0</v>
      </c>
      <c r="X48" s="4">
        <v>0</v>
      </c>
      <c r="Y48" s="4">
        <v>0</v>
      </c>
    </row>
    <row r="49" spans="1:25" ht="12">
      <c r="A49" s="56">
        <v>2002</v>
      </c>
      <c r="B49" s="56">
        <v>5</v>
      </c>
      <c r="C49" s="56">
        <v>3</v>
      </c>
      <c r="D49" s="56">
        <v>500</v>
      </c>
      <c r="E49" s="56" t="s">
        <v>37</v>
      </c>
      <c r="F49" s="56">
        <v>500</v>
      </c>
      <c r="G49" s="56" t="s">
        <v>38</v>
      </c>
      <c r="H49" s="56">
        <v>6</v>
      </c>
      <c r="I49" s="56" t="s">
        <v>27</v>
      </c>
      <c r="J49" s="56">
        <v>15</v>
      </c>
      <c r="K49" s="56" t="s">
        <v>151</v>
      </c>
      <c r="L49" s="56">
        <v>35936102</v>
      </c>
      <c r="M49" s="56" t="s">
        <v>152</v>
      </c>
      <c r="N49" s="56" t="s">
        <v>28</v>
      </c>
      <c r="O49" s="56" t="s">
        <v>28</v>
      </c>
      <c r="P49" s="56" t="s">
        <v>28</v>
      </c>
      <c r="Q49" s="56" t="s">
        <v>28</v>
      </c>
      <c r="R49" s="56">
        <v>114</v>
      </c>
      <c r="S49" s="56" t="s">
        <v>29</v>
      </c>
      <c r="T49" s="56">
        <v>1</v>
      </c>
      <c r="U49" s="4">
        <v>25000</v>
      </c>
      <c r="V49" s="4">
        <v>0</v>
      </c>
      <c r="W49" s="4">
        <v>0</v>
      </c>
      <c r="X49" s="4">
        <v>0</v>
      </c>
      <c r="Y49" s="4">
        <v>0</v>
      </c>
    </row>
    <row r="50" spans="1:25" ht="12">
      <c r="A50" s="56">
        <v>2002</v>
      </c>
      <c r="B50" s="56">
        <v>5</v>
      </c>
      <c r="C50" s="56">
        <v>4</v>
      </c>
      <c r="D50" s="56">
        <v>0</v>
      </c>
      <c r="E50" s="56" t="s">
        <v>25</v>
      </c>
      <c r="F50" s="56">
        <v>0</v>
      </c>
      <c r="G50" s="56" t="s">
        <v>26</v>
      </c>
      <c r="H50" s="56">
        <v>6</v>
      </c>
      <c r="I50" s="56" t="s">
        <v>27</v>
      </c>
      <c r="J50" s="56">
        <v>15</v>
      </c>
      <c r="K50" s="56" t="s">
        <v>151</v>
      </c>
      <c r="L50" s="56">
        <v>35936102</v>
      </c>
      <c r="M50" s="56" t="s">
        <v>152</v>
      </c>
      <c r="N50" s="56" t="s">
        <v>28</v>
      </c>
      <c r="O50" s="56" t="s">
        <v>28</v>
      </c>
      <c r="P50" s="56" t="s">
        <v>28</v>
      </c>
      <c r="Q50" s="56" t="s">
        <v>28</v>
      </c>
      <c r="R50" s="56">
        <v>114</v>
      </c>
      <c r="S50" s="56" t="s">
        <v>29</v>
      </c>
      <c r="T50" s="56">
        <v>1</v>
      </c>
      <c r="U50" s="4">
        <v>11000</v>
      </c>
      <c r="V50" s="4">
        <v>0</v>
      </c>
      <c r="W50" s="4">
        <v>0</v>
      </c>
      <c r="X50" s="4">
        <v>0</v>
      </c>
      <c r="Y50" s="4">
        <v>0</v>
      </c>
    </row>
    <row r="51" spans="1:25" ht="12">
      <c r="A51" s="56">
        <v>2002</v>
      </c>
      <c r="B51" s="56">
        <v>5</v>
      </c>
      <c r="C51" s="56">
        <v>4</v>
      </c>
      <c r="D51" s="56">
        <v>250</v>
      </c>
      <c r="E51" s="56" t="s">
        <v>34</v>
      </c>
      <c r="F51" s="56">
        <v>250</v>
      </c>
      <c r="G51" s="56" t="s">
        <v>67</v>
      </c>
      <c r="H51" s="56">
        <v>6</v>
      </c>
      <c r="I51" s="56" t="s">
        <v>27</v>
      </c>
      <c r="J51" s="56">
        <v>15</v>
      </c>
      <c r="K51" s="56" t="s">
        <v>151</v>
      </c>
      <c r="L51" s="56">
        <v>35936102</v>
      </c>
      <c r="M51" s="56" t="s">
        <v>152</v>
      </c>
      <c r="N51" s="56" t="s">
        <v>28</v>
      </c>
      <c r="O51" s="56" t="s">
        <v>28</v>
      </c>
      <c r="P51" s="56" t="s">
        <v>28</v>
      </c>
      <c r="Q51" s="56" t="s">
        <v>28</v>
      </c>
      <c r="R51" s="56">
        <v>114</v>
      </c>
      <c r="S51" s="56" t="s">
        <v>29</v>
      </c>
      <c r="T51" s="56">
        <v>1</v>
      </c>
      <c r="U51" s="4">
        <v>4</v>
      </c>
      <c r="V51" s="4">
        <v>0</v>
      </c>
      <c r="W51" s="4">
        <v>0</v>
      </c>
      <c r="X51" s="4">
        <v>0</v>
      </c>
      <c r="Y51" s="4">
        <v>0</v>
      </c>
    </row>
    <row r="52" spans="1:25" ht="12">
      <c r="A52" s="56">
        <v>2002</v>
      </c>
      <c r="B52" s="56">
        <v>5</v>
      </c>
      <c r="C52" s="56">
        <v>4</v>
      </c>
      <c r="D52" s="56">
        <v>300</v>
      </c>
      <c r="E52" s="56" t="s">
        <v>35</v>
      </c>
      <c r="F52" s="56">
        <v>300</v>
      </c>
      <c r="G52" s="56" t="s">
        <v>36</v>
      </c>
      <c r="H52" s="56">
        <v>6</v>
      </c>
      <c r="I52" s="56" t="s">
        <v>27</v>
      </c>
      <c r="J52" s="56">
        <v>15</v>
      </c>
      <c r="K52" s="56" t="s">
        <v>151</v>
      </c>
      <c r="L52" s="56">
        <v>35936102</v>
      </c>
      <c r="M52" s="56" t="s">
        <v>152</v>
      </c>
      <c r="N52" s="56" t="s">
        <v>28</v>
      </c>
      <c r="O52" s="56" t="s">
        <v>28</v>
      </c>
      <c r="P52" s="56" t="s">
        <v>28</v>
      </c>
      <c r="Q52" s="56" t="s">
        <v>28</v>
      </c>
      <c r="R52" s="56">
        <v>114</v>
      </c>
      <c r="S52" s="56" t="s">
        <v>29</v>
      </c>
      <c r="T52" s="56">
        <v>3</v>
      </c>
      <c r="U52" s="4">
        <v>115200</v>
      </c>
      <c r="V52" s="4">
        <v>0</v>
      </c>
      <c r="W52" s="4">
        <v>0</v>
      </c>
      <c r="X52" s="4">
        <v>0</v>
      </c>
      <c r="Y52" s="4">
        <v>0</v>
      </c>
    </row>
    <row r="53" spans="1:25" ht="12">
      <c r="A53" s="56">
        <v>2002</v>
      </c>
      <c r="B53" s="56">
        <v>5</v>
      </c>
      <c r="C53" s="56">
        <v>4</v>
      </c>
      <c r="D53" s="56">
        <v>500</v>
      </c>
      <c r="E53" s="56" t="s">
        <v>37</v>
      </c>
      <c r="F53" s="56">
        <v>500</v>
      </c>
      <c r="G53" s="56" t="s">
        <v>38</v>
      </c>
      <c r="H53" s="56">
        <v>6</v>
      </c>
      <c r="I53" s="56" t="s">
        <v>27</v>
      </c>
      <c r="J53" s="56">
        <v>15</v>
      </c>
      <c r="K53" s="56" t="s">
        <v>151</v>
      </c>
      <c r="L53" s="56">
        <v>35936102</v>
      </c>
      <c r="M53" s="56" t="s">
        <v>152</v>
      </c>
      <c r="N53" s="56" t="s">
        <v>28</v>
      </c>
      <c r="O53" s="56" t="s">
        <v>28</v>
      </c>
      <c r="P53" s="56" t="s">
        <v>28</v>
      </c>
      <c r="Q53" s="56" t="s">
        <v>28</v>
      </c>
      <c r="R53" s="56">
        <v>114</v>
      </c>
      <c r="S53" s="56" t="s">
        <v>29</v>
      </c>
      <c r="T53" s="56">
        <v>2</v>
      </c>
      <c r="U53" s="4">
        <v>29000</v>
      </c>
      <c r="V53" s="4">
        <v>0</v>
      </c>
      <c r="W53" s="4">
        <v>0</v>
      </c>
      <c r="X53" s="4">
        <v>0</v>
      </c>
      <c r="Y53" s="4">
        <v>0</v>
      </c>
    </row>
    <row r="54" spans="1:25" ht="12">
      <c r="A54" s="56">
        <v>2002</v>
      </c>
      <c r="B54" s="56">
        <v>5</v>
      </c>
      <c r="C54" s="56">
        <v>4</v>
      </c>
      <c r="D54" s="56">
        <v>700</v>
      </c>
      <c r="E54" s="56" t="s">
        <v>41</v>
      </c>
      <c r="F54" s="56">
        <v>700</v>
      </c>
      <c r="G54" s="56" t="s">
        <v>42</v>
      </c>
      <c r="H54" s="56">
        <v>6</v>
      </c>
      <c r="I54" s="56" t="s">
        <v>27</v>
      </c>
      <c r="J54" s="56">
        <v>15</v>
      </c>
      <c r="K54" s="56" t="s">
        <v>151</v>
      </c>
      <c r="L54" s="56">
        <v>35936102</v>
      </c>
      <c r="M54" s="56" t="s">
        <v>152</v>
      </c>
      <c r="N54" s="56" t="s">
        <v>28</v>
      </c>
      <c r="O54" s="56" t="s">
        <v>28</v>
      </c>
      <c r="P54" s="56" t="s">
        <v>28</v>
      </c>
      <c r="Q54" s="56" t="s">
        <v>28</v>
      </c>
      <c r="R54" s="56">
        <v>114</v>
      </c>
      <c r="S54" s="56" t="s">
        <v>29</v>
      </c>
      <c r="T54" s="56">
        <v>1</v>
      </c>
      <c r="U54" s="4">
        <v>25000</v>
      </c>
      <c r="V54" s="4">
        <v>0</v>
      </c>
      <c r="W54" s="4">
        <v>0</v>
      </c>
      <c r="X54" s="4">
        <v>0</v>
      </c>
      <c r="Y54" s="4">
        <v>0</v>
      </c>
    </row>
    <row r="55" spans="1:25" ht="12">
      <c r="A55" s="56">
        <v>2002</v>
      </c>
      <c r="B55" s="56">
        <v>5</v>
      </c>
      <c r="C55" s="56">
        <v>5</v>
      </c>
      <c r="D55" s="56">
        <v>0</v>
      </c>
      <c r="E55" s="56" t="s">
        <v>25</v>
      </c>
      <c r="F55" s="56">
        <v>0</v>
      </c>
      <c r="G55" s="56" t="s">
        <v>26</v>
      </c>
      <c r="H55" s="56">
        <v>6</v>
      </c>
      <c r="I55" s="56" t="s">
        <v>27</v>
      </c>
      <c r="J55" s="56">
        <v>15</v>
      </c>
      <c r="K55" s="56" t="s">
        <v>151</v>
      </c>
      <c r="L55" s="56">
        <v>35936102</v>
      </c>
      <c r="M55" s="56" t="s">
        <v>152</v>
      </c>
      <c r="N55" s="56" t="s">
        <v>28</v>
      </c>
      <c r="O55" s="56" t="s">
        <v>28</v>
      </c>
      <c r="P55" s="56" t="s">
        <v>28</v>
      </c>
      <c r="Q55" s="56" t="s">
        <v>28</v>
      </c>
      <c r="R55" s="56">
        <v>114</v>
      </c>
      <c r="S55" s="56" t="s">
        <v>29</v>
      </c>
      <c r="T55" s="56">
        <v>1</v>
      </c>
      <c r="U55" s="4">
        <v>11000</v>
      </c>
      <c r="V55" s="4">
        <v>0</v>
      </c>
      <c r="W55" s="4">
        <v>0</v>
      </c>
      <c r="X55" s="4">
        <v>0</v>
      </c>
      <c r="Y55" s="4">
        <v>0</v>
      </c>
    </row>
    <row r="56" spans="1:25" ht="12">
      <c r="A56" s="56">
        <v>2002</v>
      </c>
      <c r="B56" s="56">
        <v>5</v>
      </c>
      <c r="C56" s="56">
        <v>5</v>
      </c>
      <c r="D56" s="56">
        <v>70</v>
      </c>
      <c r="E56" s="56" t="s">
        <v>46</v>
      </c>
      <c r="F56" s="56">
        <v>70</v>
      </c>
      <c r="G56" s="56" t="s">
        <v>47</v>
      </c>
      <c r="H56" s="56">
        <v>6</v>
      </c>
      <c r="I56" s="56" t="s">
        <v>27</v>
      </c>
      <c r="J56" s="56">
        <v>15</v>
      </c>
      <c r="K56" s="56" t="s">
        <v>151</v>
      </c>
      <c r="L56" s="56">
        <v>35936102</v>
      </c>
      <c r="M56" s="56" t="s">
        <v>152</v>
      </c>
      <c r="N56" s="56" t="s">
        <v>28</v>
      </c>
      <c r="O56" s="56" t="s">
        <v>28</v>
      </c>
      <c r="P56" s="56" t="s">
        <v>28</v>
      </c>
      <c r="Q56" s="56" t="s">
        <v>28</v>
      </c>
      <c r="R56" s="56">
        <v>114</v>
      </c>
      <c r="S56" s="56" t="s">
        <v>29</v>
      </c>
      <c r="T56" s="56">
        <v>1</v>
      </c>
      <c r="U56" s="4">
        <v>25000</v>
      </c>
      <c r="V56" s="4">
        <v>0</v>
      </c>
      <c r="W56" s="4">
        <v>0</v>
      </c>
      <c r="X56" s="4">
        <v>0</v>
      </c>
      <c r="Y56" s="4">
        <v>0</v>
      </c>
    </row>
    <row r="57" spans="1:25" ht="12">
      <c r="A57" s="56">
        <v>2002</v>
      </c>
      <c r="B57" s="56">
        <v>5</v>
      </c>
      <c r="C57" s="56">
        <v>5</v>
      </c>
      <c r="D57" s="56">
        <v>200</v>
      </c>
      <c r="E57" s="56" t="s">
        <v>33</v>
      </c>
      <c r="F57" s="56">
        <v>0</v>
      </c>
      <c r="G57" s="56" t="s">
        <v>26</v>
      </c>
      <c r="H57" s="56">
        <v>6</v>
      </c>
      <c r="I57" s="56" t="s">
        <v>27</v>
      </c>
      <c r="J57" s="56">
        <v>15</v>
      </c>
      <c r="K57" s="56" t="s">
        <v>151</v>
      </c>
      <c r="L57" s="56">
        <v>35936102</v>
      </c>
      <c r="M57" s="56" t="s">
        <v>152</v>
      </c>
      <c r="N57" s="56" t="s">
        <v>28</v>
      </c>
      <c r="O57" s="56" t="s">
        <v>28</v>
      </c>
      <c r="P57" s="56" t="s">
        <v>28</v>
      </c>
      <c r="Q57" s="56" t="s">
        <v>28</v>
      </c>
      <c r="R57" s="56">
        <v>114</v>
      </c>
      <c r="S57" s="56" t="s">
        <v>29</v>
      </c>
      <c r="T57" s="56">
        <v>1</v>
      </c>
      <c r="U57" s="4">
        <v>25000</v>
      </c>
      <c r="V57" s="4">
        <v>0</v>
      </c>
      <c r="W57" s="4">
        <v>0</v>
      </c>
      <c r="X57" s="4">
        <v>0</v>
      </c>
      <c r="Y57" s="4">
        <v>0</v>
      </c>
    </row>
    <row r="58" spans="1:25" ht="12">
      <c r="A58" s="56">
        <v>2002</v>
      </c>
      <c r="B58" s="56">
        <v>5</v>
      </c>
      <c r="C58" s="56">
        <v>5</v>
      </c>
      <c r="D58" s="56">
        <v>300</v>
      </c>
      <c r="E58" s="56" t="s">
        <v>35</v>
      </c>
      <c r="F58" s="56">
        <v>300</v>
      </c>
      <c r="G58" s="56" t="s">
        <v>36</v>
      </c>
      <c r="H58" s="56">
        <v>6</v>
      </c>
      <c r="I58" s="56" t="s">
        <v>27</v>
      </c>
      <c r="J58" s="56">
        <v>15</v>
      </c>
      <c r="K58" s="56" t="s">
        <v>151</v>
      </c>
      <c r="L58" s="56">
        <v>35936102</v>
      </c>
      <c r="M58" s="56" t="s">
        <v>152</v>
      </c>
      <c r="N58" s="56" t="s">
        <v>28</v>
      </c>
      <c r="O58" s="56" t="s">
        <v>28</v>
      </c>
      <c r="P58" s="56" t="s">
        <v>28</v>
      </c>
      <c r="Q58" s="56" t="s">
        <v>28</v>
      </c>
      <c r="R58" s="56">
        <v>114</v>
      </c>
      <c r="S58" s="56" t="s">
        <v>29</v>
      </c>
      <c r="T58" s="56">
        <v>1</v>
      </c>
      <c r="U58" s="4">
        <v>23040</v>
      </c>
      <c r="V58" s="4">
        <v>0</v>
      </c>
      <c r="W58" s="4">
        <v>0</v>
      </c>
      <c r="X58" s="4">
        <v>0</v>
      </c>
      <c r="Y58" s="4">
        <v>0</v>
      </c>
    </row>
    <row r="59" spans="1:25" ht="12">
      <c r="A59" s="56">
        <v>2002</v>
      </c>
      <c r="B59" s="56">
        <v>5</v>
      </c>
      <c r="C59" s="56">
        <v>5</v>
      </c>
      <c r="D59" s="56">
        <v>500</v>
      </c>
      <c r="E59" s="56" t="s">
        <v>37</v>
      </c>
      <c r="F59" s="56">
        <v>500</v>
      </c>
      <c r="G59" s="56" t="s">
        <v>38</v>
      </c>
      <c r="H59" s="56">
        <v>6</v>
      </c>
      <c r="I59" s="56" t="s">
        <v>27</v>
      </c>
      <c r="J59" s="56">
        <v>15</v>
      </c>
      <c r="K59" s="56" t="s">
        <v>151</v>
      </c>
      <c r="L59" s="56">
        <v>35936102</v>
      </c>
      <c r="M59" s="56" t="s">
        <v>152</v>
      </c>
      <c r="N59" s="56" t="s">
        <v>28</v>
      </c>
      <c r="O59" s="56" t="s">
        <v>28</v>
      </c>
      <c r="P59" s="56" t="s">
        <v>28</v>
      </c>
      <c r="Q59" s="56" t="s">
        <v>28</v>
      </c>
      <c r="R59" s="56">
        <v>114</v>
      </c>
      <c r="S59" s="56" t="s">
        <v>29</v>
      </c>
      <c r="T59" s="56">
        <v>3</v>
      </c>
      <c r="U59" s="4">
        <v>75010</v>
      </c>
      <c r="V59" s="4">
        <v>0</v>
      </c>
      <c r="W59" s="4">
        <v>0</v>
      </c>
      <c r="X59" s="4">
        <v>0</v>
      </c>
      <c r="Y59" s="4">
        <v>0</v>
      </c>
    </row>
    <row r="60" spans="1:27" ht="12">
      <c r="A60" s="56">
        <v>2002</v>
      </c>
      <c r="B60" s="56">
        <v>5</v>
      </c>
      <c r="Z60" s="57">
        <f>SUM(U39:U59)</f>
        <v>610074</v>
      </c>
      <c r="AA60" s="57">
        <f>SUM(U37:U38)</f>
        <v>25100</v>
      </c>
    </row>
    <row r="61" spans="1:25" ht="12">
      <c r="A61" s="56">
        <v>2002</v>
      </c>
      <c r="B61" s="56">
        <v>6</v>
      </c>
      <c r="C61" s="56">
        <v>4</v>
      </c>
      <c r="D61" s="56">
        <v>0</v>
      </c>
      <c r="E61" s="56" t="s">
        <v>25</v>
      </c>
      <c r="F61" s="56">
        <v>0</v>
      </c>
      <c r="G61" s="56" t="s">
        <v>26</v>
      </c>
      <c r="H61" s="56">
        <v>6</v>
      </c>
      <c r="I61" s="56" t="s">
        <v>27</v>
      </c>
      <c r="J61" s="56">
        <v>15</v>
      </c>
      <c r="K61" s="56" t="s">
        <v>151</v>
      </c>
      <c r="L61" s="56">
        <v>35936102</v>
      </c>
      <c r="M61" s="56" t="s">
        <v>152</v>
      </c>
      <c r="N61" s="56" t="s">
        <v>28</v>
      </c>
      <c r="O61" s="56" t="s">
        <v>28</v>
      </c>
      <c r="P61" s="56" t="s">
        <v>28</v>
      </c>
      <c r="Q61" s="56" t="s">
        <v>28</v>
      </c>
      <c r="R61" s="56">
        <v>111</v>
      </c>
      <c r="S61" s="56" t="s">
        <v>43</v>
      </c>
      <c r="T61" s="56">
        <v>1</v>
      </c>
      <c r="U61" s="4">
        <v>40</v>
      </c>
      <c r="V61" s="4">
        <v>0</v>
      </c>
      <c r="W61" s="4">
        <v>0</v>
      </c>
      <c r="X61" s="4">
        <v>0</v>
      </c>
      <c r="Y61" s="4">
        <v>0</v>
      </c>
    </row>
    <row r="62" spans="1:25" ht="12">
      <c r="A62" s="56">
        <v>2002</v>
      </c>
      <c r="B62" s="56">
        <v>6</v>
      </c>
      <c r="C62" s="56">
        <v>2</v>
      </c>
      <c r="D62" s="56">
        <v>0</v>
      </c>
      <c r="E62" s="56" t="s">
        <v>25</v>
      </c>
      <c r="F62" s="56">
        <v>0</v>
      </c>
      <c r="G62" s="56" t="s">
        <v>26</v>
      </c>
      <c r="H62" s="56">
        <v>6</v>
      </c>
      <c r="I62" s="56" t="s">
        <v>27</v>
      </c>
      <c r="J62" s="56">
        <v>15</v>
      </c>
      <c r="K62" s="56" t="s">
        <v>151</v>
      </c>
      <c r="L62" s="56">
        <v>35936102</v>
      </c>
      <c r="M62" s="56" t="s">
        <v>152</v>
      </c>
      <c r="N62" s="56" t="s">
        <v>28</v>
      </c>
      <c r="O62" s="56" t="s">
        <v>28</v>
      </c>
      <c r="P62" s="56" t="s">
        <v>28</v>
      </c>
      <c r="Q62" s="56" t="s">
        <v>28</v>
      </c>
      <c r="R62" s="56">
        <v>114</v>
      </c>
      <c r="S62" s="56" t="s">
        <v>29</v>
      </c>
      <c r="T62" s="56">
        <v>3</v>
      </c>
      <c r="U62" s="4">
        <v>36000</v>
      </c>
      <c r="V62" s="4">
        <v>0</v>
      </c>
      <c r="W62" s="4">
        <v>0</v>
      </c>
      <c r="X62" s="4">
        <v>0</v>
      </c>
      <c r="Y62" s="4">
        <v>0</v>
      </c>
    </row>
    <row r="63" spans="1:25" ht="12">
      <c r="A63" s="56">
        <v>2002</v>
      </c>
      <c r="B63" s="56">
        <v>6</v>
      </c>
      <c r="C63" s="56">
        <v>2</v>
      </c>
      <c r="D63" s="56">
        <v>70</v>
      </c>
      <c r="E63" s="56" t="s">
        <v>46</v>
      </c>
      <c r="F63" s="56">
        <v>70</v>
      </c>
      <c r="G63" s="56" t="s">
        <v>47</v>
      </c>
      <c r="H63" s="56">
        <v>6</v>
      </c>
      <c r="I63" s="56" t="s">
        <v>27</v>
      </c>
      <c r="J63" s="56">
        <v>15</v>
      </c>
      <c r="K63" s="56" t="s">
        <v>151</v>
      </c>
      <c r="L63" s="56">
        <v>35936102</v>
      </c>
      <c r="M63" s="56" t="s">
        <v>152</v>
      </c>
      <c r="N63" s="56" t="s">
        <v>28</v>
      </c>
      <c r="O63" s="56" t="s">
        <v>28</v>
      </c>
      <c r="P63" s="56" t="s">
        <v>28</v>
      </c>
      <c r="Q63" s="56" t="s">
        <v>28</v>
      </c>
      <c r="R63" s="56">
        <v>114</v>
      </c>
      <c r="S63" s="56" t="s">
        <v>29</v>
      </c>
      <c r="T63" s="56">
        <v>1</v>
      </c>
      <c r="U63" s="4">
        <v>25000</v>
      </c>
      <c r="V63" s="4">
        <v>0</v>
      </c>
      <c r="W63" s="4">
        <v>0</v>
      </c>
      <c r="X63" s="4">
        <v>0</v>
      </c>
      <c r="Y63" s="4">
        <v>0</v>
      </c>
    </row>
    <row r="64" spans="1:25" ht="12">
      <c r="A64" s="56">
        <v>2002</v>
      </c>
      <c r="B64" s="56">
        <v>6</v>
      </c>
      <c r="C64" s="56">
        <v>2</v>
      </c>
      <c r="D64" s="56">
        <v>300</v>
      </c>
      <c r="E64" s="56" t="s">
        <v>35</v>
      </c>
      <c r="F64" s="56">
        <v>300</v>
      </c>
      <c r="G64" s="56" t="s">
        <v>36</v>
      </c>
      <c r="H64" s="56">
        <v>6</v>
      </c>
      <c r="I64" s="56" t="s">
        <v>27</v>
      </c>
      <c r="J64" s="56">
        <v>15</v>
      </c>
      <c r="K64" s="56" t="s">
        <v>151</v>
      </c>
      <c r="L64" s="56">
        <v>35936102</v>
      </c>
      <c r="M64" s="56" t="s">
        <v>152</v>
      </c>
      <c r="N64" s="56" t="s">
        <v>28</v>
      </c>
      <c r="O64" s="56" t="s">
        <v>28</v>
      </c>
      <c r="P64" s="56" t="s">
        <v>28</v>
      </c>
      <c r="Q64" s="56" t="s">
        <v>28</v>
      </c>
      <c r="R64" s="56">
        <v>114</v>
      </c>
      <c r="S64" s="56" t="s">
        <v>29</v>
      </c>
      <c r="T64" s="56">
        <v>2</v>
      </c>
      <c r="U64" s="4">
        <v>38360</v>
      </c>
      <c r="V64" s="4">
        <v>0</v>
      </c>
      <c r="W64" s="4">
        <v>0</v>
      </c>
      <c r="X64" s="4">
        <v>0</v>
      </c>
      <c r="Y64" s="4">
        <v>0</v>
      </c>
    </row>
    <row r="65" spans="1:25" ht="12">
      <c r="A65" s="56">
        <v>2002</v>
      </c>
      <c r="B65" s="56">
        <v>6</v>
      </c>
      <c r="C65" s="56">
        <v>2</v>
      </c>
      <c r="D65" s="56">
        <v>500</v>
      </c>
      <c r="E65" s="56" t="s">
        <v>37</v>
      </c>
      <c r="F65" s="56">
        <v>500</v>
      </c>
      <c r="G65" s="56" t="s">
        <v>38</v>
      </c>
      <c r="H65" s="56">
        <v>6</v>
      </c>
      <c r="I65" s="56" t="s">
        <v>27</v>
      </c>
      <c r="J65" s="56">
        <v>15</v>
      </c>
      <c r="K65" s="56" t="s">
        <v>151</v>
      </c>
      <c r="L65" s="56">
        <v>35936102</v>
      </c>
      <c r="M65" s="56" t="s">
        <v>152</v>
      </c>
      <c r="N65" s="56" t="s">
        <v>28</v>
      </c>
      <c r="O65" s="56" t="s">
        <v>28</v>
      </c>
      <c r="P65" s="56" t="s">
        <v>28</v>
      </c>
      <c r="Q65" s="56" t="s">
        <v>28</v>
      </c>
      <c r="R65" s="56">
        <v>114</v>
      </c>
      <c r="S65" s="56" t="s">
        <v>29</v>
      </c>
      <c r="T65" s="56">
        <v>3</v>
      </c>
      <c r="U65" s="4">
        <v>65350</v>
      </c>
      <c r="V65" s="4">
        <v>0</v>
      </c>
      <c r="W65" s="4">
        <v>0</v>
      </c>
      <c r="X65" s="4">
        <v>0</v>
      </c>
      <c r="Y65" s="4">
        <v>0</v>
      </c>
    </row>
    <row r="66" spans="1:25" ht="12">
      <c r="A66" s="56">
        <v>2002</v>
      </c>
      <c r="B66" s="56">
        <v>6</v>
      </c>
      <c r="C66" s="56">
        <v>2</v>
      </c>
      <c r="D66" s="56">
        <v>700</v>
      </c>
      <c r="E66" s="56" t="s">
        <v>41</v>
      </c>
      <c r="F66" s="56">
        <v>700</v>
      </c>
      <c r="G66" s="56" t="s">
        <v>42</v>
      </c>
      <c r="H66" s="56">
        <v>6</v>
      </c>
      <c r="I66" s="56" t="s">
        <v>27</v>
      </c>
      <c r="J66" s="56">
        <v>15</v>
      </c>
      <c r="K66" s="56" t="s">
        <v>151</v>
      </c>
      <c r="L66" s="56">
        <v>35936102</v>
      </c>
      <c r="M66" s="56" t="s">
        <v>152</v>
      </c>
      <c r="N66" s="56" t="s">
        <v>28</v>
      </c>
      <c r="O66" s="56" t="s">
        <v>28</v>
      </c>
      <c r="P66" s="56" t="s">
        <v>28</v>
      </c>
      <c r="Q66" s="56" t="s">
        <v>28</v>
      </c>
      <c r="R66" s="56">
        <v>114</v>
      </c>
      <c r="S66" s="56" t="s">
        <v>29</v>
      </c>
      <c r="T66" s="56">
        <v>1</v>
      </c>
      <c r="U66" s="4">
        <v>25000</v>
      </c>
      <c r="V66" s="4">
        <v>0</v>
      </c>
      <c r="W66" s="4">
        <v>0</v>
      </c>
      <c r="X66" s="4">
        <v>0</v>
      </c>
      <c r="Y66" s="4">
        <v>0</v>
      </c>
    </row>
    <row r="67" spans="1:25" ht="12">
      <c r="A67" s="56">
        <v>2002</v>
      </c>
      <c r="B67" s="56">
        <v>6</v>
      </c>
      <c r="C67" s="56">
        <v>2</v>
      </c>
      <c r="D67" s="56">
        <v>750</v>
      </c>
      <c r="E67" s="56" t="s">
        <v>51</v>
      </c>
      <c r="F67" s="56">
        <v>750</v>
      </c>
      <c r="G67" s="56" t="s">
        <v>52</v>
      </c>
      <c r="H67" s="56">
        <v>6</v>
      </c>
      <c r="I67" s="56" t="s">
        <v>27</v>
      </c>
      <c r="J67" s="56">
        <v>15</v>
      </c>
      <c r="K67" s="56" t="s">
        <v>151</v>
      </c>
      <c r="L67" s="56">
        <v>35936102</v>
      </c>
      <c r="M67" s="56" t="s">
        <v>152</v>
      </c>
      <c r="N67" s="56" t="s">
        <v>28</v>
      </c>
      <c r="O67" s="56" t="s">
        <v>28</v>
      </c>
      <c r="P67" s="56" t="s">
        <v>28</v>
      </c>
      <c r="Q67" s="56" t="s">
        <v>28</v>
      </c>
      <c r="R67" s="56">
        <v>114</v>
      </c>
      <c r="S67" s="56" t="s">
        <v>29</v>
      </c>
      <c r="T67" s="56">
        <v>1</v>
      </c>
      <c r="U67" s="4">
        <v>14000</v>
      </c>
      <c r="V67" s="4">
        <v>0</v>
      </c>
      <c r="W67" s="4">
        <v>0</v>
      </c>
      <c r="X67" s="4">
        <v>0</v>
      </c>
      <c r="Y67" s="4">
        <v>0</v>
      </c>
    </row>
    <row r="68" spans="1:25" ht="12">
      <c r="A68" s="56">
        <v>2002</v>
      </c>
      <c r="B68" s="56">
        <v>6</v>
      </c>
      <c r="C68" s="56">
        <v>3</v>
      </c>
      <c r="D68" s="56">
        <v>0</v>
      </c>
      <c r="E68" s="56" t="s">
        <v>25</v>
      </c>
      <c r="F68" s="56">
        <v>0</v>
      </c>
      <c r="G68" s="56" t="s">
        <v>26</v>
      </c>
      <c r="H68" s="56">
        <v>6</v>
      </c>
      <c r="I68" s="56" t="s">
        <v>27</v>
      </c>
      <c r="J68" s="56">
        <v>15</v>
      </c>
      <c r="K68" s="56" t="s">
        <v>151</v>
      </c>
      <c r="L68" s="56">
        <v>35936102</v>
      </c>
      <c r="M68" s="56" t="s">
        <v>152</v>
      </c>
      <c r="N68" s="56" t="s">
        <v>28</v>
      </c>
      <c r="O68" s="56" t="s">
        <v>28</v>
      </c>
      <c r="P68" s="56" t="s">
        <v>28</v>
      </c>
      <c r="Q68" s="56" t="s">
        <v>28</v>
      </c>
      <c r="R68" s="56">
        <v>114</v>
      </c>
      <c r="S68" s="56" t="s">
        <v>29</v>
      </c>
      <c r="T68" s="56">
        <v>1</v>
      </c>
      <c r="U68" s="4">
        <v>11000</v>
      </c>
      <c r="V68" s="4">
        <v>0</v>
      </c>
      <c r="W68" s="4">
        <v>0</v>
      </c>
      <c r="X68" s="4">
        <v>0</v>
      </c>
      <c r="Y68" s="4">
        <v>0</v>
      </c>
    </row>
    <row r="69" spans="1:25" ht="12">
      <c r="A69" s="56">
        <v>2002</v>
      </c>
      <c r="B69" s="56">
        <v>6</v>
      </c>
      <c r="C69" s="56">
        <v>3</v>
      </c>
      <c r="D69" s="56">
        <v>200</v>
      </c>
      <c r="E69" s="56" t="s">
        <v>33</v>
      </c>
      <c r="F69" s="56">
        <v>0</v>
      </c>
      <c r="G69" s="56" t="s">
        <v>26</v>
      </c>
      <c r="H69" s="56">
        <v>6</v>
      </c>
      <c r="I69" s="56" t="s">
        <v>27</v>
      </c>
      <c r="J69" s="56">
        <v>15</v>
      </c>
      <c r="K69" s="56" t="s">
        <v>151</v>
      </c>
      <c r="L69" s="56">
        <v>35936102</v>
      </c>
      <c r="M69" s="56" t="s">
        <v>152</v>
      </c>
      <c r="N69" s="56" t="s">
        <v>28</v>
      </c>
      <c r="O69" s="56" t="s">
        <v>28</v>
      </c>
      <c r="P69" s="56" t="s">
        <v>28</v>
      </c>
      <c r="Q69" s="56" t="s">
        <v>28</v>
      </c>
      <c r="R69" s="56">
        <v>114</v>
      </c>
      <c r="S69" s="56" t="s">
        <v>29</v>
      </c>
      <c r="T69" s="56">
        <v>1</v>
      </c>
      <c r="U69" s="4">
        <v>25000</v>
      </c>
      <c r="V69" s="4">
        <v>0</v>
      </c>
      <c r="W69" s="4">
        <v>0</v>
      </c>
      <c r="X69" s="4">
        <v>0</v>
      </c>
      <c r="Y69" s="4">
        <v>0</v>
      </c>
    </row>
    <row r="70" spans="1:25" ht="12">
      <c r="A70" s="56">
        <v>2002</v>
      </c>
      <c r="B70" s="56">
        <v>6</v>
      </c>
      <c r="C70" s="56">
        <v>3</v>
      </c>
      <c r="D70" s="56">
        <v>250</v>
      </c>
      <c r="E70" s="56" t="s">
        <v>34</v>
      </c>
      <c r="F70" s="56">
        <v>250</v>
      </c>
      <c r="G70" s="56" t="s">
        <v>67</v>
      </c>
      <c r="H70" s="56">
        <v>6</v>
      </c>
      <c r="I70" s="56" t="s">
        <v>27</v>
      </c>
      <c r="J70" s="56">
        <v>15</v>
      </c>
      <c r="K70" s="56" t="s">
        <v>151</v>
      </c>
      <c r="L70" s="56">
        <v>35936102</v>
      </c>
      <c r="M70" s="56" t="s">
        <v>152</v>
      </c>
      <c r="N70" s="56" t="s">
        <v>28</v>
      </c>
      <c r="O70" s="56" t="s">
        <v>28</v>
      </c>
      <c r="P70" s="56" t="s">
        <v>28</v>
      </c>
      <c r="Q70" s="56" t="s">
        <v>28</v>
      </c>
      <c r="R70" s="56">
        <v>114</v>
      </c>
      <c r="S70" s="56" t="s">
        <v>29</v>
      </c>
      <c r="T70" s="56">
        <v>1</v>
      </c>
      <c r="U70" s="4">
        <v>180</v>
      </c>
      <c r="V70" s="4">
        <v>0</v>
      </c>
      <c r="W70" s="4">
        <v>0</v>
      </c>
      <c r="X70" s="4">
        <v>0</v>
      </c>
      <c r="Y70" s="4">
        <v>0</v>
      </c>
    </row>
    <row r="71" spans="1:25" ht="12">
      <c r="A71" s="56">
        <v>2002</v>
      </c>
      <c r="B71" s="56">
        <v>6</v>
      </c>
      <c r="C71" s="56">
        <v>3</v>
      </c>
      <c r="D71" s="56">
        <v>300</v>
      </c>
      <c r="E71" s="56" t="s">
        <v>35</v>
      </c>
      <c r="F71" s="56">
        <v>300</v>
      </c>
      <c r="G71" s="56" t="s">
        <v>36</v>
      </c>
      <c r="H71" s="56">
        <v>6</v>
      </c>
      <c r="I71" s="56" t="s">
        <v>27</v>
      </c>
      <c r="J71" s="56">
        <v>15</v>
      </c>
      <c r="K71" s="56" t="s">
        <v>151</v>
      </c>
      <c r="L71" s="56">
        <v>35936102</v>
      </c>
      <c r="M71" s="56" t="s">
        <v>152</v>
      </c>
      <c r="N71" s="56" t="s">
        <v>28</v>
      </c>
      <c r="O71" s="56" t="s">
        <v>28</v>
      </c>
      <c r="P71" s="56" t="s">
        <v>28</v>
      </c>
      <c r="Q71" s="56" t="s">
        <v>28</v>
      </c>
      <c r="R71" s="56">
        <v>114</v>
      </c>
      <c r="S71" s="56" t="s">
        <v>29</v>
      </c>
      <c r="T71" s="56">
        <v>1</v>
      </c>
      <c r="U71" s="4">
        <v>10000</v>
      </c>
      <c r="V71" s="4">
        <v>0</v>
      </c>
      <c r="W71" s="4">
        <v>0</v>
      </c>
      <c r="X71" s="4">
        <v>0</v>
      </c>
      <c r="Y71" s="4">
        <v>0</v>
      </c>
    </row>
    <row r="72" spans="1:25" ht="12">
      <c r="A72" s="56">
        <v>2002</v>
      </c>
      <c r="B72" s="56">
        <v>6</v>
      </c>
      <c r="C72" s="56">
        <v>3</v>
      </c>
      <c r="D72" s="56">
        <v>500</v>
      </c>
      <c r="E72" s="56" t="s">
        <v>37</v>
      </c>
      <c r="F72" s="56">
        <v>500</v>
      </c>
      <c r="G72" s="56" t="s">
        <v>38</v>
      </c>
      <c r="H72" s="56">
        <v>6</v>
      </c>
      <c r="I72" s="56" t="s">
        <v>27</v>
      </c>
      <c r="J72" s="56">
        <v>15</v>
      </c>
      <c r="K72" s="56" t="s">
        <v>151</v>
      </c>
      <c r="L72" s="56">
        <v>35936102</v>
      </c>
      <c r="M72" s="56" t="s">
        <v>152</v>
      </c>
      <c r="N72" s="56" t="s">
        <v>28</v>
      </c>
      <c r="O72" s="56" t="s">
        <v>28</v>
      </c>
      <c r="P72" s="56" t="s">
        <v>28</v>
      </c>
      <c r="Q72" s="56" t="s">
        <v>28</v>
      </c>
      <c r="R72" s="56">
        <v>114</v>
      </c>
      <c r="S72" s="56" t="s">
        <v>29</v>
      </c>
      <c r="T72" s="56">
        <v>1</v>
      </c>
      <c r="U72" s="4">
        <v>25000</v>
      </c>
      <c r="V72" s="4">
        <v>0</v>
      </c>
      <c r="W72" s="4">
        <v>0</v>
      </c>
      <c r="X72" s="4">
        <v>0</v>
      </c>
      <c r="Y72" s="4">
        <v>0</v>
      </c>
    </row>
    <row r="73" spans="1:25" ht="12">
      <c r="A73" s="56">
        <v>2002</v>
      </c>
      <c r="B73" s="56">
        <v>6</v>
      </c>
      <c r="C73" s="56">
        <v>4</v>
      </c>
      <c r="D73" s="56">
        <v>0</v>
      </c>
      <c r="E73" s="56" t="s">
        <v>25</v>
      </c>
      <c r="F73" s="56">
        <v>0</v>
      </c>
      <c r="G73" s="56" t="s">
        <v>26</v>
      </c>
      <c r="H73" s="56">
        <v>6</v>
      </c>
      <c r="I73" s="56" t="s">
        <v>27</v>
      </c>
      <c r="J73" s="56">
        <v>15</v>
      </c>
      <c r="K73" s="56" t="s">
        <v>151</v>
      </c>
      <c r="L73" s="56">
        <v>35936102</v>
      </c>
      <c r="M73" s="56" t="s">
        <v>152</v>
      </c>
      <c r="N73" s="56" t="s">
        <v>28</v>
      </c>
      <c r="O73" s="56" t="s">
        <v>28</v>
      </c>
      <c r="P73" s="56" t="s">
        <v>28</v>
      </c>
      <c r="Q73" s="56" t="s">
        <v>28</v>
      </c>
      <c r="R73" s="56">
        <v>114</v>
      </c>
      <c r="S73" s="56" t="s">
        <v>29</v>
      </c>
      <c r="T73" s="56">
        <v>1</v>
      </c>
      <c r="U73" s="4">
        <v>11000</v>
      </c>
      <c r="V73" s="4">
        <v>0</v>
      </c>
      <c r="W73" s="4">
        <v>0</v>
      </c>
      <c r="X73" s="4">
        <v>0</v>
      </c>
      <c r="Y73" s="4">
        <v>0</v>
      </c>
    </row>
    <row r="74" spans="1:25" ht="12">
      <c r="A74" s="56">
        <v>2002</v>
      </c>
      <c r="B74" s="56">
        <v>6</v>
      </c>
      <c r="C74" s="56">
        <v>4</v>
      </c>
      <c r="D74" s="56">
        <v>250</v>
      </c>
      <c r="E74" s="56" t="s">
        <v>34</v>
      </c>
      <c r="F74" s="56">
        <v>250</v>
      </c>
      <c r="G74" s="56" t="s">
        <v>67</v>
      </c>
      <c r="H74" s="56">
        <v>6</v>
      </c>
      <c r="I74" s="56" t="s">
        <v>27</v>
      </c>
      <c r="J74" s="56">
        <v>15</v>
      </c>
      <c r="K74" s="56" t="s">
        <v>151</v>
      </c>
      <c r="L74" s="56">
        <v>35936102</v>
      </c>
      <c r="M74" s="56" t="s">
        <v>152</v>
      </c>
      <c r="N74" s="56" t="s">
        <v>28</v>
      </c>
      <c r="O74" s="56" t="s">
        <v>28</v>
      </c>
      <c r="P74" s="56" t="s">
        <v>28</v>
      </c>
      <c r="Q74" s="56" t="s">
        <v>28</v>
      </c>
      <c r="R74" s="56">
        <v>114</v>
      </c>
      <c r="S74" s="56" t="s">
        <v>29</v>
      </c>
      <c r="T74" s="56">
        <v>1</v>
      </c>
      <c r="U74" s="4">
        <v>5</v>
      </c>
      <c r="V74" s="4">
        <v>0</v>
      </c>
      <c r="W74" s="4">
        <v>0</v>
      </c>
      <c r="X74" s="4">
        <v>0</v>
      </c>
      <c r="Y74" s="4">
        <v>0</v>
      </c>
    </row>
    <row r="75" spans="1:25" ht="12">
      <c r="A75" s="56">
        <v>2002</v>
      </c>
      <c r="B75" s="56">
        <v>6</v>
      </c>
      <c r="C75" s="56">
        <v>4</v>
      </c>
      <c r="D75" s="56">
        <v>500</v>
      </c>
      <c r="E75" s="56" t="s">
        <v>37</v>
      </c>
      <c r="F75" s="56">
        <v>500</v>
      </c>
      <c r="G75" s="56" t="s">
        <v>38</v>
      </c>
      <c r="H75" s="56">
        <v>6</v>
      </c>
      <c r="I75" s="56" t="s">
        <v>27</v>
      </c>
      <c r="J75" s="56">
        <v>15</v>
      </c>
      <c r="K75" s="56" t="s">
        <v>151</v>
      </c>
      <c r="L75" s="56">
        <v>35936102</v>
      </c>
      <c r="M75" s="56" t="s">
        <v>152</v>
      </c>
      <c r="N75" s="56" t="s">
        <v>28</v>
      </c>
      <c r="O75" s="56" t="s">
        <v>28</v>
      </c>
      <c r="P75" s="56" t="s">
        <v>28</v>
      </c>
      <c r="Q75" s="56" t="s">
        <v>28</v>
      </c>
      <c r="R75" s="56">
        <v>114</v>
      </c>
      <c r="S75" s="56" t="s">
        <v>29</v>
      </c>
      <c r="T75" s="56">
        <v>2</v>
      </c>
      <c r="U75" s="4">
        <v>50700</v>
      </c>
      <c r="V75" s="4">
        <v>0</v>
      </c>
      <c r="W75" s="4">
        <v>0</v>
      </c>
      <c r="X75" s="4">
        <v>0</v>
      </c>
      <c r="Y75" s="4">
        <v>0</v>
      </c>
    </row>
    <row r="76" spans="1:25" ht="12">
      <c r="A76" s="56">
        <v>2002</v>
      </c>
      <c r="B76" s="56">
        <v>6</v>
      </c>
      <c r="C76" s="56">
        <v>4</v>
      </c>
      <c r="D76" s="56">
        <v>550</v>
      </c>
      <c r="E76" s="56" t="s">
        <v>39</v>
      </c>
      <c r="F76" s="56">
        <v>550</v>
      </c>
      <c r="G76" s="56" t="s">
        <v>40</v>
      </c>
      <c r="H76" s="56">
        <v>6</v>
      </c>
      <c r="I76" s="56" t="s">
        <v>27</v>
      </c>
      <c r="J76" s="56">
        <v>15</v>
      </c>
      <c r="K76" s="56" t="s">
        <v>151</v>
      </c>
      <c r="L76" s="56">
        <v>35936102</v>
      </c>
      <c r="M76" s="56" t="s">
        <v>152</v>
      </c>
      <c r="N76" s="56" t="s">
        <v>28</v>
      </c>
      <c r="O76" s="56" t="s">
        <v>28</v>
      </c>
      <c r="P76" s="56" t="s">
        <v>28</v>
      </c>
      <c r="Q76" s="56" t="s">
        <v>28</v>
      </c>
      <c r="R76" s="56">
        <v>114</v>
      </c>
      <c r="S76" s="56" t="s">
        <v>29</v>
      </c>
      <c r="T76" s="56">
        <v>1</v>
      </c>
      <c r="U76" s="4">
        <v>1000</v>
      </c>
      <c r="V76" s="4">
        <v>0</v>
      </c>
      <c r="W76" s="4">
        <v>0</v>
      </c>
      <c r="X76" s="4">
        <v>0</v>
      </c>
      <c r="Y76" s="4">
        <v>0</v>
      </c>
    </row>
    <row r="77" spans="1:25" ht="12">
      <c r="A77" s="56">
        <v>2002</v>
      </c>
      <c r="B77" s="56">
        <v>6</v>
      </c>
      <c r="C77" s="56">
        <v>4</v>
      </c>
      <c r="D77" s="56">
        <v>700</v>
      </c>
      <c r="E77" s="56" t="s">
        <v>41</v>
      </c>
      <c r="F77" s="56">
        <v>700</v>
      </c>
      <c r="G77" s="56" t="s">
        <v>42</v>
      </c>
      <c r="H77" s="56">
        <v>6</v>
      </c>
      <c r="I77" s="56" t="s">
        <v>27</v>
      </c>
      <c r="J77" s="56">
        <v>15</v>
      </c>
      <c r="K77" s="56" t="s">
        <v>151</v>
      </c>
      <c r="L77" s="56">
        <v>35936102</v>
      </c>
      <c r="M77" s="56" t="s">
        <v>152</v>
      </c>
      <c r="N77" s="56" t="s">
        <v>28</v>
      </c>
      <c r="O77" s="56" t="s">
        <v>28</v>
      </c>
      <c r="P77" s="56" t="s">
        <v>28</v>
      </c>
      <c r="Q77" s="56" t="s">
        <v>28</v>
      </c>
      <c r="R77" s="56">
        <v>114</v>
      </c>
      <c r="S77" s="56" t="s">
        <v>29</v>
      </c>
      <c r="T77" s="56">
        <v>1</v>
      </c>
      <c r="U77" s="4">
        <v>10000</v>
      </c>
      <c r="V77" s="4">
        <v>1</v>
      </c>
      <c r="W77" s="4">
        <v>10000</v>
      </c>
      <c r="X77" s="4">
        <v>0</v>
      </c>
      <c r="Y77" s="4">
        <v>0</v>
      </c>
    </row>
    <row r="78" spans="1:25" ht="12">
      <c r="A78" s="56">
        <v>2002</v>
      </c>
      <c r="B78" s="56">
        <v>6</v>
      </c>
      <c r="C78" s="56">
        <v>4</v>
      </c>
      <c r="D78" s="56">
        <v>750</v>
      </c>
      <c r="E78" s="56" t="s">
        <v>51</v>
      </c>
      <c r="F78" s="56">
        <v>750</v>
      </c>
      <c r="G78" s="56" t="s">
        <v>52</v>
      </c>
      <c r="H78" s="56">
        <v>6</v>
      </c>
      <c r="I78" s="56" t="s">
        <v>27</v>
      </c>
      <c r="J78" s="56">
        <v>15</v>
      </c>
      <c r="K78" s="56" t="s">
        <v>151</v>
      </c>
      <c r="L78" s="56">
        <v>35936102</v>
      </c>
      <c r="M78" s="56" t="s">
        <v>152</v>
      </c>
      <c r="N78" s="56" t="s">
        <v>28</v>
      </c>
      <c r="O78" s="56" t="s">
        <v>28</v>
      </c>
      <c r="P78" s="56" t="s">
        <v>28</v>
      </c>
      <c r="Q78" s="56" t="s">
        <v>28</v>
      </c>
      <c r="R78" s="56">
        <v>114</v>
      </c>
      <c r="S78" s="56" t="s">
        <v>29</v>
      </c>
      <c r="T78" s="56">
        <v>1</v>
      </c>
      <c r="U78" s="4">
        <v>5360</v>
      </c>
      <c r="V78" s="4">
        <v>0</v>
      </c>
      <c r="W78" s="4">
        <v>0</v>
      </c>
      <c r="X78" s="4">
        <v>0</v>
      </c>
      <c r="Y78" s="4">
        <v>0</v>
      </c>
    </row>
    <row r="79" spans="1:25" ht="12">
      <c r="A79" s="56">
        <v>2002</v>
      </c>
      <c r="B79" s="56">
        <v>6</v>
      </c>
      <c r="C79" s="56">
        <v>5</v>
      </c>
      <c r="D79" s="56">
        <v>250</v>
      </c>
      <c r="E79" s="56" t="s">
        <v>34</v>
      </c>
      <c r="F79" s="56">
        <v>250</v>
      </c>
      <c r="G79" s="56" t="s">
        <v>67</v>
      </c>
      <c r="H79" s="56">
        <v>6</v>
      </c>
      <c r="I79" s="56" t="s">
        <v>27</v>
      </c>
      <c r="J79" s="56">
        <v>15</v>
      </c>
      <c r="K79" s="56" t="s">
        <v>151</v>
      </c>
      <c r="L79" s="56">
        <v>35936102</v>
      </c>
      <c r="M79" s="56" t="s">
        <v>152</v>
      </c>
      <c r="N79" s="56" t="s">
        <v>28</v>
      </c>
      <c r="O79" s="56" t="s">
        <v>28</v>
      </c>
      <c r="P79" s="56" t="s">
        <v>28</v>
      </c>
      <c r="Q79" s="56" t="s">
        <v>28</v>
      </c>
      <c r="R79" s="56">
        <v>114</v>
      </c>
      <c r="S79" s="56" t="s">
        <v>29</v>
      </c>
      <c r="T79" s="56">
        <v>1</v>
      </c>
      <c r="U79" s="4">
        <v>144</v>
      </c>
      <c r="V79" s="4">
        <v>0</v>
      </c>
      <c r="W79" s="4">
        <v>0</v>
      </c>
      <c r="X79" s="4">
        <v>0</v>
      </c>
      <c r="Y79" s="4">
        <v>0</v>
      </c>
    </row>
    <row r="80" spans="1:25" ht="12">
      <c r="A80" s="56">
        <v>2002</v>
      </c>
      <c r="B80" s="56">
        <v>6</v>
      </c>
      <c r="C80" s="56">
        <v>5</v>
      </c>
      <c r="D80" s="56">
        <v>300</v>
      </c>
      <c r="E80" s="56" t="s">
        <v>35</v>
      </c>
      <c r="F80" s="56">
        <v>300</v>
      </c>
      <c r="G80" s="56" t="s">
        <v>36</v>
      </c>
      <c r="H80" s="56">
        <v>6</v>
      </c>
      <c r="I80" s="56" t="s">
        <v>27</v>
      </c>
      <c r="J80" s="56">
        <v>15</v>
      </c>
      <c r="K80" s="56" t="s">
        <v>151</v>
      </c>
      <c r="L80" s="56">
        <v>35936102</v>
      </c>
      <c r="M80" s="56" t="s">
        <v>152</v>
      </c>
      <c r="N80" s="56" t="s">
        <v>28</v>
      </c>
      <c r="O80" s="56" t="s">
        <v>28</v>
      </c>
      <c r="P80" s="56" t="s">
        <v>28</v>
      </c>
      <c r="Q80" s="56" t="s">
        <v>28</v>
      </c>
      <c r="R80" s="56">
        <v>114</v>
      </c>
      <c r="S80" s="56" t="s">
        <v>29</v>
      </c>
      <c r="T80" s="56">
        <v>1</v>
      </c>
      <c r="U80" s="4">
        <v>10000</v>
      </c>
      <c r="V80" s="4">
        <v>0</v>
      </c>
      <c r="W80" s="4">
        <v>0</v>
      </c>
      <c r="X80" s="4">
        <v>0</v>
      </c>
      <c r="Y80" s="4">
        <v>0</v>
      </c>
    </row>
    <row r="81" spans="1:25" ht="12">
      <c r="A81" s="56">
        <v>2002</v>
      </c>
      <c r="B81" s="56">
        <v>6</v>
      </c>
      <c r="C81" s="56">
        <v>5</v>
      </c>
      <c r="D81" s="56">
        <v>550</v>
      </c>
      <c r="E81" s="56" t="s">
        <v>39</v>
      </c>
      <c r="F81" s="56">
        <v>550</v>
      </c>
      <c r="G81" s="56" t="s">
        <v>40</v>
      </c>
      <c r="H81" s="56">
        <v>6</v>
      </c>
      <c r="I81" s="56" t="s">
        <v>27</v>
      </c>
      <c r="J81" s="56">
        <v>15</v>
      </c>
      <c r="K81" s="56" t="s">
        <v>151</v>
      </c>
      <c r="L81" s="56">
        <v>35936102</v>
      </c>
      <c r="M81" s="56" t="s">
        <v>152</v>
      </c>
      <c r="N81" s="56" t="s">
        <v>28</v>
      </c>
      <c r="O81" s="56" t="s">
        <v>28</v>
      </c>
      <c r="P81" s="56" t="s">
        <v>28</v>
      </c>
      <c r="Q81" s="56" t="s">
        <v>28</v>
      </c>
      <c r="R81" s="56">
        <v>114</v>
      </c>
      <c r="S81" s="56" t="s">
        <v>29</v>
      </c>
      <c r="T81" s="56">
        <v>1</v>
      </c>
      <c r="U81" s="4">
        <v>12000</v>
      </c>
      <c r="V81" s="4">
        <v>0</v>
      </c>
      <c r="W81" s="4">
        <v>0</v>
      </c>
      <c r="X81" s="4">
        <v>0</v>
      </c>
      <c r="Y81" s="4">
        <v>0</v>
      </c>
    </row>
    <row r="82" spans="1:25" ht="12">
      <c r="A82" s="56">
        <v>2002</v>
      </c>
      <c r="B82" s="56">
        <v>6</v>
      </c>
      <c r="C82" s="56">
        <v>5</v>
      </c>
      <c r="D82" s="56">
        <v>250</v>
      </c>
      <c r="E82" s="56" t="s">
        <v>34</v>
      </c>
      <c r="F82" s="56">
        <v>250</v>
      </c>
      <c r="G82" s="56" t="s">
        <v>67</v>
      </c>
      <c r="H82" s="56">
        <v>6</v>
      </c>
      <c r="I82" s="56" t="s">
        <v>27</v>
      </c>
      <c r="J82" s="56">
        <v>15</v>
      </c>
      <c r="K82" s="56" t="s">
        <v>151</v>
      </c>
      <c r="L82" s="56">
        <v>35936102</v>
      </c>
      <c r="M82" s="56" t="s">
        <v>152</v>
      </c>
      <c r="N82" s="56" t="s">
        <v>28</v>
      </c>
      <c r="O82" s="56" t="s">
        <v>28</v>
      </c>
      <c r="P82" s="56" t="s">
        <v>28</v>
      </c>
      <c r="Q82" s="56" t="s">
        <v>28</v>
      </c>
      <c r="R82" s="56">
        <v>218</v>
      </c>
      <c r="S82" s="56" t="s">
        <v>93</v>
      </c>
      <c r="T82" s="56">
        <v>1</v>
      </c>
      <c r="U82" s="4">
        <v>3</v>
      </c>
      <c r="V82" s="4">
        <v>0</v>
      </c>
      <c r="W82" s="4">
        <v>0</v>
      </c>
      <c r="X82" s="4">
        <v>0</v>
      </c>
      <c r="Y82" s="4">
        <v>0</v>
      </c>
    </row>
    <row r="83" spans="1:28" ht="12">
      <c r="A83" s="56">
        <v>2002</v>
      </c>
      <c r="B83" s="56">
        <v>6</v>
      </c>
      <c r="Z83" s="57">
        <f>SUM(U62:U81)</f>
        <v>375099</v>
      </c>
      <c r="AA83" s="57">
        <f>SUM(U61)</f>
        <v>40</v>
      </c>
      <c r="AB83" s="57">
        <f>SUM(U82)</f>
        <v>3</v>
      </c>
    </row>
    <row r="84" spans="1:25" ht="12">
      <c r="A84" s="56">
        <v>2002</v>
      </c>
      <c r="B84" s="56">
        <v>7</v>
      </c>
      <c r="C84" s="56">
        <v>2</v>
      </c>
      <c r="D84" s="56">
        <v>250</v>
      </c>
      <c r="E84" s="56" t="s">
        <v>34</v>
      </c>
      <c r="F84" s="56">
        <v>250</v>
      </c>
      <c r="G84" s="56" t="s">
        <v>67</v>
      </c>
      <c r="H84" s="56">
        <v>6</v>
      </c>
      <c r="I84" s="56" t="s">
        <v>27</v>
      </c>
      <c r="J84" s="56">
        <v>15</v>
      </c>
      <c r="K84" s="56" t="s">
        <v>151</v>
      </c>
      <c r="L84" s="56">
        <v>35936102</v>
      </c>
      <c r="M84" s="56" t="s">
        <v>152</v>
      </c>
      <c r="N84" s="56" t="s">
        <v>28</v>
      </c>
      <c r="O84" s="56" t="s">
        <v>28</v>
      </c>
      <c r="P84" s="56" t="s">
        <v>28</v>
      </c>
      <c r="Q84" s="56" t="s">
        <v>28</v>
      </c>
      <c r="R84" s="56">
        <v>114</v>
      </c>
      <c r="S84" s="56" t="s">
        <v>29</v>
      </c>
      <c r="T84" s="56">
        <v>1</v>
      </c>
      <c r="U84" s="4">
        <v>216</v>
      </c>
      <c r="V84" s="4">
        <v>0</v>
      </c>
      <c r="W84" s="4">
        <v>0</v>
      </c>
      <c r="X84" s="4">
        <v>0</v>
      </c>
      <c r="Y84" s="4">
        <v>0</v>
      </c>
    </row>
    <row r="85" spans="1:25" ht="12">
      <c r="A85" s="56">
        <v>2002</v>
      </c>
      <c r="B85" s="56">
        <v>7</v>
      </c>
      <c r="C85" s="56">
        <v>2</v>
      </c>
      <c r="D85" s="56">
        <v>500</v>
      </c>
      <c r="E85" s="56" t="s">
        <v>37</v>
      </c>
      <c r="F85" s="56">
        <v>500</v>
      </c>
      <c r="G85" s="56" t="s">
        <v>38</v>
      </c>
      <c r="H85" s="56">
        <v>6</v>
      </c>
      <c r="I85" s="56" t="s">
        <v>27</v>
      </c>
      <c r="J85" s="56">
        <v>15</v>
      </c>
      <c r="K85" s="56" t="s">
        <v>151</v>
      </c>
      <c r="L85" s="56">
        <v>35936102</v>
      </c>
      <c r="M85" s="56" t="s">
        <v>152</v>
      </c>
      <c r="N85" s="56" t="s">
        <v>28</v>
      </c>
      <c r="O85" s="56" t="s">
        <v>28</v>
      </c>
      <c r="P85" s="56" t="s">
        <v>28</v>
      </c>
      <c r="Q85" s="56" t="s">
        <v>28</v>
      </c>
      <c r="R85" s="56">
        <v>114</v>
      </c>
      <c r="S85" s="56" t="s">
        <v>29</v>
      </c>
      <c r="T85" s="56">
        <v>1</v>
      </c>
      <c r="U85" s="4">
        <v>25000</v>
      </c>
      <c r="V85" s="4">
        <v>0</v>
      </c>
      <c r="W85" s="4">
        <v>0</v>
      </c>
      <c r="X85" s="4">
        <v>0</v>
      </c>
      <c r="Y85" s="4">
        <v>0</v>
      </c>
    </row>
    <row r="86" spans="1:25" ht="12">
      <c r="A86" s="56">
        <v>2002</v>
      </c>
      <c r="B86" s="56">
        <v>7</v>
      </c>
      <c r="C86" s="56">
        <v>3</v>
      </c>
      <c r="D86" s="56">
        <v>250</v>
      </c>
      <c r="E86" s="56" t="s">
        <v>34</v>
      </c>
      <c r="F86" s="56">
        <v>250</v>
      </c>
      <c r="G86" s="56" t="s">
        <v>67</v>
      </c>
      <c r="H86" s="56">
        <v>6</v>
      </c>
      <c r="I86" s="56" t="s">
        <v>27</v>
      </c>
      <c r="J86" s="56">
        <v>15</v>
      </c>
      <c r="K86" s="56" t="s">
        <v>151</v>
      </c>
      <c r="L86" s="56">
        <v>35936102</v>
      </c>
      <c r="M86" s="56" t="s">
        <v>152</v>
      </c>
      <c r="N86" s="56" t="s">
        <v>28</v>
      </c>
      <c r="O86" s="56" t="s">
        <v>28</v>
      </c>
      <c r="P86" s="56" t="s">
        <v>28</v>
      </c>
      <c r="Q86" s="56" t="s">
        <v>28</v>
      </c>
      <c r="R86" s="56">
        <v>114</v>
      </c>
      <c r="S86" s="56" t="s">
        <v>29</v>
      </c>
      <c r="T86" s="56">
        <v>1</v>
      </c>
      <c r="U86" s="4">
        <v>270</v>
      </c>
      <c r="V86" s="4">
        <v>0</v>
      </c>
      <c r="W86" s="4">
        <v>0</v>
      </c>
      <c r="X86" s="4">
        <v>0</v>
      </c>
      <c r="Y86" s="4">
        <v>0</v>
      </c>
    </row>
    <row r="87" spans="1:25" ht="12">
      <c r="A87" s="56">
        <v>2002</v>
      </c>
      <c r="B87" s="56">
        <v>7</v>
      </c>
      <c r="C87" s="56">
        <v>3</v>
      </c>
      <c r="D87" s="56">
        <v>500</v>
      </c>
      <c r="E87" s="56" t="s">
        <v>37</v>
      </c>
      <c r="F87" s="56">
        <v>500</v>
      </c>
      <c r="G87" s="56" t="s">
        <v>38</v>
      </c>
      <c r="H87" s="56">
        <v>6</v>
      </c>
      <c r="I87" s="56" t="s">
        <v>27</v>
      </c>
      <c r="J87" s="56">
        <v>15</v>
      </c>
      <c r="K87" s="56" t="s">
        <v>151</v>
      </c>
      <c r="L87" s="56">
        <v>35936102</v>
      </c>
      <c r="M87" s="56" t="s">
        <v>152</v>
      </c>
      <c r="N87" s="56" t="s">
        <v>28</v>
      </c>
      <c r="O87" s="56" t="s">
        <v>28</v>
      </c>
      <c r="P87" s="56" t="s">
        <v>28</v>
      </c>
      <c r="Q87" s="56" t="s">
        <v>28</v>
      </c>
      <c r="R87" s="56">
        <v>114</v>
      </c>
      <c r="S87" s="56" t="s">
        <v>29</v>
      </c>
      <c r="T87" s="56">
        <v>1</v>
      </c>
      <c r="U87" s="4">
        <v>24780</v>
      </c>
      <c r="V87" s="4">
        <v>0</v>
      </c>
      <c r="W87" s="4">
        <v>0</v>
      </c>
      <c r="X87" s="4">
        <v>0</v>
      </c>
      <c r="Y87" s="4">
        <v>0</v>
      </c>
    </row>
    <row r="88" spans="1:25" ht="12">
      <c r="A88" s="56">
        <v>2002</v>
      </c>
      <c r="B88" s="56">
        <v>7</v>
      </c>
      <c r="C88" s="56">
        <v>4</v>
      </c>
      <c r="D88" s="56">
        <v>200</v>
      </c>
      <c r="E88" s="56" t="s">
        <v>33</v>
      </c>
      <c r="F88" s="56">
        <v>0</v>
      </c>
      <c r="G88" s="56" t="s">
        <v>26</v>
      </c>
      <c r="H88" s="56">
        <v>6</v>
      </c>
      <c r="I88" s="56" t="s">
        <v>27</v>
      </c>
      <c r="J88" s="56">
        <v>15</v>
      </c>
      <c r="K88" s="56" t="s">
        <v>151</v>
      </c>
      <c r="L88" s="56">
        <v>35936102</v>
      </c>
      <c r="M88" s="56" t="s">
        <v>152</v>
      </c>
      <c r="N88" s="56" t="s">
        <v>28</v>
      </c>
      <c r="O88" s="56" t="s">
        <v>28</v>
      </c>
      <c r="P88" s="56" t="s">
        <v>28</v>
      </c>
      <c r="Q88" s="56" t="s">
        <v>28</v>
      </c>
      <c r="R88" s="56">
        <v>114</v>
      </c>
      <c r="S88" s="56" t="s">
        <v>29</v>
      </c>
      <c r="T88" s="56">
        <v>1</v>
      </c>
      <c r="U88" s="4">
        <v>21000</v>
      </c>
      <c r="V88" s="4">
        <v>0</v>
      </c>
      <c r="W88" s="4">
        <v>0</v>
      </c>
      <c r="X88" s="4">
        <v>0</v>
      </c>
      <c r="Y88" s="4">
        <v>0</v>
      </c>
    </row>
    <row r="89" spans="1:25" ht="12">
      <c r="A89" s="56">
        <v>2002</v>
      </c>
      <c r="B89" s="56">
        <v>7</v>
      </c>
      <c r="C89" s="56">
        <v>4</v>
      </c>
      <c r="D89" s="56">
        <v>250</v>
      </c>
      <c r="E89" s="56" t="s">
        <v>34</v>
      </c>
      <c r="F89" s="56">
        <v>250</v>
      </c>
      <c r="G89" s="56" t="s">
        <v>67</v>
      </c>
      <c r="H89" s="56">
        <v>6</v>
      </c>
      <c r="I89" s="56" t="s">
        <v>27</v>
      </c>
      <c r="J89" s="56">
        <v>15</v>
      </c>
      <c r="K89" s="56" t="s">
        <v>151</v>
      </c>
      <c r="L89" s="56">
        <v>35936102</v>
      </c>
      <c r="M89" s="56" t="s">
        <v>152</v>
      </c>
      <c r="N89" s="56" t="s">
        <v>28</v>
      </c>
      <c r="O89" s="56" t="s">
        <v>28</v>
      </c>
      <c r="P89" s="56" t="s">
        <v>28</v>
      </c>
      <c r="Q89" s="56" t="s">
        <v>28</v>
      </c>
      <c r="R89" s="56">
        <v>114</v>
      </c>
      <c r="S89" s="56" t="s">
        <v>29</v>
      </c>
      <c r="T89" s="56">
        <v>1</v>
      </c>
      <c r="U89" s="4">
        <v>10</v>
      </c>
      <c r="V89" s="4">
        <v>0</v>
      </c>
      <c r="W89" s="4">
        <v>0</v>
      </c>
      <c r="X89" s="4">
        <v>0</v>
      </c>
      <c r="Y89" s="4">
        <v>0</v>
      </c>
    </row>
    <row r="90" spans="1:25" ht="12">
      <c r="A90" s="56">
        <v>2002</v>
      </c>
      <c r="B90" s="56">
        <v>7</v>
      </c>
      <c r="C90" s="56">
        <v>4</v>
      </c>
      <c r="D90" s="56">
        <v>250</v>
      </c>
      <c r="E90" s="56" t="s">
        <v>34</v>
      </c>
      <c r="F90" s="56">
        <v>250</v>
      </c>
      <c r="G90" s="56" t="s">
        <v>67</v>
      </c>
      <c r="H90" s="56">
        <v>6</v>
      </c>
      <c r="I90" s="56" t="s">
        <v>27</v>
      </c>
      <c r="J90" s="56">
        <v>15</v>
      </c>
      <c r="K90" s="56" t="s">
        <v>151</v>
      </c>
      <c r="L90" s="56">
        <v>35936102</v>
      </c>
      <c r="M90" s="56" t="s">
        <v>152</v>
      </c>
      <c r="N90" s="56" t="s">
        <v>28</v>
      </c>
      <c r="O90" s="56" t="s">
        <v>28</v>
      </c>
      <c r="P90" s="56" t="s">
        <v>28</v>
      </c>
      <c r="Q90" s="56" t="s">
        <v>28</v>
      </c>
      <c r="R90" s="56">
        <v>218</v>
      </c>
      <c r="S90" s="56" t="s">
        <v>93</v>
      </c>
      <c r="T90" s="56">
        <v>1</v>
      </c>
      <c r="U90" s="4">
        <v>100</v>
      </c>
      <c r="V90" s="4">
        <v>0</v>
      </c>
      <c r="W90" s="4">
        <v>0</v>
      </c>
      <c r="X90" s="4">
        <v>0</v>
      </c>
      <c r="Y90" s="4">
        <v>0</v>
      </c>
    </row>
    <row r="91" spans="1:25" ht="12">
      <c r="A91" s="56">
        <v>2002</v>
      </c>
      <c r="B91" s="56">
        <v>7</v>
      </c>
      <c r="C91" s="56">
        <v>5</v>
      </c>
      <c r="D91" s="56">
        <v>250</v>
      </c>
      <c r="E91" s="56" t="s">
        <v>34</v>
      </c>
      <c r="F91" s="56">
        <v>250</v>
      </c>
      <c r="G91" s="56" t="s">
        <v>67</v>
      </c>
      <c r="H91" s="56">
        <v>6</v>
      </c>
      <c r="I91" s="56" t="s">
        <v>27</v>
      </c>
      <c r="J91" s="56">
        <v>15</v>
      </c>
      <c r="K91" s="56" t="s">
        <v>151</v>
      </c>
      <c r="L91" s="56">
        <v>35936102</v>
      </c>
      <c r="M91" s="56" t="s">
        <v>152</v>
      </c>
      <c r="N91" s="56" t="s">
        <v>28</v>
      </c>
      <c r="O91" s="56" t="s">
        <v>28</v>
      </c>
      <c r="P91" s="56" t="s">
        <v>28</v>
      </c>
      <c r="Q91" s="56" t="s">
        <v>28</v>
      </c>
      <c r="R91" s="56">
        <v>614</v>
      </c>
      <c r="S91" s="56" t="s">
        <v>30</v>
      </c>
      <c r="T91" s="56">
        <v>1</v>
      </c>
      <c r="U91" s="4">
        <v>832</v>
      </c>
      <c r="V91" s="4">
        <v>0</v>
      </c>
      <c r="W91" s="4">
        <v>0</v>
      </c>
      <c r="X91" s="4">
        <v>0</v>
      </c>
      <c r="Y91" s="4">
        <v>0</v>
      </c>
    </row>
    <row r="92" spans="1:28" ht="12">
      <c r="A92" s="56">
        <v>2002</v>
      </c>
      <c r="B92" s="56">
        <v>7</v>
      </c>
      <c r="Z92" s="57">
        <f>SUM(U84:U89)</f>
        <v>71276</v>
      </c>
      <c r="AB92" s="57">
        <f>SUM(U90:U91)</f>
        <v>932</v>
      </c>
    </row>
    <row r="93" spans="1:25" ht="12">
      <c r="A93" s="56">
        <v>2002</v>
      </c>
      <c r="B93" s="56">
        <v>8</v>
      </c>
      <c r="C93" s="56">
        <v>1</v>
      </c>
      <c r="D93" s="56">
        <v>250</v>
      </c>
      <c r="E93" s="56" t="s">
        <v>34</v>
      </c>
      <c r="F93" s="56">
        <v>250</v>
      </c>
      <c r="G93" s="56" t="s">
        <v>67</v>
      </c>
      <c r="H93" s="56">
        <v>6</v>
      </c>
      <c r="I93" s="56" t="s">
        <v>27</v>
      </c>
      <c r="J93" s="56">
        <v>15</v>
      </c>
      <c r="K93" s="56" t="s">
        <v>151</v>
      </c>
      <c r="L93" s="56">
        <v>35936102</v>
      </c>
      <c r="M93" s="56" t="s">
        <v>152</v>
      </c>
      <c r="N93" s="56" t="s">
        <v>28</v>
      </c>
      <c r="O93" s="56" t="s">
        <v>28</v>
      </c>
      <c r="P93" s="56" t="s">
        <v>28</v>
      </c>
      <c r="Q93" s="56" t="s">
        <v>28</v>
      </c>
      <c r="R93" s="56">
        <v>114</v>
      </c>
      <c r="S93" s="56" t="s">
        <v>29</v>
      </c>
      <c r="T93" s="56">
        <v>1</v>
      </c>
      <c r="U93" s="4">
        <v>360</v>
      </c>
      <c r="V93" s="4">
        <v>0</v>
      </c>
      <c r="W93" s="4">
        <v>0</v>
      </c>
      <c r="X93" s="4">
        <v>0</v>
      </c>
      <c r="Y93" s="4">
        <v>0</v>
      </c>
    </row>
    <row r="94" spans="1:25" ht="12">
      <c r="A94" s="56">
        <v>2002</v>
      </c>
      <c r="B94" s="56">
        <v>8</v>
      </c>
      <c r="C94" s="56">
        <v>3</v>
      </c>
      <c r="D94" s="56">
        <v>0</v>
      </c>
      <c r="E94" s="56" t="s">
        <v>25</v>
      </c>
      <c r="F94" s="56">
        <v>0</v>
      </c>
      <c r="G94" s="56" t="s">
        <v>26</v>
      </c>
      <c r="H94" s="56">
        <v>6</v>
      </c>
      <c r="I94" s="56" t="s">
        <v>27</v>
      </c>
      <c r="J94" s="56">
        <v>15</v>
      </c>
      <c r="K94" s="56" t="s">
        <v>151</v>
      </c>
      <c r="L94" s="56">
        <v>35936102</v>
      </c>
      <c r="M94" s="56" t="s">
        <v>152</v>
      </c>
      <c r="N94" s="56" t="s">
        <v>28</v>
      </c>
      <c r="O94" s="56" t="s">
        <v>28</v>
      </c>
      <c r="P94" s="56" t="s">
        <v>28</v>
      </c>
      <c r="Q94" s="56" t="s">
        <v>28</v>
      </c>
      <c r="R94" s="56">
        <v>114</v>
      </c>
      <c r="S94" s="56" t="s">
        <v>29</v>
      </c>
      <c r="T94" s="56">
        <v>2</v>
      </c>
      <c r="U94" s="4">
        <v>25000</v>
      </c>
      <c r="V94" s="4">
        <v>0</v>
      </c>
      <c r="W94" s="4">
        <v>0</v>
      </c>
      <c r="X94" s="4">
        <v>0</v>
      </c>
      <c r="Y94" s="4">
        <v>0</v>
      </c>
    </row>
    <row r="95" spans="1:25" ht="12">
      <c r="A95" s="56">
        <v>2002</v>
      </c>
      <c r="B95" s="56">
        <v>8</v>
      </c>
      <c r="C95" s="56">
        <v>3</v>
      </c>
      <c r="D95" s="56">
        <v>250</v>
      </c>
      <c r="E95" s="56" t="s">
        <v>34</v>
      </c>
      <c r="F95" s="56">
        <v>250</v>
      </c>
      <c r="G95" s="56" t="s">
        <v>67</v>
      </c>
      <c r="H95" s="56">
        <v>6</v>
      </c>
      <c r="I95" s="56" t="s">
        <v>27</v>
      </c>
      <c r="J95" s="56">
        <v>15</v>
      </c>
      <c r="K95" s="56" t="s">
        <v>151</v>
      </c>
      <c r="L95" s="56">
        <v>35936102</v>
      </c>
      <c r="M95" s="56" t="s">
        <v>152</v>
      </c>
      <c r="N95" s="56" t="s">
        <v>28</v>
      </c>
      <c r="O95" s="56" t="s">
        <v>28</v>
      </c>
      <c r="P95" s="56" t="s">
        <v>28</v>
      </c>
      <c r="Q95" s="56" t="s">
        <v>28</v>
      </c>
      <c r="R95" s="56">
        <v>114</v>
      </c>
      <c r="S95" s="56" t="s">
        <v>29</v>
      </c>
      <c r="T95" s="56">
        <v>1</v>
      </c>
      <c r="U95" s="4">
        <v>630</v>
      </c>
      <c r="V95" s="4">
        <v>0</v>
      </c>
      <c r="W95" s="4">
        <v>0</v>
      </c>
      <c r="X95" s="4">
        <v>0</v>
      </c>
      <c r="Y95" s="4">
        <v>0</v>
      </c>
    </row>
    <row r="96" spans="1:25" ht="12">
      <c r="A96" s="56">
        <v>2002</v>
      </c>
      <c r="B96" s="56">
        <v>8</v>
      </c>
      <c r="C96" s="56">
        <v>4</v>
      </c>
      <c r="D96" s="56">
        <v>500</v>
      </c>
      <c r="E96" s="56" t="s">
        <v>37</v>
      </c>
      <c r="F96" s="56">
        <v>500</v>
      </c>
      <c r="G96" s="56" t="s">
        <v>38</v>
      </c>
      <c r="H96" s="56">
        <v>6</v>
      </c>
      <c r="I96" s="56" t="s">
        <v>27</v>
      </c>
      <c r="J96" s="56">
        <v>15</v>
      </c>
      <c r="K96" s="56" t="s">
        <v>151</v>
      </c>
      <c r="L96" s="56">
        <v>35936102</v>
      </c>
      <c r="M96" s="56" t="s">
        <v>152</v>
      </c>
      <c r="N96" s="56" t="s">
        <v>28</v>
      </c>
      <c r="O96" s="56" t="s">
        <v>28</v>
      </c>
      <c r="P96" s="56" t="s">
        <v>28</v>
      </c>
      <c r="Q96" s="56" t="s">
        <v>28</v>
      </c>
      <c r="R96" s="56">
        <v>114</v>
      </c>
      <c r="S96" s="56" t="s">
        <v>29</v>
      </c>
      <c r="T96" s="56">
        <v>1</v>
      </c>
      <c r="U96" s="4">
        <v>20000</v>
      </c>
      <c r="V96" s="4">
        <v>0</v>
      </c>
      <c r="W96" s="4">
        <v>0</v>
      </c>
      <c r="X96" s="4">
        <v>0</v>
      </c>
      <c r="Y96" s="4">
        <v>0</v>
      </c>
    </row>
    <row r="97" spans="1:25" ht="12">
      <c r="A97" s="56">
        <v>2002</v>
      </c>
      <c r="B97" s="56">
        <v>8</v>
      </c>
      <c r="C97" s="56">
        <v>5</v>
      </c>
      <c r="D97" s="56">
        <v>500</v>
      </c>
      <c r="E97" s="56" t="s">
        <v>37</v>
      </c>
      <c r="F97" s="56">
        <v>500</v>
      </c>
      <c r="G97" s="56" t="s">
        <v>38</v>
      </c>
      <c r="H97" s="56">
        <v>6</v>
      </c>
      <c r="I97" s="56" t="s">
        <v>27</v>
      </c>
      <c r="J97" s="56">
        <v>15</v>
      </c>
      <c r="K97" s="56" t="s">
        <v>151</v>
      </c>
      <c r="L97" s="56">
        <v>35936102</v>
      </c>
      <c r="M97" s="56" t="s">
        <v>152</v>
      </c>
      <c r="N97" s="56" t="s">
        <v>28</v>
      </c>
      <c r="O97" s="56" t="s">
        <v>28</v>
      </c>
      <c r="P97" s="56" t="s">
        <v>28</v>
      </c>
      <c r="Q97" s="56" t="s">
        <v>28</v>
      </c>
      <c r="R97" s="56">
        <v>114</v>
      </c>
      <c r="S97" s="56" t="s">
        <v>29</v>
      </c>
      <c r="T97" s="56">
        <v>1</v>
      </c>
      <c r="U97" s="4">
        <v>15000</v>
      </c>
      <c r="V97" s="4">
        <v>0</v>
      </c>
      <c r="W97" s="4">
        <v>0</v>
      </c>
      <c r="X97" s="4">
        <v>0</v>
      </c>
      <c r="Y97" s="4">
        <v>0</v>
      </c>
    </row>
    <row r="98" spans="1:26" ht="12">
      <c r="A98" s="56">
        <v>2002</v>
      </c>
      <c r="B98" s="56">
        <v>8</v>
      </c>
      <c r="Z98" s="57">
        <f>SUM(U93:U97)</f>
        <v>60990</v>
      </c>
    </row>
    <row r="99" spans="1:25" ht="12">
      <c r="A99" s="56">
        <v>2002</v>
      </c>
      <c r="B99" s="56">
        <v>9</v>
      </c>
      <c r="C99" s="56">
        <v>2</v>
      </c>
      <c r="D99" s="56">
        <v>250</v>
      </c>
      <c r="E99" s="56" t="s">
        <v>34</v>
      </c>
      <c r="F99" s="56">
        <v>250</v>
      </c>
      <c r="G99" s="56" t="s">
        <v>67</v>
      </c>
      <c r="H99" s="56">
        <v>6</v>
      </c>
      <c r="I99" s="56" t="s">
        <v>27</v>
      </c>
      <c r="J99" s="56">
        <v>15</v>
      </c>
      <c r="K99" s="56" t="s">
        <v>151</v>
      </c>
      <c r="L99" s="56">
        <v>35936102</v>
      </c>
      <c r="M99" s="56" t="s">
        <v>152</v>
      </c>
      <c r="N99" s="56" t="s">
        <v>28</v>
      </c>
      <c r="O99" s="56" t="s">
        <v>28</v>
      </c>
      <c r="P99" s="56" t="s">
        <v>28</v>
      </c>
      <c r="Q99" s="56" t="s">
        <v>28</v>
      </c>
      <c r="R99" s="56">
        <v>114</v>
      </c>
      <c r="S99" s="56" t="s">
        <v>29</v>
      </c>
      <c r="T99" s="56">
        <v>1</v>
      </c>
      <c r="U99" s="4">
        <v>450</v>
      </c>
      <c r="V99" s="4">
        <v>0</v>
      </c>
      <c r="W99" s="4">
        <v>0</v>
      </c>
      <c r="X99" s="4">
        <v>0</v>
      </c>
      <c r="Y99" s="4">
        <v>0</v>
      </c>
    </row>
    <row r="100" spans="1:25" ht="12">
      <c r="A100" s="56">
        <v>2002</v>
      </c>
      <c r="B100" s="56">
        <v>9</v>
      </c>
      <c r="C100" s="56">
        <v>3</v>
      </c>
      <c r="D100" s="56">
        <v>250</v>
      </c>
      <c r="E100" s="56" t="s">
        <v>34</v>
      </c>
      <c r="F100" s="56">
        <v>250</v>
      </c>
      <c r="G100" s="56" t="s">
        <v>67</v>
      </c>
      <c r="H100" s="56">
        <v>6</v>
      </c>
      <c r="I100" s="56" t="s">
        <v>27</v>
      </c>
      <c r="J100" s="56">
        <v>15</v>
      </c>
      <c r="K100" s="56" t="s">
        <v>151</v>
      </c>
      <c r="L100" s="56">
        <v>35936102</v>
      </c>
      <c r="M100" s="56" t="s">
        <v>152</v>
      </c>
      <c r="N100" s="56" t="s">
        <v>28</v>
      </c>
      <c r="O100" s="56" t="s">
        <v>28</v>
      </c>
      <c r="P100" s="56" t="s">
        <v>28</v>
      </c>
      <c r="Q100" s="56" t="s">
        <v>28</v>
      </c>
      <c r="R100" s="56">
        <v>114</v>
      </c>
      <c r="S100" s="56" t="s">
        <v>29</v>
      </c>
      <c r="T100" s="56">
        <v>1</v>
      </c>
      <c r="U100" s="4">
        <v>450</v>
      </c>
      <c r="V100" s="4">
        <v>0</v>
      </c>
      <c r="W100" s="4">
        <v>0</v>
      </c>
      <c r="X100" s="4">
        <v>0</v>
      </c>
      <c r="Y100" s="4">
        <v>0</v>
      </c>
    </row>
    <row r="101" spans="1:25" ht="12">
      <c r="A101" s="56">
        <v>2002</v>
      </c>
      <c r="B101" s="56">
        <v>9</v>
      </c>
      <c r="C101" s="56">
        <v>4</v>
      </c>
      <c r="D101" s="56">
        <v>250</v>
      </c>
      <c r="E101" s="56" t="s">
        <v>34</v>
      </c>
      <c r="F101" s="56">
        <v>250</v>
      </c>
      <c r="G101" s="56" t="s">
        <v>67</v>
      </c>
      <c r="H101" s="56">
        <v>6</v>
      </c>
      <c r="I101" s="56" t="s">
        <v>27</v>
      </c>
      <c r="J101" s="56">
        <v>15</v>
      </c>
      <c r="K101" s="56" t="s">
        <v>151</v>
      </c>
      <c r="L101" s="56">
        <v>35936102</v>
      </c>
      <c r="M101" s="56" t="s">
        <v>152</v>
      </c>
      <c r="N101" s="56" t="s">
        <v>28</v>
      </c>
      <c r="O101" s="56" t="s">
        <v>28</v>
      </c>
      <c r="P101" s="56" t="s">
        <v>28</v>
      </c>
      <c r="Q101" s="56" t="s">
        <v>28</v>
      </c>
      <c r="R101" s="56">
        <v>114</v>
      </c>
      <c r="S101" s="56" t="s">
        <v>29</v>
      </c>
      <c r="T101" s="56">
        <v>1</v>
      </c>
      <c r="U101" s="4">
        <v>324</v>
      </c>
      <c r="V101" s="4">
        <v>0</v>
      </c>
      <c r="W101" s="4">
        <v>0</v>
      </c>
      <c r="X101" s="4">
        <v>0</v>
      </c>
      <c r="Y101" s="4">
        <v>0</v>
      </c>
    </row>
    <row r="102" spans="1:25" ht="12">
      <c r="A102" s="56">
        <v>2002</v>
      </c>
      <c r="B102" s="56">
        <v>9</v>
      </c>
      <c r="C102" s="56">
        <v>4</v>
      </c>
      <c r="D102" s="56">
        <v>775</v>
      </c>
      <c r="E102" s="56" t="s">
        <v>53</v>
      </c>
      <c r="F102" s="56">
        <v>775</v>
      </c>
      <c r="G102" s="56" t="s">
        <v>53</v>
      </c>
      <c r="H102" s="56">
        <v>6</v>
      </c>
      <c r="I102" s="56" t="s">
        <v>27</v>
      </c>
      <c r="J102" s="56">
        <v>15</v>
      </c>
      <c r="K102" s="56" t="s">
        <v>151</v>
      </c>
      <c r="L102" s="56">
        <v>35936102</v>
      </c>
      <c r="M102" s="56" t="s">
        <v>152</v>
      </c>
      <c r="N102" s="56" t="s">
        <v>28</v>
      </c>
      <c r="O102" s="56" t="s">
        <v>28</v>
      </c>
      <c r="P102" s="56" t="s">
        <v>28</v>
      </c>
      <c r="Q102" s="56" t="s">
        <v>28</v>
      </c>
      <c r="R102" s="56">
        <v>122</v>
      </c>
      <c r="S102" s="56" t="s">
        <v>66</v>
      </c>
      <c r="T102" s="56">
        <v>1</v>
      </c>
      <c r="U102" s="4">
        <v>35</v>
      </c>
      <c r="V102" s="4">
        <v>0</v>
      </c>
      <c r="W102" s="4">
        <v>0</v>
      </c>
      <c r="X102" s="4">
        <v>0</v>
      </c>
      <c r="Y102" s="4">
        <v>0</v>
      </c>
    </row>
    <row r="103" spans="1:25" ht="12">
      <c r="A103" s="56">
        <v>2002</v>
      </c>
      <c r="B103" s="56">
        <v>9</v>
      </c>
      <c r="C103" s="56">
        <v>1</v>
      </c>
      <c r="D103" s="56">
        <v>250</v>
      </c>
      <c r="E103" s="56" t="s">
        <v>34</v>
      </c>
      <c r="F103" s="56">
        <v>250</v>
      </c>
      <c r="G103" s="56" t="s">
        <v>67</v>
      </c>
      <c r="H103" s="56">
        <v>6</v>
      </c>
      <c r="I103" s="56" t="s">
        <v>27</v>
      </c>
      <c r="J103" s="56">
        <v>15</v>
      </c>
      <c r="K103" s="56" t="s">
        <v>151</v>
      </c>
      <c r="L103" s="56">
        <v>35936102</v>
      </c>
      <c r="M103" s="56" t="s">
        <v>152</v>
      </c>
      <c r="N103" s="56" t="s">
        <v>28</v>
      </c>
      <c r="O103" s="56" t="s">
        <v>28</v>
      </c>
      <c r="P103" s="56" t="s">
        <v>28</v>
      </c>
      <c r="Q103" s="56" t="s">
        <v>28</v>
      </c>
      <c r="R103" s="56">
        <v>218</v>
      </c>
      <c r="S103" s="56" t="s">
        <v>93</v>
      </c>
      <c r="T103" s="56">
        <v>2</v>
      </c>
      <c r="U103" s="4">
        <v>78</v>
      </c>
      <c r="V103" s="4">
        <v>0</v>
      </c>
      <c r="W103" s="4">
        <v>0</v>
      </c>
      <c r="X103" s="4">
        <v>0</v>
      </c>
      <c r="Y103" s="4">
        <v>0</v>
      </c>
    </row>
    <row r="104" spans="1:28" ht="12">
      <c r="A104" s="56">
        <v>2002</v>
      </c>
      <c r="B104" s="56">
        <v>9</v>
      </c>
      <c r="Z104" s="57">
        <f>SUM(U99:U101)</f>
        <v>1224</v>
      </c>
      <c r="AB104" s="57">
        <f>SUM(U102:U103)</f>
        <v>113</v>
      </c>
    </row>
    <row r="105" spans="1:25" ht="12">
      <c r="A105" s="56">
        <v>2002</v>
      </c>
      <c r="B105" s="56">
        <v>10</v>
      </c>
      <c r="C105" s="56">
        <v>1</v>
      </c>
      <c r="D105" s="56">
        <v>300</v>
      </c>
      <c r="E105" s="56" t="s">
        <v>35</v>
      </c>
      <c r="F105" s="56">
        <v>300</v>
      </c>
      <c r="G105" s="56" t="s">
        <v>36</v>
      </c>
      <c r="H105" s="56">
        <v>6</v>
      </c>
      <c r="I105" s="56" t="s">
        <v>27</v>
      </c>
      <c r="J105" s="56">
        <v>15</v>
      </c>
      <c r="K105" s="56" t="s">
        <v>151</v>
      </c>
      <c r="L105" s="56">
        <v>35936102</v>
      </c>
      <c r="M105" s="56" t="s">
        <v>152</v>
      </c>
      <c r="N105" s="56" t="s">
        <v>28</v>
      </c>
      <c r="O105" s="56" t="s">
        <v>28</v>
      </c>
      <c r="P105" s="56" t="s">
        <v>28</v>
      </c>
      <c r="Q105" s="56" t="s">
        <v>28</v>
      </c>
      <c r="R105" s="56">
        <v>114</v>
      </c>
      <c r="S105" s="56" t="s">
        <v>29</v>
      </c>
      <c r="T105" s="56">
        <v>1</v>
      </c>
      <c r="U105" s="4">
        <v>22540</v>
      </c>
      <c r="V105" s="4">
        <v>0</v>
      </c>
      <c r="W105" s="4">
        <v>0</v>
      </c>
      <c r="X105" s="4">
        <v>0</v>
      </c>
      <c r="Y105" s="4">
        <v>0</v>
      </c>
    </row>
    <row r="106" spans="1:25" ht="12">
      <c r="A106" s="56">
        <v>2002</v>
      </c>
      <c r="B106" s="56">
        <v>10</v>
      </c>
      <c r="C106" s="56">
        <v>4</v>
      </c>
      <c r="D106" s="56">
        <v>250</v>
      </c>
      <c r="E106" s="56" t="s">
        <v>34</v>
      </c>
      <c r="F106" s="56">
        <v>250</v>
      </c>
      <c r="G106" s="56" t="s">
        <v>67</v>
      </c>
      <c r="H106" s="56">
        <v>6</v>
      </c>
      <c r="I106" s="56" t="s">
        <v>27</v>
      </c>
      <c r="J106" s="56">
        <v>15</v>
      </c>
      <c r="K106" s="56" t="s">
        <v>151</v>
      </c>
      <c r="L106" s="56">
        <v>35936102</v>
      </c>
      <c r="M106" s="56" t="s">
        <v>152</v>
      </c>
      <c r="N106" s="56" t="s">
        <v>28</v>
      </c>
      <c r="O106" s="56" t="s">
        <v>28</v>
      </c>
      <c r="P106" s="56" t="s">
        <v>28</v>
      </c>
      <c r="Q106" s="56" t="s">
        <v>28</v>
      </c>
      <c r="R106" s="56">
        <v>114</v>
      </c>
      <c r="S106" s="56" t="s">
        <v>29</v>
      </c>
      <c r="T106" s="56">
        <v>1</v>
      </c>
      <c r="U106" s="4">
        <v>540</v>
      </c>
      <c r="V106" s="4">
        <v>0</v>
      </c>
      <c r="W106" s="4">
        <v>0</v>
      </c>
      <c r="X106" s="4">
        <v>0</v>
      </c>
      <c r="Y106" s="4">
        <v>0</v>
      </c>
    </row>
    <row r="107" spans="1:25" ht="12">
      <c r="A107" s="56">
        <v>2002</v>
      </c>
      <c r="B107" s="56">
        <v>10</v>
      </c>
      <c r="C107" s="56">
        <v>5</v>
      </c>
      <c r="D107" s="56">
        <v>0</v>
      </c>
      <c r="E107" s="56" t="s">
        <v>25</v>
      </c>
      <c r="F107" s="56">
        <v>0</v>
      </c>
      <c r="G107" s="56" t="s">
        <v>26</v>
      </c>
      <c r="H107" s="56">
        <v>6</v>
      </c>
      <c r="I107" s="56" t="s">
        <v>27</v>
      </c>
      <c r="J107" s="56">
        <v>15</v>
      </c>
      <c r="K107" s="56" t="s">
        <v>151</v>
      </c>
      <c r="L107" s="56">
        <v>35936102</v>
      </c>
      <c r="M107" s="56" t="s">
        <v>152</v>
      </c>
      <c r="N107" s="56" t="s">
        <v>28</v>
      </c>
      <c r="O107" s="56" t="s">
        <v>28</v>
      </c>
      <c r="P107" s="56" t="s">
        <v>28</v>
      </c>
      <c r="Q107" s="56" t="s">
        <v>28</v>
      </c>
      <c r="R107" s="56">
        <v>114</v>
      </c>
      <c r="S107" s="56" t="s">
        <v>29</v>
      </c>
      <c r="T107" s="56">
        <v>1</v>
      </c>
      <c r="U107" s="4">
        <v>20</v>
      </c>
      <c r="V107" s="4">
        <v>0</v>
      </c>
      <c r="W107" s="4">
        <v>0</v>
      </c>
      <c r="X107" s="4">
        <v>0</v>
      </c>
      <c r="Y107" s="4">
        <v>0</v>
      </c>
    </row>
    <row r="108" spans="1:26" ht="12">
      <c r="A108" s="56">
        <v>2002</v>
      </c>
      <c r="B108" s="56">
        <v>10</v>
      </c>
      <c r="Z108" s="57">
        <f>SUM(U105:U107)</f>
        <v>23100</v>
      </c>
    </row>
    <row r="109" spans="1:25" ht="12">
      <c r="A109" s="56">
        <v>2002</v>
      </c>
      <c r="B109" s="56">
        <v>11</v>
      </c>
      <c r="C109" s="56">
        <v>1</v>
      </c>
      <c r="D109" s="56">
        <v>250</v>
      </c>
      <c r="E109" s="56" t="s">
        <v>34</v>
      </c>
      <c r="F109" s="56">
        <v>250</v>
      </c>
      <c r="G109" s="56" t="s">
        <v>67</v>
      </c>
      <c r="H109" s="56">
        <v>6</v>
      </c>
      <c r="I109" s="56" t="s">
        <v>27</v>
      </c>
      <c r="J109" s="56">
        <v>15</v>
      </c>
      <c r="K109" s="56" t="s">
        <v>151</v>
      </c>
      <c r="L109" s="56">
        <v>35936102</v>
      </c>
      <c r="M109" s="56" t="s">
        <v>152</v>
      </c>
      <c r="N109" s="56" t="s">
        <v>28</v>
      </c>
      <c r="O109" s="56" t="s">
        <v>28</v>
      </c>
      <c r="P109" s="56" t="s">
        <v>28</v>
      </c>
      <c r="Q109" s="56" t="s">
        <v>28</v>
      </c>
      <c r="R109" s="56">
        <v>114</v>
      </c>
      <c r="S109" s="56" t="s">
        <v>29</v>
      </c>
      <c r="T109" s="56">
        <v>1</v>
      </c>
      <c r="U109" s="4">
        <v>54</v>
      </c>
      <c r="V109" s="4">
        <v>0</v>
      </c>
      <c r="W109" s="4">
        <v>0</v>
      </c>
      <c r="X109" s="4">
        <v>0</v>
      </c>
      <c r="Y109" s="4">
        <v>0</v>
      </c>
    </row>
    <row r="110" spans="1:25" ht="12">
      <c r="A110" s="56">
        <v>2002</v>
      </c>
      <c r="B110" s="56">
        <v>11</v>
      </c>
      <c r="C110" s="56">
        <v>1</v>
      </c>
      <c r="D110" s="56">
        <v>900</v>
      </c>
      <c r="E110" s="56" t="s">
        <v>54</v>
      </c>
      <c r="F110" s="56">
        <v>900</v>
      </c>
      <c r="G110" s="56" t="s">
        <v>55</v>
      </c>
      <c r="H110" s="56">
        <v>6</v>
      </c>
      <c r="I110" s="56" t="s">
        <v>27</v>
      </c>
      <c r="J110" s="56">
        <v>15</v>
      </c>
      <c r="K110" s="56" t="s">
        <v>151</v>
      </c>
      <c r="L110" s="56">
        <v>35936102</v>
      </c>
      <c r="M110" s="56" t="s">
        <v>152</v>
      </c>
      <c r="N110" s="56" t="s">
        <v>28</v>
      </c>
      <c r="O110" s="56" t="s">
        <v>28</v>
      </c>
      <c r="P110" s="56" t="s">
        <v>28</v>
      </c>
      <c r="Q110" s="56" t="s">
        <v>28</v>
      </c>
      <c r="R110" s="56">
        <v>114</v>
      </c>
      <c r="S110" s="56" t="s">
        <v>29</v>
      </c>
      <c r="T110" s="56">
        <v>1</v>
      </c>
      <c r="U110" s="4">
        <v>200</v>
      </c>
      <c r="V110" s="4">
        <v>0</v>
      </c>
      <c r="W110" s="4">
        <v>0</v>
      </c>
      <c r="X110" s="4">
        <v>0</v>
      </c>
      <c r="Y110" s="4">
        <v>0</v>
      </c>
    </row>
    <row r="111" spans="1:25" ht="12">
      <c r="A111" s="56">
        <v>2002</v>
      </c>
      <c r="B111" s="56">
        <v>11</v>
      </c>
      <c r="C111" s="56">
        <v>2</v>
      </c>
      <c r="D111" s="56">
        <v>250</v>
      </c>
      <c r="E111" s="56" t="s">
        <v>34</v>
      </c>
      <c r="F111" s="56">
        <v>250</v>
      </c>
      <c r="G111" s="56" t="s">
        <v>67</v>
      </c>
      <c r="H111" s="56">
        <v>6</v>
      </c>
      <c r="I111" s="56" t="s">
        <v>27</v>
      </c>
      <c r="J111" s="56">
        <v>15</v>
      </c>
      <c r="K111" s="56" t="s">
        <v>151</v>
      </c>
      <c r="L111" s="56">
        <v>35936102</v>
      </c>
      <c r="M111" s="56" t="s">
        <v>152</v>
      </c>
      <c r="N111" s="56" t="s">
        <v>28</v>
      </c>
      <c r="O111" s="56" t="s">
        <v>28</v>
      </c>
      <c r="P111" s="56" t="s">
        <v>28</v>
      </c>
      <c r="Q111" s="56" t="s">
        <v>28</v>
      </c>
      <c r="R111" s="56">
        <v>114</v>
      </c>
      <c r="S111" s="56" t="s">
        <v>29</v>
      </c>
      <c r="T111" s="56">
        <v>1</v>
      </c>
      <c r="U111" s="4">
        <v>360</v>
      </c>
      <c r="V111" s="4">
        <v>0</v>
      </c>
      <c r="W111" s="4">
        <v>0</v>
      </c>
      <c r="X111" s="4">
        <v>0</v>
      </c>
      <c r="Y111" s="4">
        <v>0</v>
      </c>
    </row>
    <row r="112" spans="1:25" ht="12">
      <c r="A112" s="56">
        <v>2002</v>
      </c>
      <c r="B112" s="56">
        <v>11</v>
      </c>
      <c r="C112" s="56">
        <v>4</v>
      </c>
      <c r="D112" s="56">
        <v>250</v>
      </c>
      <c r="E112" s="56" t="s">
        <v>34</v>
      </c>
      <c r="F112" s="56">
        <v>250</v>
      </c>
      <c r="G112" s="56" t="s">
        <v>67</v>
      </c>
      <c r="H112" s="56">
        <v>6</v>
      </c>
      <c r="I112" s="56" t="s">
        <v>27</v>
      </c>
      <c r="J112" s="56">
        <v>15</v>
      </c>
      <c r="K112" s="56" t="s">
        <v>151</v>
      </c>
      <c r="L112" s="56">
        <v>35936102</v>
      </c>
      <c r="M112" s="56" t="s">
        <v>152</v>
      </c>
      <c r="N112" s="56" t="s">
        <v>28</v>
      </c>
      <c r="O112" s="56" t="s">
        <v>28</v>
      </c>
      <c r="P112" s="56" t="s">
        <v>28</v>
      </c>
      <c r="Q112" s="56" t="s">
        <v>28</v>
      </c>
      <c r="R112" s="56">
        <v>114</v>
      </c>
      <c r="S112" s="56" t="s">
        <v>29</v>
      </c>
      <c r="T112" s="56">
        <v>1</v>
      </c>
      <c r="U112" s="4">
        <v>108</v>
      </c>
      <c r="V112" s="4">
        <v>0</v>
      </c>
      <c r="W112" s="4">
        <v>0</v>
      </c>
      <c r="X112" s="4">
        <v>0</v>
      </c>
      <c r="Y112" s="4">
        <v>0</v>
      </c>
    </row>
    <row r="113" spans="1:25" ht="12">
      <c r="A113" s="56">
        <v>2002</v>
      </c>
      <c r="B113" s="56">
        <v>11</v>
      </c>
      <c r="C113" s="56">
        <v>5</v>
      </c>
      <c r="D113" s="56">
        <v>250</v>
      </c>
      <c r="E113" s="56" t="s">
        <v>34</v>
      </c>
      <c r="F113" s="56">
        <v>250</v>
      </c>
      <c r="G113" s="56" t="s">
        <v>67</v>
      </c>
      <c r="H113" s="56">
        <v>6</v>
      </c>
      <c r="I113" s="56" t="s">
        <v>27</v>
      </c>
      <c r="J113" s="56">
        <v>15</v>
      </c>
      <c r="K113" s="56" t="s">
        <v>151</v>
      </c>
      <c r="L113" s="56">
        <v>35936102</v>
      </c>
      <c r="M113" s="56" t="s">
        <v>152</v>
      </c>
      <c r="N113" s="56" t="s">
        <v>28</v>
      </c>
      <c r="O113" s="56" t="s">
        <v>28</v>
      </c>
      <c r="P113" s="56" t="s">
        <v>28</v>
      </c>
      <c r="Q113" s="56" t="s">
        <v>28</v>
      </c>
      <c r="R113" s="56">
        <v>114</v>
      </c>
      <c r="S113" s="56" t="s">
        <v>29</v>
      </c>
      <c r="T113" s="56">
        <v>1</v>
      </c>
      <c r="U113" s="4">
        <v>250</v>
      </c>
      <c r="V113" s="4">
        <v>0</v>
      </c>
      <c r="W113" s="4">
        <v>0</v>
      </c>
      <c r="X113" s="4">
        <v>0</v>
      </c>
      <c r="Y113" s="4">
        <v>0</v>
      </c>
    </row>
    <row r="114" spans="1:26" ht="12">
      <c r="A114" s="56">
        <v>2002</v>
      </c>
      <c r="B114" s="56">
        <v>11</v>
      </c>
      <c r="Z114" s="57">
        <f>SUM(U109:U113)</f>
        <v>972</v>
      </c>
    </row>
    <row r="115" spans="1:25" ht="12">
      <c r="A115" s="56">
        <v>2002</v>
      </c>
      <c r="B115" s="56">
        <v>12</v>
      </c>
      <c r="C115" s="56">
        <v>1</v>
      </c>
      <c r="D115" s="56">
        <v>0</v>
      </c>
      <c r="E115" s="56" t="s">
        <v>25</v>
      </c>
      <c r="F115" s="56">
        <v>0</v>
      </c>
      <c r="G115" s="56" t="s">
        <v>26</v>
      </c>
      <c r="H115" s="56">
        <v>6</v>
      </c>
      <c r="I115" s="56" t="s">
        <v>27</v>
      </c>
      <c r="J115" s="56">
        <v>15</v>
      </c>
      <c r="K115" s="56" t="s">
        <v>151</v>
      </c>
      <c r="L115" s="56">
        <v>35936102</v>
      </c>
      <c r="M115" s="56" t="s">
        <v>152</v>
      </c>
      <c r="N115" s="56" t="s">
        <v>28</v>
      </c>
      <c r="O115" s="56" t="s">
        <v>28</v>
      </c>
      <c r="P115" s="56" t="s">
        <v>28</v>
      </c>
      <c r="Q115" s="56" t="s">
        <v>28</v>
      </c>
      <c r="R115" s="56">
        <v>114</v>
      </c>
      <c r="S115" s="56" t="s">
        <v>29</v>
      </c>
      <c r="T115" s="56">
        <v>1</v>
      </c>
      <c r="U115" s="4">
        <v>1</v>
      </c>
      <c r="V115" s="4">
        <v>0</v>
      </c>
      <c r="W115" s="4">
        <v>0</v>
      </c>
      <c r="X115" s="4">
        <v>0</v>
      </c>
      <c r="Y115" s="4">
        <v>0</v>
      </c>
    </row>
    <row r="116" spans="1:25" ht="12">
      <c r="A116" s="56">
        <v>2002</v>
      </c>
      <c r="B116" s="56">
        <v>12</v>
      </c>
      <c r="C116" s="56">
        <v>1</v>
      </c>
      <c r="D116" s="56">
        <v>250</v>
      </c>
      <c r="E116" s="56" t="s">
        <v>34</v>
      </c>
      <c r="F116" s="56">
        <v>250</v>
      </c>
      <c r="G116" s="56" t="s">
        <v>67</v>
      </c>
      <c r="H116" s="56">
        <v>6</v>
      </c>
      <c r="I116" s="56" t="s">
        <v>27</v>
      </c>
      <c r="J116" s="56">
        <v>15</v>
      </c>
      <c r="K116" s="56" t="s">
        <v>151</v>
      </c>
      <c r="L116" s="56">
        <v>35936102</v>
      </c>
      <c r="M116" s="56" t="s">
        <v>152</v>
      </c>
      <c r="N116" s="56" t="s">
        <v>28</v>
      </c>
      <c r="O116" s="56" t="s">
        <v>28</v>
      </c>
      <c r="P116" s="56" t="s">
        <v>28</v>
      </c>
      <c r="Q116" s="56" t="s">
        <v>28</v>
      </c>
      <c r="R116" s="56">
        <v>114</v>
      </c>
      <c r="S116" s="56" t="s">
        <v>29</v>
      </c>
      <c r="T116" s="56">
        <v>1</v>
      </c>
      <c r="U116" s="4">
        <v>180</v>
      </c>
      <c r="V116" s="4">
        <v>0</v>
      </c>
      <c r="W116" s="4">
        <v>0</v>
      </c>
      <c r="X116" s="4">
        <v>0</v>
      </c>
      <c r="Y116" s="4">
        <v>0</v>
      </c>
    </row>
    <row r="117" spans="1:25" ht="12">
      <c r="A117" s="56">
        <v>2002</v>
      </c>
      <c r="B117" s="56">
        <v>12</v>
      </c>
      <c r="C117" s="56">
        <v>2</v>
      </c>
      <c r="D117" s="56">
        <v>250</v>
      </c>
      <c r="E117" s="56" t="s">
        <v>34</v>
      </c>
      <c r="F117" s="56">
        <v>250</v>
      </c>
      <c r="G117" s="56" t="s">
        <v>67</v>
      </c>
      <c r="H117" s="56">
        <v>6</v>
      </c>
      <c r="I117" s="56" t="s">
        <v>27</v>
      </c>
      <c r="J117" s="56">
        <v>15</v>
      </c>
      <c r="K117" s="56" t="s">
        <v>151</v>
      </c>
      <c r="L117" s="56">
        <v>35936102</v>
      </c>
      <c r="M117" s="56" t="s">
        <v>152</v>
      </c>
      <c r="N117" s="56" t="s">
        <v>28</v>
      </c>
      <c r="O117" s="56" t="s">
        <v>28</v>
      </c>
      <c r="P117" s="56" t="s">
        <v>28</v>
      </c>
      <c r="Q117" s="56" t="s">
        <v>28</v>
      </c>
      <c r="R117" s="56">
        <v>114</v>
      </c>
      <c r="S117" s="56" t="s">
        <v>29</v>
      </c>
      <c r="T117" s="56">
        <v>1</v>
      </c>
      <c r="U117" s="4">
        <v>1</v>
      </c>
      <c r="V117" s="4">
        <v>0</v>
      </c>
      <c r="W117" s="4">
        <v>0</v>
      </c>
      <c r="X117" s="4">
        <v>0</v>
      </c>
      <c r="Y117" s="4">
        <v>0</v>
      </c>
    </row>
    <row r="118" spans="1:25" ht="12">
      <c r="A118" s="56">
        <v>2002</v>
      </c>
      <c r="B118" s="56">
        <v>12</v>
      </c>
      <c r="C118" s="56">
        <v>3</v>
      </c>
      <c r="D118" s="56">
        <v>0</v>
      </c>
      <c r="E118" s="56" t="s">
        <v>25</v>
      </c>
      <c r="F118" s="56">
        <v>0</v>
      </c>
      <c r="G118" s="56" t="s">
        <v>26</v>
      </c>
      <c r="H118" s="56">
        <v>6</v>
      </c>
      <c r="I118" s="56" t="s">
        <v>27</v>
      </c>
      <c r="J118" s="56">
        <v>15</v>
      </c>
      <c r="K118" s="56" t="s">
        <v>151</v>
      </c>
      <c r="L118" s="56">
        <v>35936102</v>
      </c>
      <c r="M118" s="56" t="s">
        <v>152</v>
      </c>
      <c r="N118" s="56" t="s">
        <v>28</v>
      </c>
      <c r="O118" s="56" t="s">
        <v>28</v>
      </c>
      <c r="P118" s="56" t="s">
        <v>28</v>
      </c>
      <c r="Q118" s="56" t="s">
        <v>28</v>
      </c>
      <c r="R118" s="56">
        <v>114</v>
      </c>
      <c r="S118" s="56" t="s">
        <v>29</v>
      </c>
      <c r="T118" s="56">
        <v>1</v>
      </c>
      <c r="U118" s="4">
        <v>960</v>
      </c>
      <c r="V118" s="4">
        <v>0</v>
      </c>
      <c r="W118" s="4">
        <v>0</v>
      </c>
      <c r="X118" s="4">
        <v>0</v>
      </c>
      <c r="Y118" s="4">
        <v>0</v>
      </c>
    </row>
    <row r="119" spans="1:25" ht="12">
      <c r="A119" s="56">
        <v>2002</v>
      </c>
      <c r="B119" s="56">
        <v>12</v>
      </c>
      <c r="C119" s="56">
        <v>3</v>
      </c>
      <c r="D119" s="56">
        <v>250</v>
      </c>
      <c r="E119" s="56" t="s">
        <v>34</v>
      </c>
      <c r="F119" s="56">
        <v>250</v>
      </c>
      <c r="G119" s="56" t="s">
        <v>67</v>
      </c>
      <c r="H119" s="56">
        <v>6</v>
      </c>
      <c r="I119" s="56" t="s">
        <v>27</v>
      </c>
      <c r="J119" s="56">
        <v>15</v>
      </c>
      <c r="K119" s="56" t="s">
        <v>151</v>
      </c>
      <c r="L119" s="56">
        <v>35936102</v>
      </c>
      <c r="M119" s="56" t="s">
        <v>152</v>
      </c>
      <c r="N119" s="56" t="s">
        <v>28</v>
      </c>
      <c r="O119" s="56" t="s">
        <v>28</v>
      </c>
      <c r="P119" s="56" t="s">
        <v>28</v>
      </c>
      <c r="Q119" s="56" t="s">
        <v>28</v>
      </c>
      <c r="R119" s="56">
        <v>114</v>
      </c>
      <c r="S119" s="56" t="s">
        <v>29</v>
      </c>
      <c r="T119" s="56">
        <v>2</v>
      </c>
      <c r="U119" s="4">
        <v>600</v>
      </c>
      <c r="V119" s="4">
        <v>0</v>
      </c>
      <c r="W119" s="4">
        <v>0</v>
      </c>
      <c r="X119" s="4">
        <v>0</v>
      </c>
      <c r="Y119" s="4">
        <v>0</v>
      </c>
    </row>
    <row r="120" spans="1:25" ht="12">
      <c r="A120" s="56">
        <v>2002</v>
      </c>
      <c r="B120" s="56">
        <v>12</v>
      </c>
      <c r="C120" s="56">
        <v>3</v>
      </c>
      <c r="D120" s="56">
        <v>300</v>
      </c>
      <c r="E120" s="56" t="s">
        <v>35</v>
      </c>
      <c r="F120" s="56">
        <v>300</v>
      </c>
      <c r="G120" s="56" t="s">
        <v>36</v>
      </c>
      <c r="H120" s="56">
        <v>6</v>
      </c>
      <c r="I120" s="56" t="s">
        <v>27</v>
      </c>
      <c r="J120" s="56">
        <v>15</v>
      </c>
      <c r="K120" s="56" t="s">
        <v>151</v>
      </c>
      <c r="L120" s="56">
        <v>35936102</v>
      </c>
      <c r="M120" s="56" t="s">
        <v>152</v>
      </c>
      <c r="N120" s="56" t="s">
        <v>28</v>
      </c>
      <c r="O120" s="56" t="s">
        <v>28</v>
      </c>
      <c r="P120" s="56" t="s">
        <v>28</v>
      </c>
      <c r="Q120" s="56" t="s">
        <v>28</v>
      </c>
      <c r="R120" s="56">
        <v>114</v>
      </c>
      <c r="S120" s="56" t="s">
        <v>29</v>
      </c>
      <c r="T120" s="56">
        <v>1</v>
      </c>
      <c r="U120" s="4">
        <v>6900</v>
      </c>
      <c r="V120" s="4">
        <v>0</v>
      </c>
      <c r="W120" s="4">
        <v>0</v>
      </c>
      <c r="X120" s="4">
        <v>0</v>
      </c>
      <c r="Y120" s="4">
        <v>0</v>
      </c>
    </row>
    <row r="121" spans="1:25" ht="12">
      <c r="A121" s="56">
        <v>2002</v>
      </c>
      <c r="B121" s="56">
        <v>12</v>
      </c>
      <c r="C121" s="56">
        <v>3</v>
      </c>
      <c r="D121" s="56">
        <v>500</v>
      </c>
      <c r="E121" s="56" t="s">
        <v>37</v>
      </c>
      <c r="F121" s="56">
        <v>500</v>
      </c>
      <c r="G121" s="56" t="s">
        <v>38</v>
      </c>
      <c r="H121" s="56">
        <v>6</v>
      </c>
      <c r="I121" s="56" t="s">
        <v>27</v>
      </c>
      <c r="J121" s="56">
        <v>15</v>
      </c>
      <c r="K121" s="56" t="s">
        <v>151</v>
      </c>
      <c r="L121" s="56">
        <v>35936102</v>
      </c>
      <c r="M121" s="56" t="s">
        <v>152</v>
      </c>
      <c r="N121" s="56" t="s">
        <v>28</v>
      </c>
      <c r="O121" s="56" t="s">
        <v>28</v>
      </c>
      <c r="P121" s="56" t="s">
        <v>28</v>
      </c>
      <c r="Q121" s="56" t="s">
        <v>28</v>
      </c>
      <c r="R121" s="56">
        <v>114</v>
      </c>
      <c r="S121" s="56" t="s">
        <v>29</v>
      </c>
      <c r="T121" s="56">
        <v>1</v>
      </c>
      <c r="U121" s="4">
        <v>25000</v>
      </c>
      <c r="V121" s="4">
        <v>0</v>
      </c>
      <c r="W121" s="4">
        <v>0</v>
      </c>
      <c r="X121" s="4">
        <v>0</v>
      </c>
      <c r="Y121" s="4">
        <v>0</v>
      </c>
    </row>
    <row r="122" spans="1:25" ht="12">
      <c r="A122" s="56">
        <v>2002</v>
      </c>
      <c r="B122" s="56">
        <v>12</v>
      </c>
      <c r="C122" s="56">
        <v>4</v>
      </c>
      <c r="D122" s="56">
        <v>0</v>
      </c>
      <c r="E122" s="56" t="s">
        <v>25</v>
      </c>
      <c r="F122" s="56">
        <v>0</v>
      </c>
      <c r="G122" s="56" t="s">
        <v>26</v>
      </c>
      <c r="H122" s="56">
        <v>6</v>
      </c>
      <c r="I122" s="56" t="s">
        <v>27</v>
      </c>
      <c r="J122" s="56">
        <v>15</v>
      </c>
      <c r="K122" s="56" t="s">
        <v>151</v>
      </c>
      <c r="L122" s="56">
        <v>35936102</v>
      </c>
      <c r="M122" s="56" t="s">
        <v>152</v>
      </c>
      <c r="N122" s="56" t="s">
        <v>28</v>
      </c>
      <c r="O122" s="56" t="s">
        <v>28</v>
      </c>
      <c r="P122" s="56" t="s">
        <v>28</v>
      </c>
      <c r="Q122" s="56" t="s">
        <v>28</v>
      </c>
      <c r="R122" s="56">
        <v>114</v>
      </c>
      <c r="S122" s="56" t="s">
        <v>29</v>
      </c>
      <c r="T122" s="56">
        <v>1</v>
      </c>
      <c r="U122" s="4">
        <v>525</v>
      </c>
      <c r="V122" s="4">
        <v>0</v>
      </c>
      <c r="W122" s="4">
        <v>0</v>
      </c>
      <c r="X122" s="4">
        <v>0</v>
      </c>
      <c r="Y122" s="4">
        <v>0</v>
      </c>
    </row>
    <row r="123" spans="1:25" ht="12">
      <c r="A123" s="56">
        <v>2002</v>
      </c>
      <c r="B123" s="56">
        <v>12</v>
      </c>
      <c r="C123" s="56">
        <v>4</v>
      </c>
      <c r="D123" s="56">
        <v>250</v>
      </c>
      <c r="E123" s="56" t="s">
        <v>34</v>
      </c>
      <c r="F123" s="56">
        <v>250</v>
      </c>
      <c r="G123" s="56" t="s">
        <v>67</v>
      </c>
      <c r="H123" s="56">
        <v>6</v>
      </c>
      <c r="I123" s="56" t="s">
        <v>27</v>
      </c>
      <c r="J123" s="56">
        <v>15</v>
      </c>
      <c r="K123" s="56" t="s">
        <v>151</v>
      </c>
      <c r="L123" s="56">
        <v>35936102</v>
      </c>
      <c r="M123" s="56" t="s">
        <v>152</v>
      </c>
      <c r="N123" s="56" t="s">
        <v>28</v>
      </c>
      <c r="O123" s="56" t="s">
        <v>28</v>
      </c>
      <c r="P123" s="56" t="s">
        <v>28</v>
      </c>
      <c r="Q123" s="56" t="s">
        <v>28</v>
      </c>
      <c r="R123" s="56">
        <v>114</v>
      </c>
      <c r="S123" s="56" t="s">
        <v>29</v>
      </c>
      <c r="T123" s="56">
        <v>1</v>
      </c>
      <c r="U123" s="4">
        <v>900</v>
      </c>
      <c r="V123" s="4">
        <v>0</v>
      </c>
      <c r="W123" s="4">
        <v>0</v>
      </c>
      <c r="X123" s="4">
        <v>0</v>
      </c>
      <c r="Y123" s="4">
        <v>0</v>
      </c>
    </row>
    <row r="124" spans="1:25" ht="12">
      <c r="A124" s="56">
        <v>2002</v>
      </c>
      <c r="B124" s="56">
        <v>12</v>
      </c>
      <c r="C124" s="56">
        <v>2</v>
      </c>
      <c r="D124" s="56">
        <v>250</v>
      </c>
      <c r="E124" s="56" t="s">
        <v>34</v>
      </c>
      <c r="F124" s="56">
        <v>250</v>
      </c>
      <c r="G124" s="56" t="s">
        <v>67</v>
      </c>
      <c r="H124" s="56">
        <v>6</v>
      </c>
      <c r="I124" s="56" t="s">
        <v>27</v>
      </c>
      <c r="J124" s="56">
        <v>15</v>
      </c>
      <c r="K124" s="56" t="s">
        <v>151</v>
      </c>
      <c r="L124" s="56">
        <v>35936102</v>
      </c>
      <c r="M124" s="56" t="s">
        <v>152</v>
      </c>
      <c r="N124" s="56" t="s">
        <v>28</v>
      </c>
      <c r="O124" s="56" t="s">
        <v>28</v>
      </c>
      <c r="P124" s="56" t="s">
        <v>28</v>
      </c>
      <c r="Q124" s="56" t="s">
        <v>28</v>
      </c>
      <c r="R124" s="56">
        <v>126</v>
      </c>
      <c r="S124" s="56" t="s">
        <v>68</v>
      </c>
      <c r="T124" s="56">
        <v>1</v>
      </c>
      <c r="U124" s="4">
        <v>648</v>
      </c>
      <c r="V124" s="4">
        <v>0</v>
      </c>
      <c r="W124" s="4">
        <v>0</v>
      </c>
      <c r="X124" s="4">
        <v>0</v>
      </c>
      <c r="Y124" s="4">
        <v>0</v>
      </c>
    </row>
    <row r="125" spans="1:28" ht="12">
      <c r="A125" s="56">
        <v>2002</v>
      </c>
      <c r="B125" s="56">
        <v>12</v>
      </c>
      <c r="Z125" s="57">
        <f>SUM(U115:U123)</f>
        <v>35067</v>
      </c>
      <c r="AB125" s="57">
        <f>SUM(U124)</f>
        <v>648</v>
      </c>
    </row>
    <row r="126" spans="26:28" ht="12">
      <c r="Z126" s="57"/>
      <c r="AB126" s="57"/>
    </row>
    <row r="127" spans="26:29" ht="12">
      <c r="Z127" s="57">
        <f>SUM(Z4:Z125)</f>
        <v>1392496</v>
      </c>
      <c r="AA127" s="57">
        <f>SUM(AA4:AA125)</f>
        <v>26608</v>
      </c>
      <c r="AB127" s="57">
        <f>SUM(AB4:AB125)</f>
        <v>2173</v>
      </c>
      <c r="AC127" s="57">
        <f>SUM(Z127:AB127)</f>
        <v>1421277</v>
      </c>
    </row>
    <row r="128" spans="26:28" ht="12">
      <c r="Z128" s="57"/>
      <c r="AB128" s="57"/>
    </row>
    <row r="129" spans="1:25" ht="12">
      <c r="A129" s="56" t="s">
        <v>63</v>
      </c>
      <c r="T129" s="56">
        <v>130</v>
      </c>
      <c r="U129" s="4">
        <v>1421277</v>
      </c>
      <c r="V129" s="4">
        <v>4</v>
      </c>
      <c r="W129" s="4">
        <v>11865</v>
      </c>
      <c r="X129" s="4">
        <v>1</v>
      </c>
      <c r="Y129" s="4">
        <v>500</v>
      </c>
    </row>
    <row r="130" spans="1:25" ht="12">
      <c r="A130" s="56" t="s">
        <v>64</v>
      </c>
      <c r="T130" s="56">
        <v>130</v>
      </c>
      <c r="U130" s="4">
        <v>1421277</v>
      </c>
      <c r="V130" s="4">
        <v>4</v>
      </c>
      <c r="W130" s="4">
        <v>11865</v>
      </c>
      <c r="X130" s="4">
        <v>1</v>
      </c>
      <c r="Y130" s="4">
        <v>500</v>
      </c>
    </row>
    <row r="131" spans="1:25" ht="12">
      <c r="A131" s="56" t="s">
        <v>65</v>
      </c>
      <c r="T131" s="56">
        <v>130</v>
      </c>
      <c r="U131" s="4">
        <v>1421277</v>
      </c>
      <c r="V131" s="4">
        <v>4</v>
      </c>
      <c r="W131" s="4">
        <v>11865</v>
      </c>
      <c r="X131" s="4">
        <v>1</v>
      </c>
      <c r="Y131" s="4">
        <v>500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47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9.00390625" style="22" customWidth="1"/>
    <col min="2" max="2" width="7.125" style="22" bestFit="1" customWidth="1"/>
    <col min="3" max="3" width="6.125" style="22" bestFit="1" customWidth="1"/>
    <col min="4" max="4" width="7.125" style="22" bestFit="1" customWidth="1"/>
    <col min="5" max="5" width="6.125" style="22" bestFit="1" customWidth="1"/>
    <col min="6" max="6" width="7.125" style="22" bestFit="1" customWidth="1"/>
    <col min="7" max="7" width="6.125" style="22" bestFit="1" customWidth="1"/>
    <col min="8" max="8" width="7.125" style="22" bestFit="1" customWidth="1"/>
    <col min="9" max="9" width="6.125" style="22" bestFit="1" customWidth="1"/>
    <col min="10" max="10" width="7.125" style="22" bestFit="1" customWidth="1"/>
    <col min="11" max="11" width="6.125" style="22" bestFit="1" customWidth="1"/>
    <col min="12" max="12" width="7.125" style="22" bestFit="1" customWidth="1"/>
    <col min="13" max="13" width="6.125" style="22" bestFit="1" customWidth="1"/>
    <col min="14" max="14" width="7.125" style="22" bestFit="1" customWidth="1"/>
    <col min="15" max="15" width="6.125" style="22" bestFit="1" customWidth="1"/>
    <col min="16" max="16384" width="9.00390625" style="22" customWidth="1"/>
  </cols>
  <sheetData>
    <row r="2" spans="2:14" ht="13.5">
      <c r="B2" s="22" t="s">
        <v>132</v>
      </c>
      <c r="D2" s="22" t="s">
        <v>140</v>
      </c>
      <c r="F2" s="22" t="s">
        <v>141</v>
      </c>
      <c r="H2" s="22" t="s">
        <v>142</v>
      </c>
      <c r="J2" s="22" t="s">
        <v>143</v>
      </c>
      <c r="L2" s="22" t="s">
        <v>144</v>
      </c>
      <c r="N2" s="22" t="s">
        <v>145</v>
      </c>
    </row>
    <row r="3" spans="2:15" ht="13.5">
      <c r="B3" s="23" t="s">
        <v>133</v>
      </c>
      <c r="C3" s="23" t="s">
        <v>134</v>
      </c>
      <c r="D3" s="23" t="s">
        <v>133</v>
      </c>
      <c r="E3" s="23" t="s">
        <v>134</v>
      </c>
      <c r="F3" s="23" t="s">
        <v>133</v>
      </c>
      <c r="G3" s="23" t="s">
        <v>134</v>
      </c>
      <c r="H3" s="23" t="s">
        <v>133</v>
      </c>
      <c r="I3" s="23" t="s">
        <v>134</v>
      </c>
      <c r="J3" s="23" t="s">
        <v>133</v>
      </c>
      <c r="K3" s="23" t="s">
        <v>134</v>
      </c>
      <c r="L3" s="23" t="s">
        <v>133</v>
      </c>
      <c r="M3" s="23" t="s">
        <v>134</v>
      </c>
      <c r="N3" s="23" t="s">
        <v>133</v>
      </c>
      <c r="O3" s="23" t="s">
        <v>134</v>
      </c>
    </row>
    <row r="4" spans="1:28" ht="13.5">
      <c r="A4" s="22" t="s">
        <v>100</v>
      </c>
      <c r="B4" s="3">
        <v>11796</v>
      </c>
      <c r="C4" s="3">
        <v>142.2</v>
      </c>
      <c r="D4" s="3">
        <v>13035</v>
      </c>
      <c r="E4" s="3">
        <v>96.2</v>
      </c>
      <c r="F4" s="3">
        <v>16305</v>
      </c>
      <c r="G4" s="3">
        <v>78.7</v>
      </c>
      <c r="H4" s="3">
        <v>15970</v>
      </c>
      <c r="I4" s="3">
        <v>122.7</v>
      </c>
      <c r="J4" s="3">
        <v>18037</v>
      </c>
      <c r="K4" s="3">
        <v>84.9</v>
      </c>
      <c r="L4" s="3">
        <v>15813</v>
      </c>
      <c r="M4" s="3">
        <v>81.8</v>
      </c>
      <c r="N4" s="3">
        <v>15911</v>
      </c>
      <c r="O4" s="3">
        <v>65.2</v>
      </c>
      <c r="Z4" s="22">
        <v>106867</v>
      </c>
      <c r="AA4" s="22">
        <v>93.9</v>
      </c>
      <c r="AB4" s="22">
        <v>100</v>
      </c>
    </row>
    <row r="5" spans="1:28" ht="13.5">
      <c r="A5" s="22" t="s">
        <v>101</v>
      </c>
      <c r="B5" s="3">
        <v>11510</v>
      </c>
      <c r="C5" s="3">
        <v>143.6</v>
      </c>
      <c r="D5" s="3">
        <v>12960</v>
      </c>
      <c r="E5" s="3">
        <v>96.3</v>
      </c>
      <c r="F5" s="3">
        <v>16294</v>
      </c>
      <c r="G5" s="3">
        <v>78.6</v>
      </c>
      <c r="H5" s="3">
        <v>15966</v>
      </c>
      <c r="I5" s="3">
        <v>122.6</v>
      </c>
      <c r="J5" s="3">
        <v>18011</v>
      </c>
      <c r="K5" s="3">
        <v>84.9</v>
      </c>
      <c r="L5" s="3">
        <v>15812</v>
      </c>
      <c r="M5" s="3">
        <v>81.7</v>
      </c>
      <c r="N5" s="3">
        <v>15910</v>
      </c>
      <c r="O5" s="3">
        <v>65.1</v>
      </c>
      <c r="Z5" s="22">
        <v>106463</v>
      </c>
      <c r="AA5" s="22">
        <v>93.9</v>
      </c>
      <c r="AB5" s="22">
        <v>99.6</v>
      </c>
    </row>
    <row r="6" spans="1:28" ht="13.5">
      <c r="A6" s="22" t="s">
        <v>102</v>
      </c>
      <c r="B6" s="3">
        <v>285</v>
      </c>
      <c r="C6" s="3">
        <v>86.3</v>
      </c>
      <c r="D6" s="3">
        <v>75</v>
      </c>
      <c r="E6" s="3">
        <v>86.3</v>
      </c>
      <c r="F6" s="3">
        <v>11</v>
      </c>
      <c r="G6" s="3">
        <v>145.8</v>
      </c>
      <c r="H6" s="3">
        <v>3</v>
      </c>
      <c r="I6" s="3">
        <v>316.4</v>
      </c>
      <c r="J6" s="3">
        <v>27</v>
      </c>
      <c r="K6" s="3">
        <v>100.7</v>
      </c>
      <c r="L6" s="3">
        <v>1</v>
      </c>
      <c r="M6" s="3">
        <v>596.3</v>
      </c>
      <c r="N6" s="3">
        <v>1</v>
      </c>
      <c r="O6" s="3">
        <v>595.7</v>
      </c>
      <c r="Z6" s="22">
        <v>404</v>
      </c>
      <c r="AA6" s="22">
        <v>94.2</v>
      </c>
      <c r="AB6" s="22">
        <v>0.4</v>
      </c>
    </row>
    <row r="7" spans="2:15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8" ht="13.5">
      <c r="A8" s="22" t="s">
        <v>103</v>
      </c>
      <c r="B8" s="3">
        <v>111</v>
      </c>
      <c r="C8" s="3">
        <v>70.1</v>
      </c>
      <c r="D8" s="3">
        <v>243</v>
      </c>
      <c r="E8" s="3">
        <v>46.6</v>
      </c>
      <c r="F8" s="3">
        <v>2</v>
      </c>
      <c r="G8" s="3">
        <v>71.4</v>
      </c>
      <c r="H8" s="3">
        <v>93</v>
      </c>
      <c r="I8" s="3">
        <v>64</v>
      </c>
      <c r="J8" s="3"/>
      <c r="K8" s="3"/>
      <c r="L8" s="3">
        <v>1</v>
      </c>
      <c r="M8" s="3">
        <v>136.5</v>
      </c>
      <c r="N8" s="3">
        <v>711</v>
      </c>
      <c r="O8" s="3">
        <v>74.2</v>
      </c>
      <c r="Z8" s="22">
        <v>1161</v>
      </c>
      <c r="AA8" s="22">
        <v>67.3</v>
      </c>
      <c r="AB8" s="22">
        <v>1.1</v>
      </c>
    </row>
    <row r="9" spans="1:28" ht="13.5">
      <c r="A9" s="22" t="s">
        <v>104</v>
      </c>
      <c r="B9" s="3"/>
      <c r="C9" s="3"/>
      <c r="D9" s="3"/>
      <c r="E9" s="3"/>
      <c r="F9" s="3">
        <v>1</v>
      </c>
      <c r="G9" s="3">
        <v>63</v>
      </c>
      <c r="H9" s="3"/>
      <c r="I9" s="3"/>
      <c r="J9" s="3"/>
      <c r="K9" s="3"/>
      <c r="L9" s="3">
        <v>141</v>
      </c>
      <c r="M9" s="3">
        <v>91.5</v>
      </c>
      <c r="N9" s="3">
        <v>363</v>
      </c>
      <c r="O9" s="3">
        <v>65.5</v>
      </c>
      <c r="Z9" s="22">
        <v>505</v>
      </c>
      <c r="AA9" s="22">
        <v>72.7</v>
      </c>
      <c r="AB9" s="22">
        <v>0.5</v>
      </c>
    </row>
    <row r="10" spans="1:28" ht="13.5">
      <c r="A10" s="22" t="s">
        <v>105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380</v>
      </c>
      <c r="M10" s="3">
        <v>91.3</v>
      </c>
      <c r="N10" s="3">
        <v>2761</v>
      </c>
      <c r="O10" s="3">
        <v>67.7</v>
      </c>
      <c r="Z10" s="22">
        <v>3141</v>
      </c>
      <c r="AA10" s="22">
        <v>70.6</v>
      </c>
      <c r="AB10" s="22">
        <v>2.9</v>
      </c>
    </row>
    <row r="11" spans="1:28" ht="13.5">
      <c r="A11" s="22" t="s">
        <v>106</v>
      </c>
      <c r="B11" s="3"/>
      <c r="C11" s="3"/>
      <c r="D11" s="3">
        <v>0</v>
      </c>
      <c r="E11" s="3">
        <v>102.9</v>
      </c>
      <c r="F11" s="3">
        <v>1</v>
      </c>
      <c r="G11" s="3">
        <v>25.7</v>
      </c>
      <c r="H11" s="3">
        <v>9</v>
      </c>
      <c r="I11" s="3">
        <v>134.3</v>
      </c>
      <c r="J11" s="3"/>
      <c r="K11" s="3"/>
      <c r="L11" s="3">
        <v>4</v>
      </c>
      <c r="M11" s="3">
        <v>89.7</v>
      </c>
      <c r="N11" s="3">
        <v>27</v>
      </c>
      <c r="O11" s="3">
        <v>73.7</v>
      </c>
      <c r="Z11" s="22">
        <v>41</v>
      </c>
      <c r="AA11" s="22">
        <v>88.1</v>
      </c>
      <c r="AB11" s="22">
        <v>0</v>
      </c>
    </row>
    <row r="12" spans="1:28" ht="13.5">
      <c r="A12" s="22" t="s">
        <v>107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116</v>
      </c>
      <c r="M12" s="3">
        <v>89.4</v>
      </c>
      <c r="N12" s="3">
        <v>269</v>
      </c>
      <c r="O12" s="3">
        <v>61.6</v>
      </c>
      <c r="Z12" s="22">
        <v>385</v>
      </c>
      <c r="AA12" s="22">
        <v>70</v>
      </c>
      <c r="AB12" s="22">
        <v>0.4</v>
      </c>
    </row>
    <row r="13" spans="1:28" ht="13.5">
      <c r="A13" s="22" t="s">
        <v>108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</v>
      </c>
      <c r="M13" s="3">
        <v>59.7</v>
      </c>
      <c r="N13" s="3"/>
      <c r="O13" s="3"/>
      <c r="Z13" s="22">
        <v>1</v>
      </c>
      <c r="AA13" s="22">
        <v>59.7</v>
      </c>
      <c r="AB13" s="22">
        <v>0</v>
      </c>
    </row>
    <row r="14" spans="1:28" ht="13.5">
      <c r="A14" s="22" t="s">
        <v>109</v>
      </c>
      <c r="B14" s="3">
        <v>0</v>
      </c>
      <c r="C14" s="3">
        <v>189</v>
      </c>
      <c r="D14" s="3"/>
      <c r="E14" s="3"/>
      <c r="F14" s="3"/>
      <c r="G14" s="3"/>
      <c r="H14" s="3"/>
      <c r="I14" s="3"/>
      <c r="J14" s="3">
        <v>8</v>
      </c>
      <c r="K14" s="3">
        <v>133.5</v>
      </c>
      <c r="L14" s="3">
        <v>78</v>
      </c>
      <c r="M14" s="3">
        <v>103.1</v>
      </c>
      <c r="N14" s="3">
        <v>23</v>
      </c>
      <c r="O14" s="3">
        <v>75</v>
      </c>
      <c r="Z14" s="22">
        <v>108</v>
      </c>
      <c r="AA14" s="22">
        <v>99.4</v>
      </c>
      <c r="AB14" s="22">
        <v>0.1</v>
      </c>
    </row>
    <row r="15" spans="1:28" ht="13.5">
      <c r="A15" s="22" t="s">
        <v>110</v>
      </c>
      <c r="B15" s="3">
        <v>399</v>
      </c>
      <c r="C15" s="3">
        <v>134</v>
      </c>
      <c r="D15" s="3">
        <v>88</v>
      </c>
      <c r="E15" s="3">
        <v>91.7</v>
      </c>
      <c r="F15" s="3">
        <v>46</v>
      </c>
      <c r="G15" s="3">
        <v>93.2</v>
      </c>
      <c r="H15" s="3">
        <v>275</v>
      </c>
      <c r="I15" s="3">
        <v>117</v>
      </c>
      <c r="J15" s="3">
        <v>1712</v>
      </c>
      <c r="K15" s="3">
        <v>104.3</v>
      </c>
      <c r="L15" s="3">
        <v>3449</v>
      </c>
      <c r="M15" s="3">
        <v>78</v>
      </c>
      <c r="N15" s="3">
        <v>1216</v>
      </c>
      <c r="O15" s="3">
        <v>49.3</v>
      </c>
      <c r="Z15" s="22">
        <v>7185</v>
      </c>
      <c r="AA15" s="22">
        <v>84.3</v>
      </c>
      <c r="AB15" s="22">
        <v>6.7</v>
      </c>
    </row>
    <row r="16" spans="1:28" ht="13.5">
      <c r="A16" s="22" t="s">
        <v>111</v>
      </c>
      <c r="B16" s="3">
        <v>0</v>
      </c>
      <c r="C16" s="3">
        <v>192.5</v>
      </c>
      <c r="D16" s="3"/>
      <c r="E16" s="3"/>
      <c r="F16" s="3">
        <v>1</v>
      </c>
      <c r="G16" s="3">
        <v>58.2</v>
      </c>
      <c r="H16" s="3"/>
      <c r="I16" s="3"/>
      <c r="J16" s="3">
        <v>14</v>
      </c>
      <c r="K16" s="3">
        <v>109.3</v>
      </c>
      <c r="L16" s="3">
        <v>25</v>
      </c>
      <c r="M16" s="3">
        <v>106.5</v>
      </c>
      <c r="N16" s="3">
        <v>4</v>
      </c>
      <c r="O16" s="3">
        <v>24.2</v>
      </c>
      <c r="Z16" s="22">
        <v>44</v>
      </c>
      <c r="AA16" s="22">
        <v>99</v>
      </c>
      <c r="AB16" s="22">
        <v>0</v>
      </c>
    </row>
    <row r="17" spans="1:28" ht="13.5">
      <c r="A17" s="22" t="s">
        <v>112</v>
      </c>
      <c r="B17" s="3">
        <v>25</v>
      </c>
      <c r="C17" s="3">
        <v>102.1</v>
      </c>
      <c r="D17" s="3">
        <v>10</v>
      </c>
      <c r="E17" s="3">
        <v>75.3</v>
      </c>
      <c r="F17" s="3">
        <v>48</v>
      </c>
      <c r="G17" s="3">
        <v>64.7</v>
      </c>
      <c r="H17" s="3">
        <v>91</v>
      </c>
      <c r="I17" s="3">
        <v>102.4</v>
      </c>
      <c r="J17" s="3">
        <v>256</v>
      </c>
      <c r="K17" s="3">
        <v>80</v>
      </c>
      <c r="L17" s="3">
        <v>1169</v>
      </c>
      <c r="M17" s="3">
        <v>95.3</v>
      </c>
      <c r="N17" s="3">
        <v>9776</v>
      </c>
      <c r="O17" s="3">
        <v>66.3</v>
      </c>
      <c r="Z17" s="22">
        <v>11374</v>
      </c>
      <c r="AA17" s="22">
        <v>70</v>
      </c>
      <c r="AB17" s="22">
        <v>10.6</v>
      </c>
    </row>
    <row r="18" spans="1:28" ht="13.5">
      <c r="A18" s="22" t="s">
        <v>113</v>
      </c>
      <c r="B18" s="3">
        <v>75</v>
      </c>
      <c r="C18" s="3">
        <v>120.8</v>
      </c>
      <c r="D18" s="3">
        <v>58</v>
      </c>
      <c r="E18" s="3">
        <v>83.4</v>
      </c>
      <c r="F18" s="3">
        <v>183</v>
      </c>
      <c r="G18" s="3">
        <v>63.8</v>
      </c>
      <c r="H18" s="3">
        <v>147</v>
      </c>
      <c r="I18" s="3">
        <v>111.4</v>
      </c>
      <c r="J18" s="3">
        <v>361</v>
      </c>
      <c r="K18" s="3">
        <v>61.1</v>
      </c>
      <c r="L18" s="3">
        <v>119</v>
      </c>
      <c r="M18" s="3">
        <v>67.5</v>
      </c>
      <c r="N18" s="3">
        <v>46</v>
      </c>
      <c r="O18" s="3">
        <v>74.7</v>
      </c>
      <c r="Z18" s="22">
        <v>989</v>
      </c>
      <c r="AA18" s="22">
        <v>76.3</v>
      </c>
      <c r="AB18" s="22">
        <v>0.9</v>
      </c>
    </row>
    <row r="19" spans="1:28" ht="13.5">
      <c r="A19" s="22" t="s">
        <v>114</v>
      </c>
      <c r="B19" s="3">
        <v>2574</v>
      </c>
      <c r="C19" s="3">
        <v>137</v>
      </c>
      <c r="D19" s="3">
        <v>2322</v>
      </c>
      <c r="E19" s="3">
        <v>94.5</v>
      </c>
      <c r="F19" s="3">
        <v>2505</v>
      </c>
      <c r="G19" s="3">
        <v>88.9</v>
      </c>
      <c r="H19" s="3">
        <v>1341</v>
      </c>
      <c r="I19" s="3">
        <v>128.6</v>
      </c>
      <c r="J19" s="3">
        <v>7240</v>
      </c>
      <c r="K19" s="3">
        <v>81.5</v>
      </c>
      <c r="L19" s="3">
        <v>7329</v>
      </c>
      <c r="M19" s="3">
        <v>84.2</v>
      </c>
      <c r="N19" s="3">
        <v>195</v>
      </c>
      <c r="O19" s="3">
        <v>48.4</v>
      </c>
      <c r="Z19" s="22">
        <v>23507</v>
      </c>
      <c r="AA19" s="22">
        <v>92.9</v>
      </c>
      <c r="AB19" s="22">
        <v>22</v>
      </c>
    </row>
    <row r="20" spans="1:28" ht="13.5">
      <c r="A20" s="22" t="s">
        <v>33</v>
      </c>
      <c r="B20" s="3">
        <v>25</v>
      </c>
      <c r="C20" s="3">
        <v>87.8</v>
      </c>
      <c r="D20" s="3">
        <v>10</v>
      </c>
      <c r="E20" s="3">
        <v>48.5</v>
      </c>
      <c r="F20" s="3">
        <v>13</v>
      </c>
      <c r="G20" s="3">
        <v>76.8</v>
      </c>
      <c r="H20" s="3">
        <v>15</v>
      </c>
      <c r="I20" s="3">
        <v>130.2</v>
      </c>
      <c r="J20" s="3">
        <v>269</v>
      </c>
      <c r="K20" s="3">
        <v>72.5</v>
      </c>
      <c r="L20" s="3">
        <v>1790</v>
      </c>
      <c r="M20" s="3">
        <v>61.6</v>
      </c>
      <c r="N20" s="3">
        <v>133</v>
      </c>
      <c r="O20" s="3">
        <v>45.8</v>
      </c>
      <c r="Z20" s="22">
        <v>2255</v>
      </c>
      <c r="AA20" s="22">
        <v>62.7</v>
      </c>
      <c r="AB20" s="22">
        <v>2.1</v>
      </c>
    </row>
    <row r="21" spans="1:28" ht="13.5">
      <c r="A21" s="22" t="s">
        <v>115</v>
      </c>
      <c r="B21" s="3">
        <v>1332</v>
      </c>
      <c r="C21" s="3">
        <v>141.9</v>
      </c>
      <c r="D21" s="3">
        <v>1882</v>
      </c>
      <c r="E21" s="3">
        <v>97.8</v>
      </c>
      <c r="F21" s="3">
        <v>2107</v>
      </c>
      <c r="G21" s="3">
        <v>92.1</v>
      </c>
      <c r="H21" s="3">
        <v>6998</v>
      </c>
      <c r="I21" s="3">
        <v>144.5</v>
      </c>
      <c r="J21" s="3">
        <v>7057</v>
      </c>
      <c r="K21" s="3">
        <v>81.1</v>
      </c>
      <c r="L21" s="3">
        <v>834</v>
      </c>
      <c r="M21" s="3">
        <v>86.1</v>
      </c>
      <c r="N21" s="3">
        <v>22</v>
      </c>
      <c r="O21" s="3">
        <v>69</v>
      </c>
      <c r="Z21" s="22">
        <v>20232</v>
      </c>
      <c r="AA21" s="22">
        <v>109.9</v>
      </c>
      <c r="AB21" s="22">
        <v>18.9</v>
      </c>
    </row>
    <row r="22" spans="1:28" ht="13.5">
      <c r="A22" s="22" t="s">
        <v>44</v>
      </c>
      <c r="B22" s="3">
        <v>7</v>
      </c>
      <c r="C22" s="3">
        <v>71.6</v>
      </c>
      <c r="D22" s="3">
        <v>0</v>
      </c>
      <c r="E22" s="3">
        <v>45</v>
      </c>
      <c r="F22" s="3">
        <v>5</v>
      </c>
      <c r="G22" s="3">
        <v>39.1</v>
      </c>
      <c r="H22" s="3"/>
      <c r="I22" s="3"/>
      <c r="J22" s="3"/>
      <c r="K22" s="3"/>
      <c r="L22" s="3">
        <v>1</v>
      </c>
      <c r="M22" s="3">
        <v>78.8</v>
      </c>
      <c r="N22" s="3"/>
      <c r="O22" s="3"/>
      <c r="Z22" s="22">
        <v>14</v>
      </c>
      <c r="AA22" s="22">
        <v>59.6</v>
      </c>
      <c r="AB22" s="22">
        <v>0</v>
      </c>
    </row>
    <row r="23" spans="1:28" ht="13.5">
      <c r="A23" s="22" t="s">
        <v>116</v>
      </c>
      <c r="B23" s="3"/>
      <c r="C23" s="3"/>
      <c r="D23" s="3">
        <v>1</v>
      </c>
      <c r="E23" s="3">
        <v>130.2</v>
      </c>
      <c r="F23" s="3"/>
      <c r="G23" s="3"/>
      <c r="H23" s="3"/>
      <c r="I23" s="3"/>
      <c r="J23" s="3"/>
      <c r="K23" s="3"/>
      <c r="L23" s="3"/>
      <c r="M23" s="3"/>
      <c r="N23" s="3"/>
      <c r="O23" s="3"/>
      <c r="Z23" s="22">
        <v>1</v>
      </c>
      <c r="AA23" s="22">
        <v>130.2</v>
      </c>
      <c r="AB23" s="22">
        <v>0</v>
      </c>
    </row>
    <row r="24" spans="1:28" ht="13.5">
      <c r="A24" s="22" t="s">
        <v>117</v>
      </c>
      <c r="B24" s="3"/>
      <c r="C24" s="3"/>
      <c r="D24" s="3"/>
      <c r="E24" s="3"/>
      <c r="F24" s="3"/>
      <c r="G24" s="3"/>
      <c r="H24" s="3">
        <v>65</v>
      </c>
      <c r="I24" s="3">
        <v>149.8</v>
      </c>
      <c r="J24" s="3"/>
      <c r="K24" s="3"/>
      <c r="L24" s="3">
        <v>1</v>
      </c>
      <c r="M24" s="3">
        <v>108.7</v>
      </c>
      <c r="N24" s="3">
        <v>5</v>
      </c>
      <c r="O24" s="3">
        <v>80.3</v>
      </c>
      <c r="Z24" s="22">
        <v>71</v>
      </c>
      <c r="AA24" s="22">
        <v>144</v>
      </c>
      <c r="AB24" s="22">
        <v>0.1</v>
      </c>
    </row>
    <row r="25" spans="1:28" ht="13.5">
      <c r="A25" s="22" t="s">
        <v>118</v>
      </c>
      <c r="B25" s="3">
        <v>1</v>
      </c>
      <c r="C25" s="3">
        <v>105</v>
      </c>
      <c r="D25" s="3"/>
      <c r="E25" s="3"/>
      <c r="F25" s="3"/>
      <c r="G25" s="3"/>
      <c r="H25" s="3"/>
      <c r="I25" s="3"/>
      <c r="J25" s="3"/>
      <c r="K25" s="3"/>
      <c r="L25" s="3">
        <v>54</v>
      </c>
      <c r="M25" s="3">
        <v>84.7</v>
      </c>
      <c r="N25" s="3">
        <v>334</v>
      </c>
      <c r="O25" s="3">
        <v>64.9</v>
      </c>
      <c r="Z25" s="22">
        <v>389</v>
      </c>
      <c r="AA25" s="22">
        <v>67.7</v>
      </c>
      <c r="AB25" s="22">
        <v>0.4</v>
      </c>
    </row>
    <row r="26" spans="1:28" ht="13.5">
      <c r="A26" s="22" t="s">
        <v>119</v>
      </c>
      <c r="B26" s="3"/>
      <c r="C26" s="3"/>
      <c r="D26" s="3"/>
      <c r="E26" s="3"/>
      <c r="F26" s="3"/>
      <c r="G26" s="3"/>
      <c r="H26" s="3">
        <v>25</v>
      </c>
      <c r="I26" s="3">
        <v>107.4</v>
      </c>
      <c r="J26" s="3">
        <v>2</v>
      </c>
      <c r="K26" s="3">
        <v>120.8</v>
      </c>
      <c r="L26" s="3"/>
      <c r="M26" s="3"/>
      <c r="N26" s="3"/>
      <c r="O26" s="3"/>
      <c r="Z26" s="22">
        <v>27</v>
      </c>
      <c r="AA26" s="22">
        <v>108.4</v>
      </c>
      <c r="AB26" s="22">
        <v>0</v>
      </c>
    </row>
    <row r="27" spans="1:28" ht="13.5">
      <c r="A27" s="22" t="s">
        <v>120</v>
      </c>
      <c r="B27" s="3">
        <v>62</v>
      </c>
      <c r="C27" s="3">
        <v>146.5</v>
      </c>
      <c r="D27" s="3">
        <v>59</v>
      </c>
      <c r="E27" s="3">
        <v>116.7</v>
      </c>
      <c r="F27" s="3">
        <v>104</v>
      </c>
      <c r="G27" s="3">
        <v>83.9</v>
      </c>
      <c r="H27" s="3">
        <v>61</v>
      </c>
      <c r="I27" s="3">
        <v>119.3</v>
      </c>
      <c r="J27" s="3">
        <v>16</v>
      </c>
      <c r="K27" s="3">
        <v>119.5</v>
      </c>
      <c r="L27" s="3">
        <v>1</v>
      </c>
      <c r="M27" s="3">
        <v>124</v>
      </c>
      <c r="N27" s="3"/>
      <c r="O27" s="3"/>
      <c r="Z27" s="22">
        <v>305</v>
      </c>
      <c r="AA27" s="22">
        <v>112.3</v>
      </c>
      <c r="AB27" s="22">
        <v>0.3</v>
      </c>
    </row>
    <row r="28" spans="1:28" ht="13.5">
      <c r="A28" s="22" t="s">
        <v>121</v>
      </c>
      <c r="B28" s="3">
        <v>6817</v>
      </c>
      <c r="C28" s="3">
        <v>148.8</v>
      </c>
      <c r="D28" s="3">
        <v>8134</v>
      </c>
      <c r="E28" s="3">
        <v>98</v>
      </c>
      <c r="F28" s="3">
        <v>11220</v>
      </c>
      <c r="G28" s="3">
        <v>73.9</v>
      </c>
      <c r="H28" s="3">
        <v>6774</v>
      </c>
      <c r="I28" s="3">
        <v>100.1</v>
      </c>
      <c r="J28" s="3">
        <v>967</v>
      </c>
      <c r="K28" s="3">
        <v>115.9</v>
      </c>
      <c r="L28" s="3">
        <v>269</v>
      </c>
      <c r="M28" s="3">
        <v>97.2</v>
      </c>
      <c r="N28" s="3">
        <v>25</v>
      </c>
      <c r="O28" s="3">
        <v>49.6</v>
      </c>
      <c r="Z28" s="22">
        <v>34205</v>
      </c>
      <c r="AA28" s="22">
        <v>101.1</v>
      </c>
      <c r="AB28" s="22">
        <v>32</v>
      </c>
    </row>
    <row r="29" spans="1:28" ht="13.5">
      <c r="A29" s="22" t="s">
        <v>122</v>
      </c>
      <c r="B29" s="3"/>
      <c r="C29" s="3"/>
      <c r="D29" s="3">
        <v>48</v>
      </c>
      <c r="E29" s="3">
        <v>105</v>
      </c>
      <c r="F29" s="3"/>
      <c r="G29" s="3"/>
      <c r="H29" s="3">
        <v>2</v>
      </c>
      <c r="I29" s="3">
        <v>123.2</v>
      </c>
      <c r="J29" s="3"/>
      <c r="K29" s="3"/>
      <c r="L29" s="3"/>
      <c r="M29" s="3"/>
      <c r="N29" s="3"/>
      <c r="O29" s="3"/>
      <c r="Z29" s="22">
        <v>50</v>
      </c>
      <c r="AA29" s="22">
        <v>105.8</v>
      </c>
      <c r="AB29" s="22">
        <v>0</v>
      </c>
    </row>
    <row r="30" spans="1:28" ht="13.5">
      <c r="A30" s="22" t="s">
        <v>123</v>
      </c>
      <c r="B30" s="3">
        <v>2</v>
      </c>
      <c r="C30" s="3">
        <v>112.7</v>
      </c>
      <c r="D30" s="3"/>
      <c r="E30" s="3"/>
      <c r="F30" s="3">
        <v>2</v>
      </c>
      <c r="G30" s="3">
        <v>105</v>
      </c>
      <c r="H30" s="3"/>
      <c r="I30" s="3"/>
      <c r="J30" s="3"/>
      <c r="K30" s="3"/>
      <c r="L30" s="3"/>
      <c r="M30" s="3"/>
      <c r="N30" s="3"/>
      <c r="O30" s="3"/>
      <c r="Z30" s="22">
        <v>4</v>
      </c>
      <c r="AA30" s="22">
        <v>109.2</v>
      </c>
      <c r="AB30" s="22">
        <v>0</v>
      </c>
    </row>
    <row r="31" spans="1:28" ht="13.5">
      <c r="A31" s="22" t="s">
        <v>124</v>
      </c>
      <c r="B31" s="3">
        <v>25</v>
      </c>
      <c r="C31" s="3">
        <v>151.8</v>
      </c>
      <c r="D31" s="3">
        <v>17</v>
      </c>
      <c r="E31" s="3">
        <v>105.3</v>
      </c>
      <c r="F31" s="3">
        <v>28</v>
      </c>
      <c r="G31" s="3">
        <v>99.9</v>
      </c>
      <c r="H31" s="3">
        <v>59</v>
      </c>
      <c r="I31" s="3">
        <v>142.6</v>
      </c>
      <c r="J31" s="3">
        <v>109</v>
      </c>
      <c r="K31" s="3">
        <v>91</v>
      </c>
      <c r="L31" s="3">
        <v>51</v>
      </c>
      <c r="M31" s="3">
        <v>80.9</v>
      </c>
      <c r="N31" s="3"/>
      <c r="O31" s="3"/>
      <c r="Z31" s="22">
        <v>289</v>
      </c>
      <c r="AA31" s="22">
        <v>106.7</v>
      </c>
      <c r="AB31" s="22">
        <v>0.3</v>
      </c>
    </row>
    <row r="32" spans="1:28" ht="13.5">
      <c r="A32" s="22" t="s">
        <v>135</v>
      </c>
      <c r="B32" s="3"/>
      <c r="C32" s="3"/>
      <c r="D32" s="3">
        <v>2</v>
      </c>
      <c r="E32" s="3">
        <v>85.7</v>
      </c>
      <c r="F32" s="3"/>
      <c r="G32" s="3"/>
      <c r="H32" s="3"/>
      <c r="I32" s="3"/>
      <c r="J32" s="3"/>
      <c r="K32" s="3"/>
      <c r="L32" s="3"/>
      <c r="M32" s="3"/>
      <c r="N32" s="3"/>
      <c r="O32" s="3"/>
      <c r="Z32" s="22">
        <v>2</v>
      </c>
      <c r="AA32" s="22">
        <v>85.7</v>
      </c>
      <c r="AB32" s="22">
        <v>0</v>
      </c>
    </row>
    <row r="33" spans="1:28" ht="13.5">
      <c r="A33" s="22" t="s">
        <v>125</v>
      </c>
      <c r="B33" s="3"/>
      <c r="C33" s="3"/>
      <c r="D33" s="3"/>
      <c r="E33" s="3"/>
      <c r="F33" s="3"/>
      <c r="G33" s="3"/>
      <c r="H33" s="3">
        <v>0</v>
      </c>
      <c r="I33" s="3">
        <v>475.1</v>
      </c>
      <c r="J33" s="3">
        <v>0</v>
      </c>
      <c r="K33" s="3">
        <v>445.6</v>
      </c>
      <c r="L33" s="3"/>
      <c r="M33" s="3"/>
      <c r="N33" s="3"/>
      <c r="O33" s="3"/>
      <c r="Z33" s="22">
        <v>0</v>
      </c>
      <c r="AA33" s="22">
        <v>458.3</v>
      </c>
      <c r="AB33" s="22">
        <v>0</v>
      </c>
    </row>
    <row r="34" spans="1:28" ht="13.5">
      <c r="A34" s="22" t="s">
        <v>51</v>
      </c>
      <c r="B34" s="3">
        <v>1</v>
      </c>
      <c r="C34" s="3">
        <v>104.1</v>
      </c>
      <c r="D34" s="3"/>
      <c r="E34" s="3"/>
      <c r="F34" s="3">
        <v>0</v>
      </c>
      <c r="G34" s="3">
        <v>185.9</v>
      </c>
      <c r="H34" s="3">
        <v>0</v>
      </c>
      <c r="I34" s="3">
        <v>136.7</v>
      </c>
      <c r="J34" s="3">
        <v>0</v>
      </c>
      <c r="K34" s="3">
        <v>175</v>
      </c>
      <c r="L34" s="3"/>
      <c r="M34" s="3"/>
      <c r="N34" s="3">
        <v>0</v>
      </c>
      <c r="O34" s="3">
        <v>105</v>
      </c>
      <c r="Z34" s="22">
        <v>2</v>
      </c>
      <c r="AA34" s="22">
        <v>118.3</v>
      </c>
      <c r="AB34" s="22">
        <v>0</v>
      </c>
    </row>
    <row r="35" spans="1:28" ht="13.5">
      <c r="A35" s="22" t="s">
        <v>126</v>
      </c>
      <c r="B35" s="3">
        <v>10</v>
      </c>
      <c r="C35" s="3">
        <v>177.1</v>
      </c>
      <c r="D35" s="3">
        <v>43</v>
      </c>
      <c r="E35" s="3">
        <v>99.5</v>
      </c>
      <c r="F35" s="3">
        <v>27</v>
      </c>
      <c r="G35" s="3">
        <v>87.2</v>
      </c>
      <c r="H35" s="3">
        <v>2</v>
      </c>
      <c r="I35" s="3">
        <v>69.3</v>
      </c>
      <c r="J35" s="3">
        <v>0</v>
      </c>
      <c r="K35" s="3">
        <v>178.5</v>
      </c>
      <c r="L35" s="3"/>
      <c r="M35" s="3"/>
      <c r="N35" s="3"/>
      <c r="O35" s="3"/>
      <c r="Z35" s="22">
        <v>82</v>
      </c>
      <c r="AA35" s="22">
        <v>103.9</v>
      </c>
      <c r="AB35" s="22">
        <v>0.1</v>
      </c>
    </row>
    <row r="36" spans="1:28" ht="13.5">
      <c r="A36" s="22" t="s">
        <v>127</v>
      </c>
      <c r="B36" s="3"/>
      <c r="C36" s="3"/>
      <c r="D36" s="3"/>
      <c r="E36" s="3"/>
      <c r="F36" s="3">
        <v>1</v>
      </c>
      <c r="G36" s="3">
        <v>67.9</v>
      </c>
      <c r="H36" s="3"/>
      <c r="I36" s="3"/>
      <c r="J36" s="3"/>
      <c r="K36" s="3"/>
      <c r="L36" s="3"/>
      <c r="M36" s="3"/>
      <c r="N36" s="3"/>
      <c r="O36" s="3"/>
      <c r="Z36" s="22">
        <v>1</v>
      </c>
      <c r="AA36" s="22">
        <v>67.9</v>
      </c>
      <c r="AB36" s="22">
        <v>0</v>
      </c>
    </row>
    <row r="37" spans="1:28" ht="13.5">
      <c r="A37" s="22" t="s">
        <v>128</v>
      </c>
      <c r="B37" s="3">
        <v>41</v>
      </c>
      <c r="C37" s="3">
        <v>134.1</v>
      </c>
      <c r="D37" s="3">
        <v>43</v>
      </c>
      <c r="E37" s="3">
        <v>70.6</v>
      </c>
      <c r="F37" s="3">
        <v>0</v>
      </c>
      <c r="G37" s="3">
        <v>95</v>
      </c>
      <c r="H37" s="3">
        <v>6</v>
      </c>
      <c r="I37" s="3">
        <v>122.3</v>
      </c>
      <c r="J37" s="3"/>
      <c r="K37" s="3"/>
      <c r="L37" s="3"/>
      <c r="M37" s="3"/>
      <c r="N37" s="3"/>
      <c r="O37" s="3"/>
      <c r="Z37" s="22">
        <v>92</v>
      </c>
      <c r="AA37" s="22">
        <v>103</v>
      </c>
      <c r="AB37" s="22">
        <v>0.1</v>
      </c>
    </row>
    <row r="38" spans="1:28" ht="13.5">
      <c r="A38" s="22" t="s">
        <v>136</v>
      </c>
      <c r="B38" s="3">
        <v>0</v>
      </c>
      <c r="C38" s="3">
        <v>136.5</v>
      </c>
      <c r="D38" s="3"/>
      <c r="E38" s="3"/>
      <c r="F38" s="3"/>
      <c r="G38" s="3"/>
      <c r="H38" s="3">
        <v>1</v>
      </c>
      <c r="I38" s="3">
        <v>89.4</v>
      </c>
      <c r="J38" s="3"/>
      <c r="K38" s="3"/>
      <c r="L38" s="3"/>
      <c r="M38" s="3"/>
      <c r="N38" s="3"/>
      <c r="O38" s="3"/>
      <c r="Z38" s="22">
        <v>1</v>
      </c>
      <c r="AA38" s="22">
        <v>91.4</v>
      </c>
      <c r="AB38" s="22">
        <v>0</v>
      </c>
    </row>
    <row r="39" spans="1:28" ht="13.5">
      <c r="A39" s="22" t="s">
        <v>50</v>
      </c>
      <c r="B39" s="3"/>
      <c r="C39" s="3"/>
      <c r="D39" s="3">
        <v>18</v>
      </c>
      <c r="E39" s="3">
        <v>91</v>
      </c>
      <c r="F39" s="3"/>
      <c r="G39" s="3"/>
      <c r="H39" s="3"/>
      <c r="I39" s="3"/>
      <c r="J39" s="3"/>
      <c r="K39" s="3"/>
      <c r="L39" s="3"/>
      <c r="M39" s="3"/>
      <c r="N39" s="3"/>
      <c r="O39" s="3"/>
      <c r="Z39" s="22">
        <v>18</v>
      </c>
      <c r="AA39" s="22">
        <v>91</v>
      </c>
      <c r="AB39" s="22">
        <v>0</v>
      </c>
    </row>
    <row r="40" spans="1:28" ht="13.5">
      <c r="A40" s="22" t="s">
        <v>129</v>
      </c>
      <c r="B40" s="3"/>
      <c r="C40" s="3"/>
      <c r="D40" s="3"/>
      <c r="E40" s="3"/>
      <c r="F40" s="3"/>
      <c r="G40" s="3"/>
      <c r="H40" s="3">
        <v>1</v>
      </c>
      <c r="I40" s="3">
        <v>591</v>
      </c>
      <c r="J40" s="3">
        <v>2</v>
      </c>
      <c r="K40" s="3">
        <v>607.9</v>
      </c>
      <c r="L40" s="3">
        <v>1</v>
      </c>
      <c r="M40" s="3">
        <v>577.9</v>
      </c>
      <c r="N40" s="3">
        <v>1</v>
      </c>
      <c r="O40" s="3">
        <v>588.5</v>
      </c>
      <c r="Z40" s="22">
        <v>5</v>
      </c>
      <c r="AA40" s="22">
        <v>592.5</v>
      </c>
      <c r="AB40" s="22">
        <v>0</v>
      </c>
    </row>
    <row r="41" spans="1:28" ht="13.5">
      <c r="A41" s="22" t="s">
        <v>29</v>
      </c>
      <c r="B41" s="3">
        <v>263</v>
      </c>
      <c r="C41" s="3">
        <v>82.4</v>
      </c>
      <c r="D41" s="3">
        <v>47</v>
      </c>
      <c r="E41" s="3">
        <v>62.7</v>
      </c>
      <c r="F41" s="3">
        <v>9</v>
      </c>
      <c r="G41" s="3">
        <v>26</v>
      </c>
      <c r="H41" s="3">
        <v>2</v>
      </c>
      <c r="I41" s="3">
        <v>60.5</v>
      </c>
      <c r="J41" s="3"/>
      <c r="K41" s="3"/>
      <c r="L41" s="3"/>
      <c r="M41" s="3"/>
      <c r="N41" s="3"/>
      <c r="O41" s="3"/>
      <c r="Z41" s="22">
        <v>321</v>
      </c>
      <c r="AA41" s="22">
        <v>77.8</v>
      </c>
      <c r="AB41" s="22">
        <v>0.3</v>
      </c>
    </row>
    <row r="42" spans="1:28" ht="13.5">
      <c r="A42" s="22" t="s">
        <v>43</v>
      </c>
      <c r="B42" s="3">
        <v>21</v>
      </c>
      <c r="C42" s="3">
        <v>90.8</v>
      </c>
      <c r="D42" s="3">
        <v>8</v>
      </c>
      <c r="E42" s="3">
        <v>68</v>
      </c>
      <c r="F42" s="3"/>
      <c r="G42" s="3"/>
      <c r="H42" s="3"/>
      <c r="I42" s="3"/>
      <c r="J42" s="3"/>
      <c r="K42" s="3"/>
      <c r="L42" s="3"/>
      <c r="M42" s="3"/>
      <c r="N42" s="3"/>
      <c r="O42" s="3"/>
      <c r="Z42" s="22">
        <v>29</v>
      </c>
      <c r="AA42" s="22">
        <v>84.6</v>
      </c>
      <c r="AB42" s="22">
        <v>0</v>
      </c>
    </row>
    <row r="43" spans="1:28" ht="13.5">
      <c r="A43" s="22" t="s">
        <v>130</v>
      </c>
      <c r="B43" s="3">
        <v>2</v>
      </c>
      <c r="C43" s="3">
        <v>633.2</v>
      </c>
      <c r="D43" s="3">
        <v>2</v>
      </c>
      <c r="E43" s="3">
        <v>651.5</v>
      </c>
      <c r="F43" s="3">
        <v>2</v>
      </c>
      <c r="G43" s="3">
        <v>650.8</v>
      </c>
      <c r="H43" s="3">
        <v>1</v>
      </c>
      <c r="I43" s="3">
        <v>613.7</v>
      </c>
      <c r="J43" s="3"/>
      <c r="K43" s="3"/>
      <c r="L43" s="3"/>
      <c r="M43" s="3"/>
      <c r="N43" s="3"/>
      <c r="O43" s="3"/>
      <c r="Z43" s="22">
        <v>6</v>
      </c>
      <c r="AA43" s="22">
        <v>642.2</v>
      </c>
      <c r="AB43" s="22">
        <v>0</v>
      </c>
    </row>
    <row r="44" spans="1:28" ht="13.5">
      <c r="A44" s="22" t="s">
        <v>137</v>
      </c>
      <c r="B44" s="3"/>
      <c r="C44" s="3"/>
      <c r="D44" s="3">
        <v>0</v>
      </c>
      <c r="E44" s="3">
        <v>3969</v>
      </c>
      <c r="F44" s="3">
        <v>0</v>
      </c>
      <c r="G44" s="3">
        <v>3572.1</v>
      </c>
      <c r="H44" s="3">
        <v>0</v>
      </c>
      <c r="I44" s="3">
        <v>3175.2</v>
      </c>
      <c r="J44" s="3">
        <v>0</v>
      </c>
      <c r="K44" s="3">
        <v>3969</v>
      </c>
      <c r="L44" s="3">
        <v>0</v>
      </c>
      <c r="M44" s="3">
        <v>3175.2</v>
      </c>
      <c r="N44" s="3">
        <v>0</v>
      </c>
      <c r="O44" s="3">
        <v>3906</v>
      </c>
      <c r="Z44" s="22">
        <v>0</v>
      </c>
      <c r="AA44" s="22">
        <v>3546.2</v>
      </c>
      <c r="AB44" s="22">
        <v>0</v>
      </c>
    </row>
    <row r="45" spans="1:28" ht="13.5">
      <c r="A45" s="22" t="s">
        <v>139</v>
      </c>
      <c r="B45" s="3"/>
      <c r="C45" s="3"/>
      <c r="D45" s="3"/>
      <c r="E45" s="3"/>
      <c r="F45" s="3"/>
      <c r="G45" s="3"/>
      <c r="H45" s="3"/>
      <c r="I45" s="3"/>
      <c r="J45" s="3">
        <v>25</v>
      </c>
      <c r="K45" s="3">
        <v>64.3</v>
      </c>
      <c r="L45" s="3"/>
      <c r="M45" s="3"/>
      <c r="N45" s="3"/>
      <c r="O45" s="3"/>
      <c r="Z45" s="22">
        <v>25</v>
      </c>
      <c r="AA45" s="22">
        <v>64.3</v>
      </c>
      <c r="AB45" s="22">
        <v>0</v>
      </c>
    </row>
    <row r="46" spans="1:28" ht="13.5">
      <c r="A46" s="22" t="s">
        <v>138</v>
      </c>
      <c r="B46" s="3"/>
      <c r="C46" s="3"/>
      <c r="D46" s="3"/>
      <c r="E46" s="3"/>
      <c r="F46" s="3"/>
      <c r="G46" s="3"/>
      <c r="H46" s="3">
        <v>0</v>
      </c>
      <c r="I46" s="3">
        <v>393.8</v>
      </c>
      <c r="J46" s="3"/>
      <c r="K46" s="3"/>
      <c r="L46" s="3"/>
      <c r="M46" s="3"/>
      <c r="N46" s="3"/>
      <c r="O46" s="3"/>
      <c r="Z46" s="22">
        <v>0</v>
      </c>
      <c r="AA46" s="22">
        <v>393.8</v>
      </c>
      <c r="AB46" s="22">
        <v>0</v>
      </c>
    </row>
    <row r="47" spans="1:28" ht="13.5">
      <c r="A47" s="22" t="s">
        <v>131</v>
      </c>
      <c r="B47" s="3">
        <v>0</v>
      </c>
      <c r="C47" s="3">
        <v>2940</v>
      </c>
      <c r="D47" s="3">
        <v>0</v>
      </c>
      <c r="E47" s="3">
        <v>3175.2</v>
      </c>
      <c r="F47" s="3">
        <v>0</v>
      </c>
      <c r="G47" s="3">
        <v>3528</v>
      </c>
      <c r="H47" s="3"/>
      <c r="I47" s="3"/>
      <c r="J47" s="3"/>
      <c r="K47" s="3"/>
      <c r="L47" s="3"/>
      <c r="M47" s="3"/>
      <c r="N47" s="3"/>
      <c r="O47" s="3"/>
      <c r="Z47" s="22">
        <v>0</v>
      </c>
      <c r="AA47" s="22">
        <v>3175.2</v>
      </c>
      <c r="AB47" s="22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43"/>
  <sheetViews>
    <sheetView tabSelected="1" zoomScale="85" zoomScaleNormal="85" zoomScalePageLayoutView="0" workbookViewId="0" topLeftCell="A1">
      <pane xSplit="3" ySplit="9" topLeftCell="D10" activePane="bottomRight" state="frozen"/>
      <selection pane="topLeft" activeCell="AC102" sqref="AC102"/>
      <selection pane="topRight" activeCell="AC102" sqref="AC102"/>
      <selection pane="bottomLeft" activeCell="AC102" sqref="AC102"/>
      <selection pane="bottomRight" activeCell="G72" sqref="G72"/>
    </sheetView>
  </sheetViews>
  <sheetFormatPr defaultColWidth="9.00390625" defaultRowHeight="13.5"/>
  <cols>
    <col min="1" max="1" width="4.25390625" style="1" customWidth="1"/>
    <col min="2" max="2" width="5.50390625" style="27" bestFit="1" customWidth="1"/>
    <col min="3" max="3" width="7.50390625" style="1" bestFit="1" customWidth="1"/>
    <col min="4" max="4" width="9.125" style="1" customWidth="1"/>
    <col min="5" max="6" width="9.50390625" style="1" customWidth="1"/>
    <col min="7" max="7" width="9.25390625" style="1" customWidth="1"/>
    <col min="8" max="13" width="9.125" style="1" customWidth="1"/>
    <col min="14" max="14" width="9.375" style="1" customWidth="1"/>
    <col min="15" max="15" width="9.125" style="1" customWidth="1"/>
    <col min="16" max="16" width="10.25390625" style="1" bestFit="1" customWidth="1"/>
    <col min="17" max="17" width="9.50390625" style="1" bestFit="1" customWidth="1"/>
    <col min="18" max="16384" width="9.00390625" style="1" customWidth="1"/>
  </cols>
  <sheetData>
    <row r="1" spans="2:16" ht="18.75">
      <c r="B1" s="151" t="s">
        <v>150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3" ht="13.5">
      <c r="P3" s="5" t="s">
        <v>95</v>
      </c>
    </row>
    <row r="4" spans="2:16" ht="15" customHeight="1">
      <c r="B4" s="28"/>
      <c r="C4" s="10"/>
      <c r="D4" s="12" t="s">
        <v>73</v>
      </c>
      <c r="E4" s="13" t="s">
        <v>74</v>
      </c>
      <c r="F4" s="13" t="s">
        <v>75</v>
      </c>
      <c r="G4" s="13" t="s">
        <v>76</v>
      </c>
      <c r="H4" s="13" t="s">
        <v>77</v>
      </c>
      <c r="I4" s="13" t="s">
        <v>78</v>
      </c>
      <c r="J4" s="13" t="s">
        <v>79</v>
      </c>
      <c r="K4" s="13" t="s">
        <v>80</v>
      </c>
      <c r="L4" s="13" t="s">
        <v>81</v>
      </c>
      <c r="M4" s="13" t="s">
        <v>82</v>
      </c>
      <c r="N4" s="13" t="s">
        <v>83</v>
      </c>
      <c r="O4" s="14" t="s">
        <v>84</v>
      </c>
      <c r="P4" s="11" t="s">
        <v>85</v>
      </c>
    </row>
    <row r="5" spans="2:16" ht="15" customHeight="1" hidden="1">
      <c r="B5" s="29">
        <v>2002</v>
      </c>
      <c r="C5" s="7" t="s">
        <v>89</v>
      </c>
      <c r="D5" s="30">
        <v>4304</v>
      </c>
      <c r="E5" s="31">
        <v>36603</v>
      </c>
      <c r="F5" s="31">
        <v>113418</v>
      </c>
      <c r="G5" s="31">
        <v>62314</v>
      </c>
      <c r="H5" s="31">
        <v>635174</v>
      </c>
      <c r="I5" s="31">
        <v>375142</v>
      </c>
      <c r="J5" s="31">
        <v>72208</v>
      </c>
      <c r="K5" s="31">
        <v>60990</v>
      </c>
      <c r="L5" s="31">
        <v>1337</v>
      </c>
      <c r="M5" s="31">
        <v>23100</v>
      </c>
      <c r="N5" s="31">
        <v>972</v>
      </c>
      <c r="O5" s="32">
        <v>35715</v>
      </c>
      <c r="P5" s="33">
        <v>1421277</v>
      </c>
    </row>
    <row r="6" spans="2:16" ht="15" customHeight="1" hidden="1">
      <c r="B6" s="29"/>
      <c r="C6" s="7" t="s">
        <v>87</v>
      </c>
      <c r="D6" s="30">
        <v>4304</v>
      </c>
      <c r="E6" s="31">
        <v>36600</v>
      </c>
      <c r="F6" s="31">
        <v>113249</v>
      </c>
      <c r="G6" s="31">
        <v>60541</v>
      </c>
      <c r="H6" s="31">
        <v>610074</v>
      </c>
      <c r="I6" s="31">
        <v>375099</v>
      </c>
      <c r="J6" s="31">
        <v>71276</v>
      </c>
      <c r="K6" s="31">
        <v>60990</v>
      </c>
      <c r="L6" s="31">
        <v>1224</v>
      </c>
      <c r="M6" s="31">
        <v>23100</v>
      </c>
      <c r="N6" s="31">
        <v>972</v>
      </c>
      <c r="O6" s="32">
        <v>35067</v>
      </c>
      <c r="P6" s="33">
        <v>1392496</v>
      </c>
    </row>
    <row r="7" spans="2:16" ht="15" customHeight="1" hidden="1">
      <c r="B7" s="29"/>
      <c r="C7" s="7" t="s">
        <v>88</v>
      </c>
      <c r="D7" s="30">
        <v>0</v>
      </c>
      <c r="E7" s="31">
        <v>0</v>
      </c>
      <c r="F7" s="31">
        <v>150</v>
      </c>
      <c r="G7" s="31">
        <v>1318</v>
      </c>
      <c r="H7" s="31">
        <v>25100</v>
      </c>
      <c r="I7" s="31">
        <v>40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v>0</v>
      </c>
      <c r="P7" s="33">
        <v>26608</v>
      </c>
    </row>
    <row r="8" spans="2:16" ht="15" customHeight="1" hidden="1">
      <c r="B8" s="29"/>
      <c r="C8" s="7" t="s">
        <v>86</v>
      </c>
      <c r="D8" s="30">
        <v>0</v>
      </c>
      <c r="E8" s="31">
        <v>3</v>
      </c>
      <c r="F8" s="31">
        <v>19</v>
      </c>
      <c r="G8" s="31">
        <v>455</v>
      </c>
      <c r="H8" s="31">
        <v>0</v>
      </c>
      <c r="I8" s="31">
        <v>3</v>
      </c>
      <c r="J8" s="31">
        <v>932</v>
      </c>
      <c r="K8" s="31">
        <v>0</v>
      </c>
      <c r="L8" s="31">
        <v>113</v>
      </c>
      <c r="M8" s="31">
        <v>0</v>
      </c>
      <c r="N8" s="31">
        <v>0</v>
      </c>
      <c r="O8" s="32">
        <v>648</v>
      </c>
      <c r="P8" s="33">
        <v>2173</v>
      </c>
    </row>
    <row r="9" spans="2:16" ht="15" customHeight="1" hidden="1">
      <c r="B9" s="29"/>
      <c r="C9" s="8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9"/>
    </row>
    <row r="10" spans="2:16" ht="15" customHeight="1">
      <c r="B10" s="34">
        <v>2005</v>
      </c>
      <c r="C10" s="6" t="s">
        <v>89</v>
      </c>
      <c r="D10" s="30">
        <v>438478</v>
      </c>
      <c r="E10" s="31">
        <v>314633</v>
      </c>
      <c r="F10" s="31">
        <v>643693</v>
      </c>
      <c r="G10" s="31">
        <v>870886</v>
      </c>
      <c r="H10" s="31">
        <v>463944</v>
      </c>
      <c r="I10" s="31">
        <v>415162</v>
      </c>
      <c r="J10" s="31">
        <v>118136</v>
      </c>
      <c r="K10" s="31">
        <v>52765</v>
      </c>
      <c r="L10" s="31">
        <v>77339</v>
      </c>
      <c r="M10" s="31">
        <v>44142</v>
      </c>
      <c r="N10" s="31">
        <v>124685</v>
      </c>
      <c r="O10" s="32">
        <v>106714</v>
      </c>
      <c r="P10" s="38">
        <v>3670577</v>
      </c>
    </row>
    <row r="11" spans="2:16" ht="15" customHeight="1">
      <c r="B11" s="29"/>
      <c r="C11" s="7" t="s">
        <v>87</v>
      </c>
      <c r="D11" s="30">
        <v>428442</v>
      </c>
      <c r="E11" s="31">
        <v>314633</v>
      </c>
      <c r="F11" s="31">
        <v>641810</v>
      </c>
      <c r="G11" s="31">
        <v>869021</v>
      </c>
      <c r="H11" s="31">
        <v>463844</v>
      </c>
      <c r="I11" s="31">
        <v>414992</v>
      </c>
      <c r="J11" s="31">
        <v>117576</v>
      </c>
      <c r="K11" s="31">
        <v>52760</v>
      </c>
      <c r="L11" s="31">
        <v>77219</v>
      </c>
      <c r="M11" s="31">
        <v>42362</v>
      </c>
      <c r="N11" s="31">
        <v>121126</v>
      </c>
      <c r="O11" s="32">
        <v>106169</v>
      </c>
      <c r="P11" s="33">
        <v>3649954</v>
      </c>
    </row>
    <row r="12" spans="2:16" ht="15" customHeight="1">
      <c r="B12" s="29"/>
      <c r="C12" s="7" t="s">
        <v>88</v>
      </c>
      <c r="D12" s="30">
        <v>10013</v>
      </c>
      <c r="E12" s="31">
        <v>0</v>
      </c>
      <c r="F12" s="31">
        <v>161</v>
      </c>
      <c r="G12" s="31">
        <v>165</v>
      </c>
      <c r="H12" s="31">
        <v>100</v>
      </c>
      <c r="I12" s="31">
        <v>70</v>
      </c>
      <c r="J12" s="31">
        <v>50</v>
      </c>
      <c r="K12" s="31">
        <v>0</v>
      </c>
      <c r="L12" s="31">
        <v>60</v>
      </c>
      <c r="M12" s="31">
        <v>105</v>
      </c>
      <c r="N12" s="31">
        <v>3440</v>
      </c>
      <c r="O12" s="32">
        <v>40</v>
      </c>
      <c r="P12" s="33">
        <v>14204</v>
      </c>
    </row>
    <row r="13" spans="2:16" ht="15" customHeight="1">
      <c r="B13" s="29"/>
      <c r="C13" s="7" t="s">
        <v>86</v>
      </c>
      <c r="D13" s="30">
        <v>23</v>
      </c>
      <c r="E13" s="31">
        <v>0</v>
      </c>
      <c r="F13" s="31">
        <v>1722</v>
      </c>
      <c r="G13" s="31">
        <v>1700</v>
      </c>
      <c r="H13" s="31">
        <v>0</v>
      </c>
      <c r="I13" s="31">
        <v>100</v>
      </c>
      <c r="J13" s="31">
        <v>510</v>
      </c>
      <c r="K13" s="31">
        <v>5</v>
      </c>
      <c r="L13" s="31">
        <v>60</v>
      </c>
      <c r="M13" s="31">
        <v>1675</v>
      </c>
      <c r="N13" s="31">
        <v>119</v>
      </c>
      <c r="O13" s="32">
        <v>505</v>
      </c>
      <c r="P13" s="33">
        <v>6419</v>
      </c>
    </row>
    <row r="14" spans="2:16" ht="15" customHeight="1">
      <c r="B14" s="152" t="s">
        <v>94</v>
      </c>
      <c r="C14" s="154"/>
      <c r="D14" s="39">
        <v>10187.7</v>
      </c>
      <c r="E14" s="40">
        <v>859.6</v>
      </c>
      <c r="F14" s="40">
        <v>567.5</v>
      </c>
      <c r="G14" s="40">
        <v>1397.6</v>
      </c>
      <c r="H14" s="40">
        <v>73</v>
      </c>
      <c r="I14" s="40">
        <v>110.7</v>
      </c>
      <c r="J14" s="40">
        <v>163.6</v>
      </c>
      <c r="K14" s="40">
        <v>86.5</v>
      </c>
      <c r="L14" s="40">
        <v>5784.5</v>
      </c>
      <c r="M14" s="40">
        <v>191.1</v>
      </c>
      <c r="N14" s="40">
        <v>12827.7</v>
      </c>
      <c r="O14" s="41">
        <v>298.8</v>
      </c>
      <c r="P14" s="42">
        <v>258.3</v>
      </c>
    </row>
    <row r="15" spans="2:16" ht="15" customHeight="1">
      <c r="B15" s="29">
        <v>2006</v>
      </c>
      <c r="C15" s="7" t="s">
        <v>89</v>
      </c>
      <c r="D15" s="35">
        <v>247132</v>
      </c>
      <c r="E15" s="36">
        <v>664385</v>
      </c>
      <c r="F15" s="36">
        <v>2732270</v>
      </c>
      <c r="G15" s="36">
        <v>1429527</v>
      </c>
      <c r="H15" s="36">
        <v>382472</v>
      </c>
      <c r="I15" s="36">
        <v>83948</v>
      </c>
      <c r="J15" s="36">
        <v>20529</v>
      </c>
      <c r="K15" s="36">
        <v>365941</v>
      </c>
      <c r="L15" s="36">
        <v>52116</v>
      </c>
      <c r="M15" s="36">
        <v>65580</v>
      </c>
      <c r="N15" s="36">
        <v>66930</v>
      </c>
      <c r="O15" s="37">
        <v>53358</v>
      </c>
      <c r="P15" s="33">
        <v>6164188</v>
      </c>
    </row>
    <row r="16" spans="2:16" ht="15" customHeight="1">
      <c r="B16" s="29"/>
      <c r="C16" s="7" t="s">
        <v>87</v>
      </c>
      <c r="D16" s="30">
        <v>247053</v>
      </c>
      <c r="E16" s="31">
        <v>664255</v>
      </c>
      <c r="F16" s="31">
        <v>2732045</v>
      </c>
      <c r="G16" s="31">
        <v>1428949</v>
      </c>
      <c r="H16" s="31">
        <v>382440</v>
      </c>
      <c r="I16" s="31">
        <v>83922</v>
      </c>
      <c r="J16" s="31">
        <v>19724</v>
      </c>
      <c r="K16" s="31">
        <v>365818</v>
      </c>
      <c r="L16" s="31">
        <v>52021</v>
      </c>
      <c r="M16" s="31">
        <v>65020</v>
      </c>
      <c r="N16" s="31">
        <v>66850</v>
      </c>
      <c r="O16" s="32">
        <v>52154</v>
      </c>
      <c r="P16" s="33">
        <v>6160251</v>
      </c>
    </row>
    <row r="17" spans="2:16" ht="15" customHeight="1">
      <c r="B17" s="29"/>
      <c r="C17" s="7" t="s">
        <v>88</v>
      </c>
      <c r="D17" s="30">
        <v>70</v>
      </c>
      <c r="E17" s="31">
        <v>110</v>
      </c>
      <c r="F17" s="31">
        <v>180</v>
      </c>
      <c r="G17" s="31">
        <v>50</v>
      </c>
      <c r="H17" s="31">
        <v>0</v>
      </c>
      <c r="I17" s="31">
        <v>0</v>
      </c>
      <c r="J17" s="31">
        <v>0</v>
      </c>
      <c r="K17" s="31">
        <v>110</v>
      </c>
      <c r="L17" s="31">
        <v>80</v>
      </c>
      <c r="M17" s="31">
        <v>250</v>
      </c>
      <c r="N17" s="31">
        <v>80</v>
      </c>
      <c r="O17" s="32">
        <v>120</v>
      </c>
      <c r="P17" s="33">
        <v>1050</v>
      </c>
    </row>
    <row r="18" spans="2:16" ht="15" customHeight="1">
      <c r="B18" s="29"/>
      <c r="C18" s="7" t="s">
        <v>86</v>
      </c>
      <c r="D18" s="30">
        <v>9</v>
      </c>
      <c r="E18" s="31">
        <v>20</v>
      </c>
      <c r="F18" s="31">
        <v>45</v>
      </c>
      <c r="G18" s="31">
        <v>528</v>
      </c>
      <c r="H18" s="31">
        <v>32</v>
      </c>
      <c r="I18" s="31">
        <v>26</v>
      </c>
      <c r="J18" s="31">
        <v>805</v>
      </c>
      <c r="K18" s="31">
        <v>13</v>
      </c>
      <c r="L18" s="31">
        <v>15</v>
      </c>
      <c r="M18" s="31">
        <v>310</v>
      </c>
      <c r="N18" s="31">
        <v>0</v>
      </c>
      <c r="O18" s="32">
        <v>1084</v>
      </c>
      <c r="P18" s="33">
        <v>2887</v>
      </c>
    </row>
    <row r="19" spans="2:16" ht="15" customHeight="1">
      <c r="B19" s="152" t="s">
        <v>94</v>
      </c>
      <c r="C19" s="154"/>
      <c r="D19" s="39">
        <v>56.4</v>
      </c>
      <c r="E19" s="40">
        <v>211.2</v>
      </c>
      <c r="F19" s="40">
        <v>424.5</v>
      </c>
      <c r="G19" s="40">
        <v>164.1</v>
      </c>
      <c r="H19" s="40">
        <v>82.4</v>
      </c>
      <c r="I19" s="40">
        <v>20.2</v>
      </c>
      <c r="J19" s="40">
        <v>17.4</v>
      </c>
      <c r="K19" s="40">
        <v>693.5</v>
      </c>
      <c r="L19" s="40">
        <v>67.4</v>
      </c>
      <c r="M19" s="40">
        <v>148.6</v>
      </c>
      <c r="N19" s="40">
        <v>53.7</v>
      </c>
      <c r="O19" s="41">
        <v>50</v>
      </c>
      <c r="P19" s="42">
        <v>167.9</v>
      </c>
    </row>
    <row r="20" spans="2:16" ht="15" customHeight="1">
      <c r="B20" s="29">
        <v>2007</v>
      </c>
      <c r="C20" s="7" t="s">
        <v>89</v>
      </c>
      <c r="D20" s="30">
        <v>66343</v>
      </c>
      <c r="E20" s="31">
        <v>73390</v>
      </c>
      <c r="F20" s="31">
        <v>303133</v>
      </c>
      <c r="G20" s="31">
        <v>546114</v>
      </c>
      <c r="H20" s="31">
        <v>156992</v>
      </c>
      <c r="I20" s="31">
        <v>45260</v>
      </c>
      <c r="J20" s="31">
        <v>5650</v>
      </c>
      <c r="K20" s="31">
        <v>12660</v>
      </c>
      <c r="L20" s="31">
        <v>16750</v>
      </c>
      <c r="M20" s="31">
        <v>27754</v>
      </c>
      <c r="N20" s="31">
        <v>12562</v>
      </c>
      <c r="O20" s="32">
        <v>33509</v>
      </c>
      <c r="P20" s="38">
        <v>1300117</v>
      </c>
    </row>
    <row r="21" spans="2:16" ht="15" customHeight="1">
      <c r="B21" s="29"/>
      <c r="C21" s="7" t="s">
        <v>87</v>
      </c>
      <c r="D21" s="30">
        <v>64740</v>
      </c>
      <c r="E21" s="31">
        <v>72100</v>
      </c>
      <c r="F21" s="31">
        <v>302222</v>
      </c>
      <c r="G21" s="31">
        <v>545384</v>
      </c>
      <c r="H21" s="31">
        <v>156942</v>
      </c>
      <c r="I21" s="31">
        <v>44830</v>
      </c>
      <c r="J21" s="31">
        <v>5220</v>
      </c>
      <c r="K21" s="31">
        <v>12140</v>
      </c>
      <c r="L21" s="31">
        <v>16540</v>
      </c>
      <c r="M21" s="31">
        <v>27424</v>
      </c>
      <c r="N21" s="31">
        <v>11792</v>
      </c>
      <c r="O21" s="32">
        <v>32404</v>
      </c>
      <c r="P21" s="33">
        <v>1291738</v>
      </c>
    </row>
    <row r="22" spans="2:16" ht="15" customHeight="1">
      <c r="B22" s="29"/>
      <c r="C22" s="7" t="s">
        <v>88</v>
      </c>
      <c r="D22" s="30">
        <v>103</v>
      </c>
      <c r="E22" s="31">
        <v>90</v>
      </c>
      <c r="F22" s="31">
        <v>100</v>
      </c>
      <c r="G22" s="31">
        <v>110</v>
      </c>
      <c r="H22" s="31">
        <v>50</v>
      </c>
      <c r="I22" s="31">
        <v>30</v>
      </c>
      <c r="J22" s="31">
        <v>30</v>
      </c>
      <c r="K22" s="31">
        <v>20</v>
      </c>
      <c r="L22" s="31">
        <v>10</v>
      </c>
      <c r="M22" s="31">
        <v>30</v>
      </c>
      <c r="N22" s="31">
        <v>20</v>
      </c>
      <c r="O22" s="32">
        <v>0</v>
      </c>
      <c r="P22" s="33">
        <v>593</v>
      </c>
    </row>
    <row r="23" spans="2:16" ht="15" customHeight="1">
      <c r="B23" s="29"/>
      <c r="C23" s="7" t="s">
        <v>86</v>
      </c>
      <c r="D23" s="30">
        <v>1500</v>
      </c>
      <c r="E23" s="31">
        <v>1200</v>
      </c>
      <c r="F23" s="31">
        <v>811</v>
      </c>
      <c r="G23" s="31">
        <v>620</v>
      </c>
      <c r="H23" s="31">
        <v>0</v>
      </c>
      <c r="I23" s="31">
        <v>400</v>
      </c>
      <c r="J23" s="31">
        <v>400</v>
      </c>
      <c r="K23" s="31">
        <v>500</v>
      </c>
      <c r="L23" s="31">
        <v>200</v>
      </c>
      <c r="M23" s="31">
        <v>300</v>
      </c>
      <c r="N23" s="31">
        <v>750</v>
      </c>
      <c r="O23" s="32">
        <v>1105</v>
      </c>
      <c r="P23" s="33">
        <v>7786</v>
      </c>
    </row>
    <row r="24" spans="2:16" ht="15" customHeight="1">
      <c r="B24" s="152" t="s">
        <v>94</v>
      </c>
      <c r="C24" s="154"/>
      <c r="D24" s="80">
        <v>26.8</v>
      </c>
      <c r="E24" s="40">
        <v>11</v>
      </c>
      <c r="F24" s="40">
        <v>11.1</v>
      </c>
      <c r="G24" s="40">
        <v>38.2</v>
      </c>
      <c r="H24" s="40">
        <v>41</v>
      </c>
      <c r="I24" s="40">
        <v>53.9</v>
      </c>
      <c r="J24" s="40">
        <v>27.5</v>
      </c>
      <c r="K24" s="40">
        <v>3.5</v>
      </c>
      <c r="L24" s="40">
        <v>32.1</v>
      </c>
      <c r="M24" s="40">
        <v>42.3</v>
      </c>
      <c r="N24" s="40">
        <v>18.8</v>
      </c>
      <c r="O24" s="81">
        <v>62.8</v>
      </c>
      <c r="P24" s="83">
        <v>21.1</v>
      </c>
    </row>
    <row r="25" spans="2:16" ht="15" customHeight="1">
      <c r="B25" s="29">
        <v>2008</v>
      </c>
      <c r="C25" s="7" t="s">
        <v>89</v>
      </c>
      <c r="D25" s="30">
        <v>42490</v>
      </c>
      <c r="E25" s="31">
        <v>28838</v>
      </c>
      <c r="F25" s="31">
        <v>29322</v>
      </c>
      <c r="G25" s="31">
        <v>10690</v>
      </c>
      <c r="H25" s="31">
        <v>32010</v>
      </c>
      <c r="I25" s="31">
        <v>42460</v>
      </c>
      <c r="J25" s="31">
        <v>18642</v>
      </c>
      <c r="K25" s="31">
        <v>9930</v>
      </c>
      <c r="L25" s="31">
        <v>8422</v>
      </c>
      <c r="M25" s="31">
        <v>6434</v>
      </c>
      <c r="N25" s="31">
        <v>11418</v>
      </c>
      <c r="O25" s="32">
        <v>9655</v>
      </c>
      <c r="P25" s="33">
        <v>250311</v>
      </c>
    </row>
    <row r="26" spans="2:16" ht="15" customHeight="1">
      <c r="B26" s="29"/>
      <c r="C26" s="7" t="s">
        <v>87</v>
      </c>
      <c r="D26" s="30">
        <v>42470</v>
      </c>
      <c r="E26" s="31">
        <v>28198</v>
      </c>
      <c r="F26" s="31">
        <v>28872</v>
      </c>
      <c r="G26" s="31">
        <v>9940</v>
      </c>
      <c r="H26" s="31">
        <v>31560</v>
      </c>
      <c r="I26" s="31">
        <v>42440</v>
      </c>
      <c r="J26" s="31">
        <v>18202</v>
      </c>
      <c r="K26" s="31">
        <v>9140</v>
      </c>
      <c r="L26" s="31">
        <v>8392</v>
      </c>
      <c r="M26" s="31">
        <v>5984</v>
      </c>
      <c r="N26" s="31">
        <v>10518</v>
      </c>
      <c r="O26" s="32">
        <v>7620</v>
      </c>
      <c r="P26" s="82">
        <v>243336</v>
      </c>
    </row>
    <row r="27" spans="2:16" ht="15" customHeight="1">
      <c r="B27" s="29"/>
      <c r="C27" s="7" t="s">
        <v>88</v>
      </c>
      <c r="D27" s="30">
        <v>20</v>
      </c>
      <c r="E27" s="31">
        <v>50</v>
      </c>
      <c r="F27" s="31">
        <v>50</v>
      </c>
      <c r="G27" s="31">
        <v>40</v>
      </c>
      <c r="H27" s="31">
        <v>50</v>
      </c>
      <c r="I27" s="31">
        <v>20</v>
      </c>
      <c r="J27" s="31">
        <v>40</v>
      </c>
      <c r="K27" s="31">
        <v>80</v>
      </c>
      <c r="L27" s="31">
        <v>10</v>
      </c>
      <c r="M27" s="31">
        <v>90</v>
      </c>
      <c r="N27" s="31">
        <v>100</v>
      </c>
      <c r="O27" s="32">
        <v>80</v>
      </c>
      <c r="P27" s="82">
        <v>630</v>
      </c>
    </row>
    <row r="28" spans="2:16" ht="15" customHeight="1">
      <c r="B28" s="29"/>
      <c r="C28" s="7" t="s">
        <v>86</v>
      </c>
      <c r="D28" s="30">
        <v>0</v>
      </c>
      <c r="E28" s="31">
        <v>590</v>
      </c>
      <c r="F28" s="31">
        <v>400</v>
      </c>
      <c r="G28" s="31">
        <v>710</v>
      </c>
      <c r="H28" s="31">
        <v>400</v>
      </c>
      <c r="I28" s="31">
        <v>0</v>
      </c>
      <c r="J28" s="31">
        <v>400</v>
      </c>
      <c r="K28" s="31">
        <v>710</v>
      </c>
      <c r="L28" s="31">
        <v>20</v>
      </c>
      <c r="M28" s="31">
        <v>360</v>
      </c>
      <c r="N28" s="31">
        <v>800</v>
      </c>
      <c r="O28" s="32">
        <v>1955</v>
      </c>
      <c r="P28" s="82">
        <v>6345</v>
      </c>
    </row>
    <row r="29" spans="2:16" ht="15" customHeight="1">
      <c r="B29" s="152" t="s">
        <v>94</v>
      </c>
      <c r="C29" s="154"/>
      <c r="D29" s="80">
        <v>64</v>
      </c>
      <c r="E29" s="40">
        <v>39.3</v>
      </c>
      <c r="F29" s="40">
        <v>9.7</v>
      </c>
      <c r="G29" s="40">
        <v>2</v>
      </c>
      <c r="H29" s="40">
        <v>20.4</v>
      </c>
      <c r="I29" s="40">
        <v>93.8</v>
      </c>
      <c r="J29" s="40">
        <v>329.9</v>
      </c>
      <c r="K29" s="40">
        <v>78.4</v>
      </c>
      <c r="L29" s="40">
        <v>50.3</v>
      </c>
      <c r="M29" s="40">
        <v>23.2</v>
      </c>
      <c r="N29" s="40">
        <v>90.9</v>
      </c>
      <c r="O29" s="81">
        <v>28.8</v>
      </c>
      <c r="P29" s="83">
        <v>19.3</v>
      </c>
    </row>
    <row r="30" spans="2:16" ht="15" customHeight="1">
      <c r="B30" s="29">
        <v>2009</v>
      </c>
      <c r="C30" s="7" t="s">
        <v>89</v>
      </c>
      <c r="D30" s="30">
        <v>12280</v>
      </c>
      <c r="E30" s="31">
        <v>14324</v>
      </c>
      <c r="F30" s="31">
        <v>15840</v>
      </c>
      <c r="G30" s="31">
        <v>13200</v>
      </c>
      <c r="H30" s="31">
        <v>12410</v>
      </c>
      <c r="I30" s="31">
        <v>11750</v>
      </c>
      <c r="J30" s="31">
        <v>8220</v>
      </c>
      <c r="K30" s="31">
        <v>9941</v>
      </c>
      <c r="L30" s="31">
        <v>73670</v>
      </c>
      <c r="M30" s="31">
        <v>9400</v>
      </c>
      <c r="N30" s="31">
        <v>6615</v>
      </c>
      <c r="O30" s="32">
        <v>1570</v>
      </c>
      <c r="P30" s="33">
        <v>189220</v>
      </c>
    </row>
    <row r="31" spans="2:16" ht="15" customHeight="1">
      <c r="B31" s="29"/>
      <c r="C31" s="7" t="s">
        <v>87</v>
      </c>
      <c r="D31" s="30">
        <v>8360</v>
      </c>
      <c r="E31" s="31">
        <v>11844</v>
      </c>
      <c r="F31" s="31">
        <v>11840</v>
      </c>
      <c r="G31" s="31">
        <v>11920</v>
      </c>
      <c r="H31" s="31">
        <v>11320</v>
      </c>
      <c r="I31" s="31">
        <v>11280</v>
      </c>
      <c r="J31" s="31">
        <v>7920</v>
      </c>
      <c r="K31" s="31">
        <v>8320</v>
      </c>
      <c r="L31" s="31">
        <v>72750</v>
      </c>
      <c r="M31" s="31">
        <v>8720</v>
      </c>
      <c r="N31" s="31">
        <v>5930</v>
      </c>
      <c r="O31" s="32">
        <v>640</v>
      </c>
      <c r="P31" s="82">
        <v>170844</v>
      </c>
    </row>
    <row r="32" spans="2:16" ht="15" customHeight="1">
      <c r="B32" s="29"/>
      <c r="C32" s="7" t="s">
        <v>88</v>
      </c>
      <c r="D32" s="30">
        <v>20</v>
      </c>
      <c r="E32" s="31">
        <v>1080</v>
      </c>
      <c r="F32" s="31">
        <v>200</v>
      </c>
      <c r="G32" s="31">
        <v>80</v>
      </c>
      <c r="H32" s="31">
        <v>90</v>
      </c>
      <c r="I32" s="31">
        <v>70</v>
      </c>
      <c r="J32" s="31">
        <v>0</v>
      </c>
      <c r="K32" s="31">
        <v>20</v>
      </c>
      <c r="L32" s="31">
        <v>20</v>
      </c>
      <c r="M32" s="31">
        <v>80</v>
      </c>
      <c r="N32" s="31">
        <v>70</v>
      </c>
      <c r="O32" s="32">
        <v>140</v>
      </c>
      <c r="P32" s="82">
        <v>1870</v>
      </c>
    </row>
    <row r="33" spans="2:16" ht="15" customHeight="1">
      <c r="B33" s="29"/>
      <c r="C33" s="7" t="s">
        <v>86</v>
      </c>
      <c r="D33" s="30">
        <v>3900</v>
      </c>
      <c r="E33" s="31">
        <v>1400</v>
      </c>
      <c r="F33" s="31">
        <v>3800</v>
      </c>
      <c r="G33" s="31">
        <v>1200</v>
      </c>
      <c r="H33" s="31">
        <v>1000</v>
      </c>
      <c r="I33" s="31">
        <v>400</v>
      </c>
      <c r="J33" s="31">
        <v>300</v>
      </c>
      <c r="K33" s="31">
        <v>1601</v>
      </c>
      <c r="L33" s="31">
        <v>900</v>
      </c>
      <c r="M33" s="31">
        <v>600</v>
      </c>
      <c r="N33" s="31">
        <v>615</v>
      </c>
      <c r="O33" s="32">
        <v>790</v>
      </c>
      <c r="P33" s="82">
        <v>16506</v>
      </c>
    </row>
    <row r="34" spans="2:16" ht="15" customHeight="1">
      <c r="B34" s="152" t="s">
        <v>94</v>
      </c>
      <c r="C34" s="154"/>
      <c r="D34" s="80">
        <v>28.9</v>
      </c>
      <c r="E34" s="40">
        <v>49.7</v>
      </c>
      <c r="F34" s="40">
        <v>54</v>
      </c>
      <c r="G34" s="40">
        <v>123.5</v>
      </c>
      <c r="H34" s="40">
        <v>38.8</v>
      </c>
      <c r="I34" s="40">
        <v>27.7</v>
      </c>
      <c r="J34" s="40">
        <v>44.1</v>
      </c>
      <c r="K34" s="40">
        <v>100.1</v>
      </c>
      <c r="L34" s="40">
        <v>874.7</v>
      </c>
      <c r="M34" s="40">
        <v>146.1</v>
      </c>
      <c r="N34" s="40">
        <v>57.9</v>
      </c>
      <c r="O34" s="81">
        <v>16.3</v>
      </c>
      <c r="P34" s="83">
        <v>75.6</v>
      </c>
    </row>
    <row r="35" spans="2:16" ht="15" customHeight="1">
      <c r="B35" s="34">
        <v>2010</v>
      </c>
      <c r="C35" s="134" t="s">
        <v>89</v>
      </c>
      <c r="D35" s="132">
        <v>3340</v>
      </c>
      <c r="E35" s="31">
        <v>4333</v>
      </c>
      <c r="F35" s="31">
        <v>99316</v>
      </c>
      <c r="G35" s="31">
        <v>365620</v>
      </c>
      <c r="H35" s="31">
        <v>231592</v>
      </c>
      <c r="I35" s="31">
        <v>94200</v>
      </c>
      <c r="J35" s="31">
        <v>21550</v>
      </c>
      <c r="K35" s="31">
        <v>23650</v>
      </c>
      <c r="L35" s="31">
        <v>263090</v>
      </c>
      <c r="M35" s="31">
        <v>46020</v>
      </c>
      <c r="N35" s="31">
        <v>52240</v>
      </c>
      <c r="O35" s="37">
        <v>26580</v>
      </c>
      <c r="P35" s="33">
        <v>1231531</v>
      </c>
    </row>
    <row r="36" spans="2:16" ht="15" customHeight="1">
      <c r="B36" s="29"/>
      <c r="C36" s="135" t="s">
        <v>87</v>
      </c>
      <c r="D36" s="132">
        <v>960</v>
      </c>
      <c r="E36" s="31">
        <v>2720</v>
      </c>
      <c r="F36" s="31">
        <v>98676</v>
      </c>
      <c r="G36" s="31">
        <v>365300</v>
      </c>
      <c r="H36" s="31">
        <v>231512</v>
      </c>
      <c r="I36" s="31">
        <v>93780</v>
      </c>
      <c r="J36" s="31">
        <v>21200</v>
      </c>
      <c r="K36" s="31">
        <v>23260</v>
      </c>
      <c r="L36" s="31">
        <v>262480</v>
      </c>
      <c r="M36" s="31">
        <v>45400</v>
      </c>
      <c r="N36" s="31">
        <v>52000</v>
      </c>
      <c r="O36" s="32">
        <v>26560</v>
      </c>
      <c r="P36" s="82">
        <v>1223848</v>
      </c>
    </row>
    <row r="37" spans="2:16" ht="15" customHeight="1">
      <c r="B37" s="29"/>
      <c r="C37" s="135" t="s">
        <v>88</v>
      </c>
      <c r="D37" s="132">
        <v>80</v>
      </c>
      <c r="E37" s="31">
        <v>63</v>
      </c>
      <c r="F37" s="31">
        <v>140</v>
      </c>
      <c r="G37" s="31">
        <v>60</v>
      </c>
      <c r="H37" s="31">
        <v>80</v>
      </c>
      <c r="I37" s="31">
        <v>50</v>
      </c>
      <c r="J37" s="31">
        <v>50</v>
      </c>
      <c r="K37" s="31">
        <v>40</v>
      </c>
      <c r="L37" s="31">
        <v>10</v>
      </c>
      <c r="M37" s="31">
        <v>20</v>
      </c>
      <c r="N37" s="31">
        <v>40</v>
      </c>
      <c r="O37" s="32">
        <v>20</v>
      </c>
      <c r="P37" s="82">
        <v>653</v>
      </c>
    </row>
    <row r="38" spans="2:16" ht="15" customHeight="1">
      <c r="B38" s="29"/>
      <c r="C38" s="135" t="s">
        <v>86</v>
      </c>
      <c r="D38" s="132">
        <v>2300</v>
      </c>
      <c r="E38" s="31">
        <v>1550</v>
      </c>
      <c r="F38" s="31">
        <v>500</v>
      </c>
      <c r="G38" s="31">
        <v>260</v>
      </c>
      <c r="H38" s="31">
        <v>0</v>
      </c>
      <c r="I38" s="31">
        <v>370</v>
      </c>
      <c r="J38" s="31">
        <v>300</v>
      </c>
      <c r="K38" s="31">
        <v>350</v>
      </c>
      <c r="L38" s="31">
        <v>600</v>
      </c>
      <c r="M38" s="31">
        <v>600</v>
      </c>
      <c r="N38" s="31">
        <v>200</v>
      </c>
      <c r="O38" s="32">
        <v>0</v>
      </c>
      <c r="P38" s="82">
        <v>7030</v>
      </c>
    </row>
    <row r="39" spans="2:16" ht="13.5">
      <c r="B39" s="152" t="s">
        <v>94</v>
      </c>
      <c r="C39" s="153"/>
      <c r="D39" s="133">
        <v>27.2</v>
      </c>
      <c r="E39" s="40">
        <v>30.2</v>
      </c>
      <c r="F39" s="40">
        <v>627</v>
      </c>
      <c r="G39" s="40">
        <v>2769.8</v>
      </c>
      <c r="H39" s="40">
        <v>1866.2</v>
      </c>
      <c r="I39" s="40">
        <v>801.7</v>
      </c>
      <c r="J39" s="40">
        <v>262.2</v>
      </c>
      <c r="K39" s="40">
        <v>237.9</v>
      </c>
      <c r="L39" s="40">
        <v>357.1</v>
      </c>
      <c r="M39" s="40">
        <v>489.6</v>
      </c>
      <c r="N39" s="40">
        <v>789.7</v>
      </c>
      <c r="O39" s="81">
        <v>1693</v>
      </c>
      <c r="P39" s="83">
        <v>650.8</v>
      </c>
    </row>
    <row r="40" spans="2:16" ht="13.5">
      <c r="B40" s="34">
        <v>2011</v>
      </c>
      <c r="C40" s="134" t="s">
        <v>89</v>
      </c>
      <c r="D40" s="132">
        <v>2340</v>
      </c>
      <c r="E40" s="31">
        <v>79188</v>
      </c>
      <c r="F40" s="31">
        <v>131340</v>
      </c>
      <c r="G40" s="136">
        <v>276160</v>
      </c>
      <c r="H40" s="138">
        <v>128161</v>
      </c>
      <c r="I40" s="138">
        <v>48401</v>
      </c>
      <c r="J40" s="31">
        <v>115563</v>
      </c>
      <c r="K40" s="31">
        <v>140204</v>
      </c>
      <c r="L40" s="31">
        <v>28720</v>
      </c>
      <c r="M40" s="31">
        <v>105656</v>
      </c>
      <c r="N40" s="31">
        <v>18633</v>
      </c>
      <c r="O40" s="37">
        <v>25230</v>
      </c>
      <c r="P40" s="33">
        <v>1099596</v>
      </c>
    </row>
    <row r="41" spans="2:16" ht="13.5">
      <c r="B41" s="29"/>
      <c r="C41" s="135" t="s">
        <v>87</v>
      </c>
      <c r="D41" s="132">
        <v>2320</v>
      </c>
      <c r="E41" s="31">
        <v>79160</v>
      </c>
      <c r="F41" s="31">
        <v>131340</v>
      </c>
      <c r="G41" s="138">
        <v>275800</v>
      </c>
      <c r="H41" s="137">
        <v>127860</v>
      </c>
      <c r="I41" s="31">
        <v>48384</v>
      </c>
      <c r="J41" s="31">
        <v>115550</v>
      </c>
      <c r="K41" s="31">
        <v>140180</v>
      </c>
      <c r="L41" s="31">
        <v>28720</v>
      </c>
      <c r="M41" s="31">
        <v>105600</v>
      </c>
      <c r="N41" s="31">
        <v>7388</v>
      </c>
      <c r="O41" s="32">
        <v>24100</v>
      </c>
      <c r="P41" s="82">
        <v>1086402</v>
      </c>
    </row>
    <row r="42" spans="2:16" ht="13.5">
      <c r="B42" s="29"/>
      <c r="C42" s="135" t="s">
        <v>88</v>
      </c>
      <c r="D42" s="132">
        <v>20</v>
      </c>
      <c r="E42" s="31">
        <v>28</v>
      </c>
      <c r="F42" s="31">
        <v>0</v>
      </c>
      <c r="G42" s="136">
        <v>360</v>
      </c>
      <c r="H42" s="31">
        <v>230</v>
      </c>
      <c r="I42" s="31">
        <v>0</v>
      </c>
      <c r="J42" s="31">
        <v>0</v>
      </c>
      <c r="K42" s="31">
        <v>0</v>
      </c>
      <c r="L42" s="31">
        <v>0</v>
      </c>
      <c r="M42" s="31">
        <v>45</v>
      </c>
      <c r="N42" s="31">
        <v>11245</v>
      </c>
      <c r="O42" s="32">
        <v>130</v>
      </c>
      <c r="P42" s="82">
        <v>12058</v>
      </c>
    </row>
    <row r="43" spans="2:16" ht="13.5">
      <c r="B43" s="29"/>
      <c r="C43" s="135" t="s">
        <v>86</v>
      </c>
      <c r="D43" s="132">
        <v>0</v>
      </c>
      <c r="E43" s="31">
        <v>0</v>
      </c>
      <c r="F43" s="31">
        <v>0</v>
      </c>
      <c r="G43" s="136">
        <v>0</v>
      </c>
      <c r="H43" s="31">
        <v>71</v>
      </c>
      <c r="I43" s="31">
        <v>17</v>
      </c>
      <c r="J43" s="31">
        <v>13</v>
      </c>
      <c r="K43" s="31">
        <v>24</v>
      </c>
      <c r="L43" s="31">
        <v>0</v>
      </c>
      <c r="M43" s="31">
        <v>11</v>
      </c>
      <c r="N43" s="31">
        <v>0</v>
      </c>
      <c r="O43" s="32">
        <v>1000</v>
      </c>
      <c r="P43" s="82">
        <v>1136</v>
      </c>
    </row>
    <row r="44" spans="2:16" ht="13.5">
      <c r="B44" s="152" t="s">
        <v>94</v>
      </c>
      <c r="C44" s="153"/>
      <c r="D44" s="133">
        <v>70.1</v>
      </c>
      <c r="E44" s="40">
        <v>1827.6</v>
      </c>
      <c r="F44" s="40">
        <v>132.2</v>
      </c>
      <c r="G44" s="40">
        <v>75.5</v>
      </c>
      <c r="H44" s="40">
        <v>55.3</v>
      </c>
      <c r="I44" s="40">
        <v>51.4</v>
      </c>
      <c r="J44" s="40">
        <v>536.3</v>
      </c>
      <c r="K44" s="40">
        <v>592.8</v>
      </c>
      <c r="L44" s="40">
        <v>10.9</v>
      </c>
      <c r="M44" s="40">
        <v>229.6</v>
      </c>
      <c r="N44" s="40">
        <v>35.7</v>
      </c>
      <c r="O44" s="81">
        <v>94.9</v>
      </c>
      <c r="P44" s="83">
        <v>89.3</v>
      </c>
    </row>
    <row r="45" spans="2:16" ht="13.5">
      <c r="B45" s="34">
        <v>2012</v>
      </c>
      <c r="C45" s="134" t="s">
        <v>89</v>
      </c>
      <c r="D45" s="132">
        <v>30945</v>
      </c>
      <c r="E45" s="31">
        <v>206080</v>
      </c>
      <c r="F45" s="31">
        <v>962892</v>
      </c>
      <c r="G45" s="136">
        <v>3346492</v>
      </c>
      <c r="H45" s="138">
        <v>524128</v>
      </c>
      <c r="I45" s="138">
        <v>87226</v>
      </c>
      <c r="J45" s="31">
        <v>171460</v>
      </c>
      <c r="K45" s="31">
        <v>90581</v>
      </c>
      <c r="L45" s="31">
        <v>78499</v>
      </c>
      <c r="M45" s="31">
        <v>117791</v>
      </c>
      <c r="N45" s="31">
        <v>49505</v>
      </c>
      <c r="O45" s="37">
        <v>33660</v>
      </c>
      <c r="P45" s="33">
        <v>5699259</v>
      </c>
    </row>
    <row r="46" spans="2:16" ht="13.5">
      <c r="B46" s="29"/>
      <c r="C46" s="135" t="s">
        <v>87</v>
      </c>
      <c r="D46" s="132">
        <v>14800</v>
      </c>
      <c r="E46" s="31">
        <v>191950</v>
      </c>
      <c r="F46" s="31">
        <v>949280</v>
      </c>
      <c r="G46" s="138">
        <v>3234801</v>
      </c>
      <c r="H46" s="137">
        <v>521090</v>
      </c>
      <c r="I46" s="31">
        <v>87180</v>
      </c>
      <c r="J46" s="31">
        <v>171460</v>
      </c>
      <c r="K46" s="31">
        <v>89440</v>
      </c>
      <c r="L46" s="31">
        <v>73540</v>
      </c>
      <c r="M46" s="31">
        <v>117720</v>
      </c>
      <c r="N46" s="31">
        <v>44860</v>
      </c>
      <c r="O46" s="32">
        <v>26640</v>
      </c>
      <c r="P46" s="82">
        <v>5522761</v>
      </c>
    </row>
    <row r="47" spans="2:16" ht="13.5">
      <c r="B47" s="29"/>
      <c r="C47" s="135" t="s">
        <v>88</v>
      </c>
      <c r="D47" s="132">
        <v>14140</v>
      </c>
      <c r="E47" s="31">
        <v>10930</v>
      </c>
      <c r="F47" s="31">
        <v>9102</v>
      </c>
      <c r="G47" s="136">
        <v>109760</v>
      </c>
      <c r="H47" s="139">
        <v>3000</v>
      </c>
      <c r="I47" s="31">
        <v>0</v>
      </c>
      <c r="J47" s="31">
        <v>0</v>
      </c>
      <c r="K47" s="31">
        <v>105</v>
      </c>
      <c r="L47" s="31">
        <v>3354</v>
      </c>
      <c r="M47" s="31">
        <v>0</v>
      </c>
      <c r="N47" s="31">
        <v>0</v>
      </c>
      <c r="O47" s="32">
        <v>0</v>
      </c>
      <c r="P47" s="82">
        <v>150391</v>
      </c>
    </row>
    <row r="48" spans="2:16" ht="13.5">
      <c r="B48" s="29"/>
      <c r="C48" s="135" t="s">
        <v>86</v>
      </c>
      <c r="D48" s="132">
        <v>2005</v>
      </c>
      <c r="E48" s="31">
        <v>3200</v>
      </c>
      <c r="F48" s="31">
        <v>4510</v>
      </c>
      <c r="G48" s="136">
        <v>1931</v>
      </c>
      <c r="H48" s="31">
        <v>38</v>
      </c>
      <c r="I48" s="31">
        <v>46</v>
      </c>
      <c r="J48" s="31">
        <v>0</v>
      </c>
      <c r="K48" s="31">
        <v>1036</v>
      </c>
      <c r="L48" s="31">
        <v>1605</v>
      </c>
      <c r="M48" s="31">
        <v>71</v>
      </c>
      <c r="N48" s="31">
        <v>4645</v>
      </c>
      <c r="O48" s="32">
        <v>7020</v>
      </c>
      <c r="P48" s="82">
        <v>26107</v>
      </c>
    </row>
    <row r="49" spans="2:16" ht="13.5">
      <c r="B49" s="152" t="s">
        <v>94</v>
      </c>
      <c r="C49" s="153"/>
      <c r="D49" s="133">
        <v>1322.4</v>
      </c>
      <c r="E49" s="40">
        <v>260.2</v>
      </c>
      <c r="F49" s="40">
        <v>733.1</v>
      </c>
      <c r="G49" s="40">
        <v>1211.8</v>
      </c>
      <c r="H49" s="40">
        <v>409</v>
      </c>
      <c r="I49" s="40">
        <v>180.2</v>
      </c>
      <c r="J49" s="40">
        <v>148.4</v>
      </c>
      <c r="K49" s="40">
        <v>64.6</v>
      </c>
      <c r="L49" s="40">
        <v>273.3</v>
      </c>
      <c r="M49" s="40">
        <v>111.5</v>
      </c>
      <c r="N49" s="40">
        <v>265.7</v>
      </c>
      <c r="O49" s="81">
        <v>133.4</v>
      </c>
      <c r="P49" s="83">
        <v>518.3</v>
      </c>
    </row>
    <row r="50" spans="2:16" ht="13.5">
      <c r="B50" s="34">
        <v>2013</v>
      </c>
      <c r="C50" s="134" t="s">
        <v>89</v>
      </c>
      <c r="D50" s="132">
        <v>66379</v>
      </c>
      <c r="E50" s="31">
        <v>295550</v>
      </c>
      <c r="F50" s="31">
        <v>832745</v>
      </c>
      <c r="G50" s="136">
        <v>192828</v>
      </c>
      <c r="H50" s="138">
        <v>77353</v>
      </c>
      <c r="I50" s="138">
        <v>49870</v>
      </c>
      <c r="J50" s="31">
        <v>57160</v>
      </c>
      <c r="K50" s="31">
        <v>58827</v>
      </c>
      <c r="L50" s="31">
        <v>16876</v>
      </c>
      <c r="M50" s="31">
        <v>21656</v>
      </c>
      <c r="N50" s="31">
        <v>68280</v>
      </c>
      <c r="O50" s="37">
        <v>8100</v>
      </c>
      <c r="P50" s="33">
        <v>1745624</v>
      </c>
    </row>
    <row r="51" spans="2:16" ht="13.5">
      <c r="B51" s="29"/>
      <c r="C51" s="135" t="s">
        <v>87</v>
      </c>
      <c r="D51" s="132">
        <v>57259</v>
      </c>
      <c r="E51" s="31">
        <v>291800</v>
      </c>
      <c r="F51" s="31">
        <v>832288</v>
      </c>
      <c r="G51" s="138">
        <v>191318</v>
      </c>
      <c r="H51" s="146">
        <v>76280</v>
      </c>
      <c r="I51" s="31">
        <v>49220</v>
      </c>
      <c r="J51" s="31">
        <v>56890</v>
      </c>
      <c r="K51" s="31">
        <v>58680</v>
      </c>
      <c r="L51" s="31">
        <v>16800</v>
      </c>
      <c r="M51" s="31">
        <v>19800</v>
      </c>
      <c r="N51" s="31">
        <v>68260</v>
      </c>
      <c r="O51" s="32">
        <v>6900</v>
      </c>
      <c r="P51" s="82">
        <v>1725495</v>
      </c>
    </row>
    <row r="52" spans="2:16" ht="13.5">
      <c r="B52" s="29"/>
      <c r="C52" s="135" t="s">
        <v>88</v>
      </c>
      <c r="D52" s="132">
        <v>5100</v>
      </c>
      <c r="E52" s="31">
        <v>750</v>
      </c>
      <c r="F52" s="31">
        <v>450</v>
      </c>
      <c r="G52" s="136">
        <v>1440</v>
      </c>
      <c r="H52" s="139">
        <v>1050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>
        <v>200</v>
      </c>
      <c r="P52" s="82">
        <v>8990</v>
      </c>
    </row>
    <row r="53" spans="2:16" ht="13.5">
      <c r="B53" s="29"/>
      <c r="C53" s="135" t="s">
        <v>86</v>
      </c>
      <c r="D53" s="132">
        <v>4020</v>
      </c>
      <c r="E53" s="31">
        <v>3000</v>
      </c>
      <c r="F53" s="31">
        <v>7</v>
      </c>
      <c r="G53" s="136">
        <v>70</v>
      </c>
      <c r="H53" s="31">
        <v>23</v>
      </c>
      <c r="I53" s="31">
        <v>650</v>
      </c>
      <c r="J53" s="31">
        <v>270</v>
      </c>
      <c r="K53" s="31">
        <v>147</v>
      </c>
      <c r="L53" s="31">
        <v>76</v>
      </c>
      <c r="M53" s="31">
        <v>1856</v>
      </c>
      <c r="N53" s="31">
        <v>20</v>
      </c>
      <c r="O53" s="32">
        <v>1000</v>
      </c>
      <c r="P53" s="82">
        <v>11139</v>
      </c>
    </row>
    <row r="54" spans="2:16" ht="13.5">
      <c r="B54" s="152" t="s">
        <v>94</v>
      </c>
      <c r="C54" s="153"/>
      <c r="D54" s="133">
        <v>214.5</v>
      </c>
      <c r="E54" s="40">
        <v>143.4</v>
      </c>
      <c r="F54" s="40">
        <v>86.5</v>
      </c>
      <c r="G54" s="40">
        <v>5.8</v>
      </c>
      <c r="H54" s="40">
        <v>14.8</v>
      </c>
      <c r="I54" s="40">
        <v>57.2</v>
      </c>
      <c r="J54" s="40">
        <v>33.3</v>
      </c>
      <c r="K54" s="40">
        <v>64.9</v>
      </c>
      <c r="L54" s="40">
        <v>21.5</v>
      </c>
      <c r="M54" s="40">
        <v>18.4</v>
      </c>
      <c r="N54" s="40">
        <v>137.9</v>
      </c>
      <c r="O54" s="40">
        <v>24.1</v>
      </c>
      <c r="P54" s="83">
        <v>30.6</v>
      </c>
    </row>
    <row r="55" spans="2:16" ht="13.5">
      <c r="B55" s="34">
        <v>2014</v>
      </c>
      <c r="C55" s="134" t="s">
        <v>89</v>
      </c>
      <c r="D55" s="132">
        <v>75348</v>
      </c>
      <c r="E55" s="31">
        <v>252320</v>
      </c>
      <c r="F55" s="31">
        <v>225121</v>
      </c>
      <c r="G55" s="136">
        <v>137345</v>
      </c>
      <c r="H55" s="138">
        <v>117195</v>
      </c>
      <c r="I55" s="138">
        <v>83080</v>
      </c>
      <c r="J55" s="31">
        <v>50430</v>
      </c>
      <c r="K55" s="31">
        <v>44612</v>
      </c>
      <c r="L55" s="31">
        <v>192678</v>
      </c>
      <c r="M55" s="31">
        <v>239450</v>
      </c>
      <c r="N55" s="31">
        <v>18780</v>
      </c>
      <c r="O55" s="37">
        <v>24446</v>
      </c>
      <c r="P55" s="33">
        <v>1460805</v>
      </c>
    </row>
    <row r="56" spans="2:16" ht="13.5">
      <c r="B56" s="29"/>
      <c r="C56" s="135" t="s">
        <v>87</v>
      </c>
      <c r="D56" s="132">
        <v>50460</v>
      </c>
      <c r="E56" s="31">
        <v>231850</v>
      </c>
      <c r="F56" s="31">
        <v>214470</v>
      </c>
      <c r="G56" s="138">
        <v>136530</v>
      </c>
      <c r="H56" s="146">
        <v>115960</v>
      </c>
      <c r="I56" s="31">
        <v>72160</v>
      </c>
      <c r="J56" s="31">
        <v>44590</v>
      </c>
      <c r="K56" s="31">
        <v>40980</v>
      </c>
      <c r="L56" s="31">
        <v>182420</v>
      </c>
      <c r="M56" s="31">
        <v>226140</v>
      </c>
      <c r="N56" s="31">
        <v>16780</v>
      </c>
      <c r="O56" s="32">
        <v>1946</v>
      </c>
      <c r="P56" s="82">
        <v>1334286</v>
      </c>
    </row>
    <row r="57" spans="2:16" ht="13.5">
      <c r="B57" s="29"/>
      <c r="C57" s="135" t="s">
        <v>88</v>
      </c>
      <c r="D57" s="132">
        <v>24875</v>
      </c>
      <c r="E57" s="31">
        <v>20465</v>
      </c>
      <c r="F57" s="31">
        <v>10621</v>
      </c>
      <c r="G57" s="136">
        <v>0</v>
      </c>
      <c r="H57" s="139">
        <v>0</v>
      </c>
      <c r="I57" s="31">
        <v>10000</v>
      </c>
      <c r="J57" s="31">
        <v>0</v>
      </c>
      <c r="K57" s="31">
        <v>0</v>
      </c>
      <c r="L57" s="31">
        <v>0</v>
      </c>
      <c r="M57" s="31">
        <v>7000</v>
      </c>
      <c r="N57" s="31">
        <v>0</v>
      </c>
      <c r="O57" s="32">
        <v>20000</v>
      </c>
      <c r="P57" s="82">
        <v>92961</v>
      </c>
    </row>
    <row r="58" spans="2:16" ht="13.5">
      <c r="B58" s="29"/>
      <c r="C58" s="135" t="s">
        <v>86</v>
      </c>
      <c r="D58" s="132">
        <v>13</v>
      </c>
      <c r="E58" s="31">
        <v>5</v>
      </c>
      <c r="F58" s="31">
        <v>30</v>
      </c>
      <c r="G58" s="136">
        <v>815</v>
      </c>
      <c r="H58" s="31">
        <v>1235</v>
      </c>
      <c r="I58" s="31">
        <v>920</v>
      </c>
      <c r="J58" s="31">
        <v>5840</v>
      </c>
      <c r="K58" s="31">
        <v>3632</v>
      </c>
      <c r="L58" s="31">
        <v>10258</v>
      </c>
      <c r="M58" s="31">
        <v>6310</v>
      </c>
      <c r="N58" s="31">
        <v>2000</v>
      </c>
      <c r="O58" s="32">
        <v>2500</v>
      </c>
      <c r="P58" s="82">
        <v>33558</v>
      </c>
    </row>
    <row r="59" spans="2:16" ht="13.5">
      <c r="B59" s="152" t="s">
        <v>94</v>
      </c>
      <c r="C59" s="153"/>
      <c r="D59" s="133">
        <v>113.5</v>
      </c>
      <c r="E59" s="40">
        <v>85.4</v>
      </c>
      <c r="F59" s="40">
        <v>27</v>
      </c>
      <c r="G59" s="40">
        <v>71.2</v>
      </c>
      <c r="H59" s="40">
        <v>151.5</v>
      </c>
      <c r="I59" s="40">
        <v>166.6</v>
      </c>
      <c r="J59" s="40">
        <v>88.2</v>
      </c>
      <c r="K59" s="40">
        <v>75.8</v>
      </c>
      <c r="L59" s="40">
        <v>1141.7</v>
      </c>
      <c r="M59" s="40">
        <v>1105.7</v>
      </c>
      <c r="N59" s="40">
        <v>27.5</v>
      </c>
      <c r="O59" s="40">
        <v>301.8</v>
      </c>
      <c r="P59" s="83">
        <v>83.7</v>
      </c>
    </row>
    <row r="60" spans="2:16" ht="13.5">
      <c r="B60" s="34">
        <v>2015</v>
      </c>
      <c r="C60" s="134" t="s">
        <v>89</v>
      </c>
      <c r="D60" s="147">
        <v>31450</v>
      </c>
      <c r="E60" s="36">
        <v>79195</v>
      </c>
      <c r="F60" s="36">
        <v>151120</v>
      </c>
      <c r="G60" s="148">
        <v>455470</v>
      </c>
      <c r="H60" s="149">
        <v>337240</v>
      </c>
      <c r="I60" s="149">
        <v>111075</v>
      </c>
      <c r="J60" s="36">
        <v>59980</v>
      </c>
      <c r="K60" s="36">
        <v>175031</v>
      </c>
      <c r="L60" s="36">
        <v>119971</v>
      </c>
      <c r="M60" s="36">
        <v>61624</v>
      </c>
      <c r="N60" s="36">
        <v>53490</v>
      </c>
      <c r="O60" s="37">
        <v>49700</v>
      </c>
      <c r="P60" s="38">
        <v>1685346</v>
      </c>
    </row>
    <row r="61" spans="2:16" ht="13.5">
      <c r="B61" s="29"/>
      <c r="C61" s="135" t="s">
        <v>87</v>
      </c>
      <c r="D61" s="132">
        <v>31420</v>
      </c>
      <c r="E61" s="31">
        <v>79160</v>
      </c>
      <c r="F61" s="31">
        <v>130560</v>
      </c>
      <c r="G61" s="138">
        <v>454220</v>
      </c>
      <c r="H61" s="146">
        <v>326760</v>
      </c>
      <c r="I61" s="31">
        <v>107590</v>
      </c>
      <c r="J61" s="31">
        <v>59150</v>
      </c>
      <c r="K61" s="31">
        <v>174900</v>
      </c>
      <c r="L61" s="31">
        <v>119930</v>
      </c>
      <c r="M61" s="31">
        <v>61500</v>
      </c>
      <c r="N61" s="31">
        <v>53460</v>
      </c>
      <c r="O61" s="32">
        <v>30500</v>
      </c>
      <c r="P61" s="82">
        <v>1629150</v>
      </c>
    </row>
    <row r="62" spans="2:16" ht="13.5">
      <c r="B62" s="29"/>
      <c r="C62" s="135" t="s">
        <v>88</v>
      </c>
      <c r="D62" s="132">
        <v>0</v>
      </c>
      <c r="E62" s="31">
        <v>0</v>
      </c>
      <c r="F62" s="31">
        <v>20000</v>
      </c>
      <c r="G62" s="150">
        <v>0</v>
      </c>
      <c r="H62" s="139">
        <v>9600</v>
      </c>
      <c r="I62" s="31">
        <v>0</v>
      </c>
      <c r="J62" s="31">
        <v>0</v>
      </c>
      <c r="K62" s="31">
        <v>1</v>
      </c>
      <c r="L62" s="31">
        <v>1</v>
      </c>
      <c r="M62" s="31">
        <v>2</v>
      </c>
      <c r="N62" s="31">
        <v>0</v>
      </c>
      <c r="O62" s="32">
        <v>19200</v>
      </c>
      <c r="P62" s="82">
        <v>48804</v>
      </c>
    </row>
    <row r="63" spans="2:16" ht="13.5">
      <c r="B63" s="29"/>
      <c r="C63" s="135" t="s">
        <v>86</v>
      </c>
      <c r="D63" s="132">
        <v>30</v>
      </c>
      <c r="E63" s="31">
        <v>35</v>
      </c>
      <c r="F63" s="31">
        <v>560</v>
      </c>
      <c r="G63" s="150">
        <v>1250</v>
      </c>
      <c r="H63" s="31">
        <v>880</v>
      </c>
      <c r="I63" s="31">
        <v>3485</v>
      </c>
      <c r="J63" s="31">
        <v>830</v>
      </c>
      <c r="K63" s="31">
        <v>130</v>
      </c>
      <c r="L63" s="31">
        <v>40</v>
      </c>
      <c r="M63" s="31">
        <v>122</v>
      </c>
      <c r="N63" s="31">
        <v>30</v>
      </c>
      <c r="O63" s="32">
        <v>0</v>
      </c>
      <c r="P63" s="82">
        <v>7392</v>
      </c>
    </row>
    <row r="64" spans="2:16" ht="13.5">
      <c r="B64" s="152" t="s">
        <v>94</v>
      </c>
      <c r="C64" s="153"/>
      <c r="D64" s="133">
        <v>41.7</v>
      </c>
      <c r="E64" s="40">
        <v>31.4</v>
      </c>
      <c r="F64" s="40">
        <v>67.1</v>
      </c>
      <c r="G64" s="40">
        <v>331.6</v>
      </c>
      <c r="H64" s="40">
        <v>287.8</v>
      </c>
      <c r="I64" s="40">
        <v>133.7</v>
      </c>
      <c r="J64" s="40">
        <v>118.9</v>
      </c>
      <c r="K64" s="40">
        <v>392.3</v>
      </c>
      <c r="L64" s="40">
        <v>62.3</v>
      </c>
      <c r="M64" s="40">
        <v>25.7</v>
      </c>
      <c r="N64" s="40">
        <v>284.8</v>
      </c>
      <c r="O64" s="40">
        <v>203.3</v>
      </c>
      <c r="P64" s="83">
        <v>115.4</v>
      </c>
    </row>
    <row r="65" spans="2:16" ht="13.5">
      <c r="B65" s="34">
        <v>2016</v>
      </c>
      <c r="C65" s="134" t="s">
        <v>89</v>
      </c>
      <c r="D65" s="147">
        <v>32920</v>
      </c>
      <c r="E65" s="36">
        <v>14040</v>
      </c>
      <c r="F65" s="36">
        <v>167972</v>
      </c>
      <c r="G65" s="148">
        <v>167600</v>
      </c>
      <c r="H65" s="149">
        <v>76926</v>
      </c>
      <c r="I65" s="149">
        <v>170983</v>
      </c>
      <c r="J65" s="36">
        <v>202232</v>
      </c>
      <c r="K65" s="36">
        <v>378506</v>
      </c>
      <c r="L65" s="36">
        <v>482312</v>
      </c>
      <c r="M65" s="36">
        <v>502759</v>
      </c>
      <c r="N65" s="36">
        <v>1295854</v>
      </c>
      <c r="O65" s="37">
        <v>171890</v>
      </c>
      <c r="P65" s="38">
        <v>3663994</v>
      </c>
    </row>
    <row r="66" spans="2:16" ht="13.5">
      <c r="B66" s="29"/>
      <c r="C66" s="135" t="s">
        <v>87</v>
      </c>
      <c r="D66" s="132">
        <v>23320</v>
      </c>
      <c r="E66" s="31">
        <v>14040</v>
      </c>
      <c r="F66" s="31">
        <v>166900</v>
      </c>
      <c r="G66" s="138">
        <v>166600</v>
      </c>
      <c r="H66" s="146">
        <v>75650</v>
      </c>
      <c r="I66" s="31">
        <v>167800</v>
      </c>
      <c r="J66" s="31">
        <v>201290</v>
      </c>
      <c r="K66" s="31">
        <v>378200</v>
      </c>
      <c r="L66" s="31">
        <v>480780</v>
      </c>
      <c r="M66" s="31">
        <v>499660</v>
      </c>
      <c r="N66" s="31">
        <v>1295851</v>
      </c>
      <c r="O66" s="32">
        <v>171620</v>
      </c>
      <c r="P66" s="82">
        <v>3641711</v>
      </c>
    </row>
    <row r="67" spans="2:16" ht="13.5">
      <c r="B67" s="29"/>
      <c r="C67" s="135" t="s">
        <v>88</v>
      </c>
      <c r="D67" s="132">
        <v>9600</v>
      </c>
      <c r="E67" s="31">
        <v>0</v>
      </c>
      <c r="F67" s="31">
        <v>0</v>
      </c>
      <c r="G67" s="150">
        <v>0</v>
      </c>
      <c r="H67" s="139">
        <v>0</v>
      </c>
      <c r="I67" s="31">
        <v>0</v>
      </c>
      <c r="J67" s="31">
        <v>0</v>
      </c>
      <c r="K67" s="31">
        <v>0</v>
      </c>
      <c r="L67" s="31">
        <v>680</v>
      </c>
      <c r="M67" s="31">
        <v>0</v>
      </c>
      <c r="N67" s="31">
        <v>0</v>
      </c>
      <c r="O67" s="32">
        <v>0</v>
      </c>
      <c r="P67" s="82">
        <v>10280</v>
      </c>
    </row>
    <row r="68" spans="2:16" ht="13.5">
      <c r="B68" s="29"/>
      <c r="C68" s="135" t="s">
        <v>86</v>
      </c>
      <c r="D68" s="132">
        <v>0</v>
      </c>
      <c r="E68" s="31">
        <v>0</v>
      </c>
      <c r="F68" s="31">
        <v>1072</v>
      </c>
      <c r="G68" s="150">
        <v>1000</v>
      </c>
      <c r="H68" s="31">
        <v>1276</v>
      </c>
      <c r="I68" s="31">
        <v>3183</v>
      </c>
      <c r="J68" s="31">
        <v>942</v>
      </c>
      <c r="K68" s="31">
        <v>306</v>
      </c>
      <c r="L68" s="31">
        <v>852</v>
      </c>
      <c r="M68" s="31">
        <v>3099</v>
      </c>
      <c r="N68" s="31">
        <v>3</v>
      </c>
      <c r="O68" s="32">
        <v>270</v>
      </c>
      <c r="P68" s="82">
        <v>12003</v>
      </c>
    </row>
    <row r="69" spans="2:16" ht="13.5">
      <c r="B69" s="152" t="s">
        <v>94</v>
      </c>
      <c r="C69" s="153"/>
      <c r="D69" s="133">
        <v>104.7</v>
      </c>
      <c r="E69" s="40">
        <v>17.7</v>
      </c>
      <c r="F69" s="40">
        <v>111.2</v>
      </c>
      <c r="G69" s="40">
        <v>36.8</v>
      </c>
      <c r="H69" s="40">
        <v>22.8</v>
      </c>
      <c r="I69" s="40">
        <v>153.9</v>
      </c>
      <c r="J69" s="40">
        <v>337.2</v>
      </c>
      <c r="K69" s="40">
        <v>216.3</v>
      </c>
      <c r="L69" s="40">
        <v>402</v>
      </c>
      <c r="M69" s="40">
        <v>815.8</v>
      </c>
      <c r="N69" s="40">
        <v>2422.6</v>
      </c>
      <c r="O69" s="40">
        <v>345.9</v>
      </c>
      <c r="P69" s="83">
        <v>217.4</v>
      </c>
    </row>
    <row r="70" spans="2:16" ht="13.5">
      <c r="B70" s="34">
        <v>2017</v>
      </c>
      <c r="C70" s="134" t="s">
        <v>89</v>
      </c>
      <c r="D70" s="147">
        <v>76664</v>
      </c>
      <c r="E70" s="36">
        <v>45720</v>
      </c>
      <c r="F70" s="36">
        <v>317744</v>
      </c>
      <c r="G70" s="148">
        <v>321921</v>
      </c>
      <c r="H70" s="149">
        <v>240236</v>
      </c>
      <c r="I70" s="149">
        <v>421404</v>
      </c>
      <c r="J70" s="36">
        <v>227728</v>
      </c>
      <c r="K70" s="36">
        <v>415996</v>
      </c>
      <c r="L70" s="36">
        <v>317332</v>
      </c>
      <c r="M70" s="36">
        <v>209772</v>
      </c>
      <c r="N70" s="36">
        <v>326020</v>
      </c>
      <c r="O70" s="37">
        <v>725918</v>
      </c>
      <c r="P70" s="38">
        <v>3646455</v>
      </c>
    </row>
    <row r="71" spans="2:16" ht="13.5">
      <c r="B71" s="29"/>
      <c r="C71" s="135" t="s">
        <v>87</v>
      </c>
      <c r="D71" s="132">
        <v>76660</v>
      </c>
      <c r="E71" s="31">
        <v>45720</v>
      </c>
      <c r="F71" s="31">
        <v>317700</v>
      </c>
      <c r="G71" s="138">
        <v>314470</v>
      </c>
      <c r="H71" s="146">
        <v>236380</v>
      </c>
      <c r="I71" s="1">
        <v>413240</v>
      </c>
      <c r="J71" s="31">
        <v>225900</v>
      </c>
      <c r="K71" s="31">
        <v>412410</v>
      </c>
      <c r="L71" s="31">
        <v>314740</v>
      </c>
      <c r="M71" s="31">
        <v>207180</v>
      </c>
      <c r="N71" s="31">
        <v>325980</v>
      </c>
      <c r="O71" s="32">
        <v>724860</v>
      </c>
      <c r="P71" s="82">
        <v>3615240</v>
      </c>
    </row>
    <row r="72" spans="2:16" ht="13.5">
      <c r="B72" s="29"/>
      <c r="C72" s="135" t="s">
        <v>88</v>
      </c>
      <c r="D72" s="132">
        <v>0</v>
      </c>
      <c r="E72" s="31">
        <v>0</v>
      </c>
      <c r="F72" s="31">
        <v>13</v>
      </c>
      <c r="G72" s="150">
        <v>0</v>
      </c>
      <c r="H72" s="139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2">
        <v>1058</v>
      </c>
      <c r="P72" s="82">
        <v>1071</v>
      </c>
    </row>
    <row r="73" spans="2:16" ht="13.5">
      <c r="B73" s="29"/>
      <c r="C73" s="135" t="s">
        <v>86</v>
      </c>
      <c r="D73" s="132">
        <v>4</v>
      </c>
      <c r="E73" s="31">
        <v>0</v>
      </c>
      <c r="F73" s="31">
        <v>31</v>
      </c>
      <c r="G73" s="150">
        <v>7451</v>
      </c>
      <c r="H73" s="31">
        <v>3856</v>
      </c>
      <c r="I73" s="31">
        <v>8164</v>
      </c>
      <c r="J73" s="31">
        <v>1828</v>
      </c>
      <c r="K73" s="31">
        <v>3586</v>
      </c>
      <c r="L73" s="31">
        <v>2592</v>
      </c>
      <c r="M73" s="31">
        <v>2592</v>
      </c>
      <c r="N73" s="31">
        <v>40</v>
      </c>
      <c r="O73" s="32">
        <v>0</v>
      </c>
      <c r="P73" s="82">
        <v>30144</v>
      </c>
    </row>
    <row r="74" spans="2:16" ht="13.5">
      <c r="B74" s="152" t="s">
        <v>94</v>
      </c>
      <c r="C74" s="153"/>
      <c r="D74" s="133">
        <v>232.9</v>
      </c>
      <c r="E74" s="40">
        <v>325.6</v>
      </c>
      <c r="F74" s="40">
        <v>189.2</v>
      </c>
      <c r="G74" s="40">
        <v>192.1</v>
      </c>
      <c r="H74" s="40">
        <v>312.3</v>
      </c>
      <c r="I74" s="40">
        <v>246.5</v>
      </c>
      <c r="J74" s="40">
        <v>112.6</v>
      </c>
      <c r="K74" s="40">
        <v>109.9</v>
      </c>
      <c r="L74" s="40">
        <v>65.8</v>
      </c>
      <c r="M74" s="40">
        <v>41.7</v>
      </c>
      <c r="N74" s="40">
        <v>25.2</v>
      </c>
      <c r="O74" s="40">
        <v>422.3</v>
      </c>
      <c r="P74" s="83">
        <v>99.5</v>
      </c>
    </row>
    <row r="75" spans="2:16" ht="13.5">
      <c r="B75" s="34">
        <v>2018</v>
      </c>
      <c r="C75" s="134" t="s">
        <v>89</v>
      </c>
      <c r="D75" s="147">
        <v>4094568</v>
      </c>
      <c r="E75" s="36">
        <v>2321755</v>
      </c>
      <c r="F75" s="36">
        <v>3688940</v>
      </c>
      <c r="G75" s="36">
        <v>0</v>
      </c>
      <c r="H75" s="36">
        <v>0</v>
      </c>
      <c r="I75" s="149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7">
        <v>0</v>
      </c>
      <c r="P75" s="38">
        <v>10105263</v>
      </c>
    </row>
    <row r="76" spans="2:16" ht="13.5">
      <c r="B76" s="29"/>
      <c r="C76" s="135" t="s">
        <v>87</v>
      </c>
      <c r="D76" s="132">
        <v>4081020</v>
      </c>
      <c r="E76" s="31">
        <v>2310440</v>
      </c>
      <c r="F76" s="31">
        <v>3640920</v>
      </c>
      <c r="G76" s="138"/>
      <c r="H76" s="31"/>
      <c r="I76" s="138"/>
      <c r="J76" s="31"/>
      <c r="K76" s="31"/>
      <c r="L76" s="31"/>
      <c r="M76" s="31"/>
      <c r="N76" s="31"/>
      <c r="O76" s="32"/>
      <c r="P76" s="82">
        <v>10032380</v>
      </c>
    </row>
    <row r="77" spans="2:16" ht="13.5">
      <c r="B77" s="29"/>
      <c r="C77" s="135" t="s">
        <v>88</v>
      </c>
      <c r="D77" s="132">
        <v>13540</v>
      </c>
      <c r="E77" s="31">
        <v>11300</v>
      </c>
      <c r="F77" s="31">
        <v>48020</v>
      </c>
      <c r="G77" s="150"/>
      <c r="H77" s="139"/>
      <c r="I77" s="31"/>
      <c r="J77" s="31"/>
      <c r="K77" s="31"/>
      <c r="L77" s="31"/>
      <c r="M77" s="31"/>
      <c r="N77" s="31"/>
      <c r="O77" s="32"/>
      <c r="P77" s="82">
        <v>72860</v>
      </c>
    </row>
    <row r="78" spans="2:16" ht="13.5">
      <c r="B78" s="29"/>
      <c r="C78" s="135" t="s">
        <v>86</v>
      </c>
      <c r="D78" s="132">
        <v>8</v>
      </c>
      <c r="E78" s="31">
        <v>15</v>
      </c>
      <c r="F78" s="31">
        <v>0</v>
      </c>
      <c r="G78" s="150"/>
      <c r="H78" s="31"/>
      <c r="I78" s="31"/>
      <c r="J78" s="31"/>
      <c r="K78" s="31"/>
      <c r="L78" s="31"/>
      <c r="M78" s="31"/>
      <c r="N78" s="31"/>
      <c r="O78" s="32"/>
      <c r="P78" s="82">
        <v>23</v>
      </c>
    </row>
    <row r="79" spans="2:16" ht="13.5">
      <c r="B79" s="152" t="s">
        <v>94</v>
      </c>
      <c r="C79" s="153"/>
      <c r="D79" s="133">
        <v>5340.9</v>
      </c>
      <c r="E79" s="40">
        <v>5078.2</v>
      </c>
      <c r="F79" s="40">
        <v>1161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83">
        <v>277.1</v>
      </c>
    </row>
    <row r="80" spans="2:16" ht="13.5">
      <c r="B80" s="130"/>
      <c r="C80" s="130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</row>
    <row r="81" spans="4:15" ht="13.5">
      <c r="D81" s="1" t="s">
        <v>146</v>
      </c>
      <c r="H81" s="96"/>
      <c r="I81" s="96"/>
      <c r="J81" s="96"/>
      <c r="K81" s="96"/>
      <c r="L81" s="96"/>
      <c r="M81" s="96"/>
      <c r="N81" s="96"/>
      <c r="O81" s="96"/>
    </row>
    <row r="83" spans="2:16" ht="15" customHeight="1">
      <c r="B83" s="28"/>
      <c r="C83" s="10"/>
      <c r="D83" s="12" t="s">
        <v>73</v>
      </c>
      <c r="E83" s="13" t="s">
        <v>74</v>
      </c>
      <c r="F83" s="13" t="s">
        <v>75</v>
      </c>
      <c r="G83" s="13" t="s">
        <v>76</v>
      </c>
      <c r="H83" s="13" t="s">
        <v>77</v>
      </c>
      <c r="I83" s="13" t="s">
        <v>78</v>
      </c>
      <c r="J83" s="13" t="s">
        <v>79</v>
      </c>
      <c r="K83" s="13" t="s">
        <v>80</v>
      </c>
      <c r="L83" s="13" t="s">
        <v>81</v>
      </c>
      <c r="M83" s="13" t="s">
        <v>82</v>
      </c>
      <c r="N83" s="13" t="s">
        <v>83</v>
      </c>
      <c r="O83" s="14" t="s">
        <v>84</v>
      </c>
      <c r="P83" s="11" t="s">
        <v>85</v>
      </c>
    </row>
    <row r="84" spans="2:16" ht="15" customHeight="1" hidden="1">
      <c r="B84" s="29">
        <v>2002</v>
      </c>
      <c r="C84" s="7" t="s">
        <v>89</v>
      </c>
      <c r="D84" s="43">
        <v>0.3028262611721712</v>
      </c>
      <c r="E84" s="44">
        <v>2.575360045930526</v>
      </c>
      <c r="F84" s="44">
        <v>7.980006712273539</v>
      </c>
      <c r="G84" s="44">
        <v>4.384367016422555</v>
      </c>
      <c r="H84" s="44">
        <v>44.690373516211125</v>
      </c>
      <c r="I84" s="44">
        <v>26.394714049407682</v>
      </c>
      <c r="J84" s="44">
        <v>5.08050154895914</v>
      </c>
      <c r="K84" s="44">
        <v>4.291211354296172</v>
      </c>
      <c r="L84" s="44">
        <v>0.09407033252490542</v>
      </c>
      <c r="M84" s="44">
        <v>1.6252989389119783</v>
      </c>
      <c r="N84" s="44">
        <v>0.06838920210486767</v>
      </c>
      <c r="O84" s="45">
        <v>2.512881021785338</v>
      </c>
      <c r="P84" s="46">
        <v>99.99999999999999</v>
      </c>
    </row>
    <row r="85" spans="2:16" ht="15" customHeight="1" hidden="1">
      <c r="B85" s="29"/>
      <c r="C85" s="7" t="s">
        <v>87</v>
      </c>
      <c r="D85" s="47">
        <v>0.3090852684675575</v>
      </c>
      <c r="E85" s="48">
        <v>2.628373797842148</v>
      </c>
      <c r="F85" s="48">
        <v>8.132806126552609</v>
      </c>
      <c r="G85" s="48">
        <v>4.347660603692937</v>
      </c>
      <c r="H85" s="48">
        <v>43.81154416242488</v>
      </c>
      <c r="I85" s="48">
        <v>26.93716893980306</v>
      </c>
      <c r="J85" s="48">
        <v>5.118578437568223</v>
      </c>
      <c r="K85" s="48">
        <v>4.379904861486137</v>
      </c>
      <c r="L85" s="48">
        <v>0.08789971389504889</v>
      </c>
      <c r="M85" s="48">
        <v>1.6588916592938148</v>
      </c>
      <c r="N85" s="48">
        <v>0.06980271397548</v>
      </c>
      <c r="O85" s="49">
        <v>2.518283714998104</v>
      </c>
      <c r="P85" s="46">
        <v>100</v>
      </c>
    </row>
    <row r="86" spans="2:16" ht="15" customHeight="1" hidden="1">
      <c r="B86" s="29"/>
      <c r="C86" s="7" t="s">
        <v>88</v>
      </c>
      <c r="D86" s="47">
        <v>0</v>
      </c>
      <c r="E86" s="48">
        <v>0</v>
      </c>
      <c r="F86" s="48">
        <v>0.563740228502706</v>
      </c>
      <c r="G86" s="48">
        <v>4.9533974744437765</v>
      </c>
      <c r="H86" s="48">
        <v>94.3325315694528</v>
      </c>
      <c r="I86" s="48">
        <v>0.15033072760072158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9">
        <v>0</v>
      </c>
      <c r="P86" s="46">
        <v>100</v>
      </c>
    </row>
    <row r="87" spans="2:16" ht="15" customHeight="1" hidden="1">
      <c r="B87" s="50"/>
      <c r="C87" s="24" t="s">
        <v>86</v>
      </c>
      <c r="D87" s="51">
        <v>0</v>
      </c>
      <c r="E87" s="52">
        <v>0.13805798435342845</v>
      </c>
      <c r="F87" s="52">
        <v>0.8743672342383801</v>
      </c>
      <c r="G87" s="52">
        <v>20.938794293603312</v>
      </c>
      <c r="H87" s="52">
        <v>0</v>
      </c>
      <c r="I87" s="52">
        <v>0.13805798435342845</v>
      </c>
      <c r="J87" s="52">
        <v>42.89001380579843</v>
      </c>
      <c r="K87" s="52">
        <v>0</v>
      </c>
      <c r="L87" s="52">
        <v>5.200184077312471</v>
      </c>
      <c r="M87" s="52">
        <v>0</v>
      </c>
      <c r="N87" s="52">
        <v>0</v>
      </c>
      <c r="O87" s="53">
        <v>29.820524620340542</v>
      </c>
      <c r="P87" s="54">
        <v>100</v>
      </c>
    </row>
    <row r="88" spans="2:16" ht="15" customHeight="1">
      <c r="B88" s="29">
        <v>2005</v>
      </c>
      <c r="C88" s="6" t="s">
        <v>89</v>
      </c>
      <c r="D88" s="47">
        <v>11.945751308309294</v>
      </c>
      <c r="E88" s="48">
        <v>8.57175860906882</v>
      </c>
      <c r="F88" s="48">
        <v>17.536561690437225</v>
      </c>
      <c r="G88" s="48">
        <v>23.726133520697154</v>
      </c>
      <c r="H88" s="48">
        <v>12.63953868833156</v>
      </c>
      <c r="I88" s="48">
        <v>11.310537825524433</v>
      </c>
      <c r="J88" s="48">
        <v>3.2184585693203003</v>
      </c>
      <c r="K88" s="48">
        <v>1.4375124128985717</v>
      </c>
      <c r="L88" s="48">
        <v>2.1069984364855987</v>
      </c>
      <c r="M88" s="48">
        <v>1.2025902194668576</v>
      </c>
      <c r="N88" s="48">
        <v>3.396877384672764</v>
      </c>
      <c r="O88" s="49">
        <v>2.907281334787419</v>
      </c>
      <c r="P88" s="46">
        <v>99.99999999999999</v>
      </c>
    </row>
    <row r="89" spans="2:16" ht="15" customHeight="1">
      <c r="B89" s="29"/>
      <c r="C89" s="7" t="s">
        <v>87</v>
      </c>
      <c r="D89" s="47">
        <v>11.738284920851056</v>
      </c>
      <c r="E89" s="48">
        <v>8.620190829802238</v>
      </c>
      <c r="F89" s="48">
        <v>17.584057223734874</v>
      </c>
      <c r="G89" s="48">
        <v>23.809094580370054</v>
      </c>
      <c r="H89" s="48">
        <v>12.708214952845982</v>
      </c>
      <c r="I89" s="48">
        <v>11.369787126084328</v>
      </c>
      <c r="J89" s="48">
        <v>3.2213008711890616</v>
      </c>
      <c r="K89" s="48">
        <v>1.4454976692856951</v>
      </c>
      <c r="L89" s="48">
        <v>2.1156157036499637</v>
      </c>
      <c r="M89" s="48">
        <v>1.1606173666846213</v>
      </c>
      <c r="N89" s="48">
        <v>3.318562370923031</v>
      </c>
      <c r="O89" s="49">
        <v>2.9087763845790935</v>
      </c>
      <c r="P89" s="46">
        <v>100.00000000000001</v>
      </c>
    </row>
    <row r="90" spans="2:16" ht="15" customHeight="1">
      <c r="B90" s="29"/>
      <c r="C90" s="7" t="s">
        <v>88</v>
      </c>
      <c r="D90" s="47">
        <v>70.49422697831596</v>
      </c>
      <c r="E90" s="48">
        <v>0</v>
      </c>
      <c r="F90" s="48">
        <v>1.1334835257673894</v>
      </c>
      <c r="G90" s="48">
        <v>1.1616446071529145</v>
      </c>
      <c r="H90" s="48">
        <v>0.7040270346381301</v>
      </c>
      <c r="I90" s="48">
        <v>0.49281892424669105</v>
      </c>
      <c r="J90" s="48">
        <v>0.35201351731906505</v>
      </c>
      <c r="K90" s="48">
        <v>0</v>
      </c>
      <c r="L90" s="48">
        <v>0.42241622078287805</v>
      </c>
      <c r="M90" s="48">
        <v>0.7392283863700366</v>
      </c>
      <c r="N90" s="48">
        <v>24.218529991551677</v>
      </c>
      <c r="O90" s="49">
        <v>0.28161081385525205</v>
      </c>
      <c r="P90" s="46">
        <v>99.99999999999999</v>
      </c>
    </row>
    <row r="91" spans="2:16" ht="15" customHeight="1">
      <c r="B91" s="29"/>
      <c r="C91" s="7" t="s">
        <v>86</v>
      </c>
      <c r="D91" s="47">
        <v>0.3583112634366724</v>
      </c>
      <c r="E91" s="48">
        <v>0</v>
      </c>
      <c r="F91" s="48">
        <v>26.826608505997818</v>
      </c>
      <c r="G91" s="48">
        <v>26.48387599314535</v>
      </c>
      <c r="H91" s="48">
        <v>0</v>
      </c>
      <c r="I91" s="48">
        <v>1.5578750584203147</v>
      </c>
      <c r="J91" s="48">
        <v>7.945162797943604</v>
      </c>
      <c r="K91" s="48">
        <v>0.07789375292101573</v>
      </c>
      <c r="L91" s="48">
        <v>0.9347250350521888</v>
      </c>
      <c r="M91" s="48">
        <v>26.094407228540273</v>
      </c>
      <c r="N91" s="48">
        <v>1.8538713195201746</v>
      </c>
      <c r="O91" s="49">
        <v>7.867269045022589</v>
      </c>
      <c r="P91" s="46">
        <v>100</v>
      </c>
    </row>
    <row r="92" spans="2:16" ht="15" customHeight="1">
      <c r="B92" s="34">
        <v>2006</v>
      </c>
      <c r="C92" s="6" t="s">
        <v>89</v>
      </c>
      <c r="D92" s="43">
        <v>4.009157410513761</v>
      </c>
      <c r="E92" s="44">
        <v>10.778143041711253</v>
      </c>
      <c r="F92" s="44">
        <v>44.324897293852814</v>
      </c>
      <c r="G92" s="44">
        <v>23.190840383194022</v>
      </c>
      <c r="H92" s="44">
        <v>6.204742619790311</v>
      </c>
      <c r="I92" s="44">
        <v>1.36186631556338</v>
      </c>
      <c r="J92" s="44">
        <v>0.333036565400017</v>
      </c>
      <c r="K92" s="44">
        <v>5.936564556434684</v>
      </c>
      <c r="L92" s="44">
        <v>0.8454641552139551</v>
      </c>
      <c r="M92" s="44">
        <v>1.0638870845600426</v>
      </c>
      <c r="N92" s="44">
        <v>1.0857877793474178</v>
      </c>
      <c r="O92" s="45">
        <v>0.8656127944183403</v>
      </c>
      <c r="P92" s="55">
        <v>99.99999999999999</v>
      </c>
    </row>
    <row r="93" spans="2:16" ht="15" customHeight="1">
      <c r="B93" s="29"/>
      <c r="C93" s="7" t="s">
        <v>87</v>
      </c>
      <c r="D93" s="47">
        <v>4.0104372370541395</v>
      </c>
      <c r="E93" s="48">
        <v>10.782921020588285</v>
      </c>
      <c r="F93" s="48">
        <v>44.34957276903165</v>
      </c>
      <c r="G93" s="48">
        <v>23.196278852923363</v>
      </c>
      <c r="H93" s="48">
        <v>6.208188594912772</v>
      </c>
      <c r="I93" s="48">
        <v>1.3623146199724654</v>
      </c>
      <c r="J93" s="48">
        <v>0.3201817588276841</v>
      </c>
      <c r="K93" s="48">
        <v>5.938361927135761</v>
      </c>
      <c r="L93" s="48">
        <v>0.8444623441479902</v>
      </c>
      <c r="M93" s="48">
        <v>1.0554764732800659</v>
      </c>
      <c r="N93" s="48">
        <v>1.0851830550411012</v>
      </c>
      <c r="O93" s="49">
        <v>0.846621347084721</v>
      </c>
      <c r="P93" s="46">
        <v>99.99999999999999</v>
      </c>
    </row>
    <row r="94" spans="2:16" ht="15" customHeight="1">
      <c r="B94" s="29"/>
      <c r="C94" s="7" t="s">
        <v>88</v>
      </c>
      <c r="D94" s="47">
        <v>6.666666666666667</v>
      </c>
      <c r="E94" s="48">
        <v>10.476190476190476</v>
      </c>
      <c r="F94" s="48">
        <v>17.142857142857142</v>
      </c>
      <c r="G94" s="48">
        <v>4.761904761904762</v>
      </c>
      <c r="H94" s="48">
        <v>0</v>
      </c>
      <c r="I94" s="48">
        <v>0</v>
      </c>
      <c r="J94" s="48">
        <v>0</v>
      </c>
      <c r="K94" s="48">
        <v>10.476190476190476</v>
      </c>
      <c r="L94" s="48">
        <v>7.6190476190476195</v>
      </c>
      <c r="M94" s="48">
        <v>23.809523809523807</v>
      </c>
      <c r="N94" s="48">
        <v>7.6190476190476195</v>
      </c>
      <c r="O94" s="49">
        <v>11.428571428571429</v>
      </c>
      <c r="P94" s="46">
        <v>100</v>
      </c>
    </row>
    <row r="95" spans="2:16" ht="15" customHeight="1">
      <c r="B95" s="50"/>
      <c r="C95" s="24" t="s">
        <v>86</v>
      </c>
      <c r="D95" s="51">
        <v>0.31174229303775547</v>
      </c>
      <c r="E95" s="52">
        <v>0.6927606511950122</v>
      </c>
      <c r="F95" s="52">
        <v>1.5587114651887772</v>
      </c>
      <c r="G95" s="52">
        <v>18.28888119154832</v>
      </c>
      <c r="H95" s="52">
        <v>1.1084170419120194</v>
      </c>
      <c r="I95" s="52">
        <v>0.9005888465535158</v>
      </c>
      <c r="J95" s="52">
        <v>27.88361621059924</v>
      </c>
      <c r="K95" s="52">
        <v>0.4502944232767579</v>
      </c>
      <c r="L95" s="52">
        <v>0.5195704883962591</v>
      </c>
      <c r="M95" s="52">
        <v>10.737790093522689</v>
      </c>
      <c r="N95" s="52">
        <v>0</v>
      </c>
      <c r="O95" s="53">
        <v>37.54762729476966</v>
      </c>
      <c r="P95" s="54">
        <v>100.00000000000001</v>
      </c>
    </row>
    <row r="96" spans="2:16" ht="15" customHeight="1">
      <c r="B96" s="34">
        <v>2007</v>
      </c>
      <c r="C96" s="7" t="s">
        <v>89</v>
      </c>
      <c r="D96" s="47">
        <v>5.102848435948457</v>
      </c>
      <c r="E96" s="48">
        <v>5.644876576492731</v>
      </c>
      <c r="F96" s="48">
        <v>23.315824652704332</v>
      </c>
      <c r="G96" s="48">
        <v>42.00498878177887</v>
      </c>
      <c r="H96" s="48">
        <v>12.075220922424675</v>
      </c>
      <c r="I96" s="48">
        <v>3.481225151274847</v>
      </c>
      <c r="J96" s="48">
        <v>0.4345762727508371</v>
      </c>
      <c r="K96" s="48">
        <v>0.9737585155797517</v>
      </c>
      <c r="L96" s="48">
        <v>1.2883455873586762</v>
      </c>
      <c r="M96" s="48">
        <v>2.134730951137475</v>
      </c>
      <c r="N96" s="48">
        <v>0.9662207324417726</v>
      </c>
      <c r="O96" s="49">
        <v>2.5773834201075747</v>
      </c>
      <c r="P96" s="46">
        <v>99.99999999999997</v>
      </c>
    </row>
    <row r="97" spans="2:16" ht="15" customHeight="1">
      <c r="B97" s="29"/>
      <c r="C97" s="7" t="s">
        <v>87</v>
      </c>
      <c r="D97" s="47">
        <v>5.011852248675815</v>
      </c>
      <c r="E97" s="48">
        <v>5.581627234005658</v>
      </c>
      <c r="F97" s="48">
        <v>23.396540165265712</v>
      </c>
      <c r="G97" s="48">
        <v>42.22094573357755</v>
      </c>
      <c r="H97" s="48">
        <v>12.149677411363605</v>
      </c>
      <c r="I97" s="48">
        <v>3.4705180152631567</v>
      </c>
      <c r="J97" s="48">
        <v>0.40410671513882845</v>
      </c>
      <c r="K97" s="48">
        <v>0.939819065476126</v>
      </c>
      <c r="L97" s="48">
        <v>1.2804454154015754</v>
      </c>
      <c r="M97" s="48">
        <v>2.123031140989891</v>
      </c>
      <c r="N97" s="48">
        <v>0.912878617800204</v>
      </c>
      <c r="O97" s="49">
        <v>2.508558237041877</v>
      </c>
      <c r="P97" s="46">
        <v>100</v>
      </c>
    </row>
    <row r="98" spans="2:16" ht="15" customHeight="1">
      <c r="B98" s="29"/>
      <c r="C98" s="7" t="s">
        <v>88</v>
      </c>
      <c r="D98" s="47">
        <v>17.36930860033727</v>
      </c>
      <c r="E98" s="48">
        <v>15.177065767284992</v>
      </c>
      <c r="F98" s="48">
        <v>16.863406408094438</v>
      </c>
      <c r="G98" s="48">
        <v>18.54974704890388</v>
      </c>
      <c r="H98" s="48">
        <v>8.431703204047219</v>
      </c>
      <c r="I98" s="48">
        <v>5.059021922428331</v>
      </c>
      <c r="J98" s="48">
        <v>5.059021922428331</v>
      </c>
      <c r="K98" s="48">
        <v>3.372681281618887</v>
      </c>
      <c r="L98" s="48">
        <v>1.6863406408094435</v>
      </c>
      <c r="M98" s="48">
        <v>5.059021922428331</v>
      </c>
      <c r="N98" s="48">
        <v>3.372681281618887</v>
      </c>
      <c r="O98" s="49">
        <v>0</v>
      </c>
      <c r="P98" s="46">
        <v>100</v>
      </c>
    </row>
    <row r="99" spans="2:16" ht="15" customHeight="1">
      <c r="B99" s="50"/>
      <c r="C99" s="7" t="s">
        <v>86</v>
      </c>
      <c r="D99" s="47">
        <v>19.26534806062163</v>
      </c>
      <c r="E99" s="48">
        <v>15.412278448497302</v>
      </c>
      <c r="F99" s="48">
        <v>10.416131518109427</v>
      </c>
      <c r="G99" s="48">
        <v>7.963010531723606</v>
      </c>
      <c r="H99" s="48">
        <v>0</v>
      </c>
      <c r="I99" s="48">
        <v>5.137426149499101</v>
      </c>
      <c r="J99" s="48">
        <v>5.137426149499101</v>
      </c>
      <c r="K99" s="48">
        <v>6.421782686873876</v>
      </c>
      <c r="L99" s="48">
        <v>2.5687130747495504</v>
      </c>
      <c r="M99" s="48">
        <v>3.8530696121243255</v>
      </c>
      <c r="N99" s="48">
        <v>9.632674030310815</v>
      </c>
      <c r="O99" s="49">
        <v>14.192139737991265</v>
      </c>
      <c r="P99" s="46">
        <v>100</v>
      </c>
    </row>
    <row r="100" spans="2:16" ht="15" customHeight="1">
      <c r="B100" s="34">
        <v>2008</v>
      </c>
      <c r="C100" s="6" t="s">
        <v>89</v>
      </c>
      <c r="D100" s="43">
        <v>16.974883245242918</v>
      </c>
      <c r="E100" s="44">
        <v>11.520868040158042</v>
      </c>
      <c r="F100" s="44">
        <v>11.71422750098877</v>
      </c>
      <c r="G100" s="44">
        <v>4.270687265042287</v>
      </c>
      <c r="H100" s="44">
        <v>12.788091614032144</v>
      </c>
      <c r="I100" s="44">
        <v>16.96289815469556</v>
      </c>
      <c r="J100" s="44">
        <v>7.447535266128935</v>
      </c>
      <c r="K100" s="44">
        <v>3.967064971175857</v>
      </c>
      <c r="L100" s="44">
        <v>3.3646144196619403</v>
      </c>
      <c r="M100" s="44">
        <v>2.5704024193902786</v>
      </c>
      <c r="N100" s="44">
        <v>4.561525462324868</v>
      </c>
      <c r="O100" s="45">
        <v>3.857201641158399</v>
      </c>
      <c r="P100" s="55">
        <v>99.99999999999999</v>
      </c>
    </row>
    <row r="101" spans="2:16" ht="15" customHeight="1">
      <c r="B101" s="29"/>
      <c r="C101" s="7" t="s">
        <v>87</v>
      </c>
      <c r="D101" s="47">
        <v>17.453233389223133</v>
      </c>
      <c r="E101" s="48">
        <v>11.588092185291119</v>
      </c>
      <c r="F101" s="48">
        <v>11.86507545122793</v>
      </c>
      <c r="G101" s="48">
        <v>4.084886740967223</v>
      </c>
      <c r="H101" s="48">
        <v>12.96972087977118</v>
      </c>
      <c r="I101" s="48">
        <v>17.440904757208138</v>
      </c>
      <c r="J101" s="48">
        <v>7.480191997895913</v>
      </c>
      <c r="K101" s="48">
        <v>3.7561232205674457</v>
      </c>
      <c r="L101" s="48">
        <v>3.4487293289936547</v>
      </c>
      <c r="M101" s="48">
        <v>2.4591511325903275</v>
      </c>
      <c r="N101" s="48">
        <v>4.322418384456061</v>
      </c>
      <c r="O101" s="49">
        <v>3.13147253180787</v>
      </c>
      <c r="P101" s="46">
        <v>99.99999999999999</v>
      </c>
    </row>
    <row r="102" spans="2:16" ht="15" customHeight="1">
      <c r="B102" s="29"/>
      <c r="C102" s="7" t="s">
        <v>88</v>
      </c>
      <c r="D102" s="47">
        <v>3.1746031746031744</v>
      </c>
      <c r="E102" s="48">
        <v>7.936507936507936</v>
      </c>
      <c r="F102" s="48">
        <v>7.936507936507936</v>
      </c>
      <c r="G102" s="48">
        <v>6.349206349206349</v>
      </c>
      <c r="H102" s="48">
        <v>7.936507936507936</v>
      </c>
      <c r="I102" s="48">
        <v>3.1746031746031744</v>
      </c>
      <c r="J102" s="48">
        <v>6.349206349206349</v>
      </c>
      <c r="K102" s="48">
        <v>12.698412698412698</v>
      </c>
      <c r="L102" s="48">
        <v>1.5873015873015872</v>
      </c>
      <c r="M102" s="48">
        <v>14.285714285714285</v>
      </c>
      <c r="N102" s="48">
        <v>15.873015873015872</v>
      </c>
      <c r="O102" s="49">
        <v>12.698412698412698</v>
      </c>
      <c r="P102" s="46">
        <v>99.99999999999999</v>
      </c>
    </row>
    <row r="103" spans="2:16" ht="15" customHeight="1">
      <c r="B103" s="50"/>
      <c r="C103" s="24" t="s">
        <v>86</v>
      </c>
      <c r="D103" s="51">
        <v>0</v>
      </c>
      <c r="E103" s="52">
        <v>9.29866036249015</v>
      </c>
      <c r="F103" s="52">
        <v>6.304176516942474</v>
      </c>
      <c r="G103" s="52">
        <v>11.189913317572891</v>
      </c>
      <c r="H103" s="52">
        <v>6.304176516942474</v>
      </c>
      <c r="I103" s="52">
        <v>0</v>
      </c>
      <c r="J103" s="52">
        <v>6.304176516942474</v>
      </c>
      <c r="K103" s="52">
        <v>11.189913317572891</v>
      </c>
      <c r="L103" s="52">
        <v>0.31520882584712373</v>
      </c>
      <c r="M103" s="52">
        <v>5.673758865248227</v>
      </c>
      <c r="N103" s="52">
        <v>12.608353033884947</v>
      </c>
      <c r="O103" s="53">
        <v>30.811662726556342</v>
      </c>
      <c r="P103" s="54">
        <v>100</v>
      </c>
    </row>
    <row r="104" spans="2:16" ht="15" customHeight="1">
      <c r="B104" s="34">
        <v>2009</v>
      </c>
      <c r="C104" s="6" t="s">
        <v>89</v>
      </c>
      <c r="D104" s="43">
        <v>6.489800232533558</v>
      </c>
      <c r="E104" s="44">
        <v>7.570024310326604</v>
      </c>
      <c r="F104" s="44">
        <v>8.371208117535145</v>
      </c>
      <c r="G104" s="44">
        <v>6.97600676461262</v>
      </c>
      <c r="H104" s="44">
        <v>6.558503329457774</v>
      </c>
      <c r="I104" s="44">
        <v>6.209702991227143</v>
      </c>
      <c r="J104" s="44">
        <v>4.344149667054223</v>
      </c>
      <c r="K104" s="44">
        <v>5.253672973258641</v>
      </c>
      <c r="L104" s="44">
        <v>38.9335165415918</v>
      </c>
      <c r="M104" s="44">
        <v>4.967762392981714</v>
      </c>
      <c r="N104" s="44">
        <v>3.495930662720643</v>
      </c>
      <c r="O104" s="45">
        <v>0.8297220167001373</v>
      </c>
      <c r="P104" s="55">
        <v>99.99999999999999</v>
      </c>
    </row>
    <row r="105" spans="2:16" ht="15" customHeight="1">
      <c r="B105" s="29"/>
      <c r="C105" s="7" t="s">
        <v>87</v>
      </c>
      <c r="D105" s="47">
        <v>4.893353000398024</v>
      </c>
      <c r="E105" s="48">
        <v>6.932640303434711</v>
      </c>
      <c r="F105" s="48">
        <v>6.930298986209642</v>
      </c>
      <c r="G105" s="48">
        <v>6.977125330711058</v>
      </c>
      <c r="H105" s="48">
        <v>6.625927746950435</v>
      </c>
      <c r="I105" s="48">
        <v>6.602514574699726</v>
      </c>
      <c r="J105" s="48">
        <v>4.635808105640233</v>
      </c>
      <c r="K105" s="48">
        <v>4.869939828147316</v>
      </c>
      <c r="L105" s="48">
        <v>42.58270703097563</v>
      </c>
      <c r="M105" s="48">
        <v>5.104071550654398</v>
      </c>
      <c r="N105" s="48">
        <v>3.4710027861674977</v>
      </c>
      <c r="O105" s="49">
        <v>0.374610756011332</v>
      </c>
      <c r="P105" s="46">
        <v>100.00000000000001</v>
      </c>
    </row>
    <row r="106" spans="2:16" ht="15" customHeight="1">
      <c r="B106" s="29"/>
      <c r="C106" s="7" t="s">
        <v>88</v>
      </c>
      <c r="D106" s="47">
        <v>1.06951871657754</v>
      </c>
      <c r="E106" s="48">
        <v>57.75401069518716</v>
      </c>
      <c r="F106" s="48">
        <v>10.695187165775401</v>
      </c>
      <c r="G106" s="48">
        <v>4.27807486631016</v>
      </c>
      <c r="H106" s="48">
        <v>4.81283422459893</v>
      </c>
      <c r="I106" s="48">
        <v>3.7433155080213902</v>
      </c>
      <c r="J106" s="48">
        <v>0</v>
      </c>
      <c r="K106" s="48">
        <v>1.06951871657754</v>
      </c>
      <c r="L106" s="48">
        <v>1.06951871657754</v>
      </c>
      <c r="M106" s="48">
        <v>4.27807486631016</v>
      </c>
      <c r="N106" s="48">
        <v>3.7433155080213902</v>
      </c>
      <c r="O106" s="49">
        <v>7.4866310160427805</v>
      </c>
      <c r="P106" s="46">
        <v>100</v>
      </c>
    </row>
    <row r="107" spans="2:16" ht="15" customHeight="1">
      <c r="B107" s="50"/>
      <c r="C107" s="24" t="s">
        <v>86</v>
      </c>
      <c r="D107" s="51">
        <v>23.627771719374774</v>
      </c>
      <c r="E107" s="52">
        <v>8.481764206955047</v>
      </c>
      <c r="F107" s="52">
        <v>23.021931418877983</v>
      </c>
      <c r="G107" s="52">
        <v>7.270083605961468</v>
      </c>
      <c r="H107" s="52">
        <v>6.05840300496789</v>
      </c>
      <c r="I107" s="52">
        <v>2.423361201987156</v>
      </c>
      <c r="J107" s="52">
        <v>1.817520901490367</v>
      </c>
      <c r="K107" s="52">
        <v>9.699503210953592</v>
      </c>
      <c r="L107" s="52">
        <v>5.452562704471101</v>
      </c>
      <c r="M107" s="52">
        <v>3.635041802980734</v>
      </c>
      <c r="N107" s="52">
        <v>3.7259178480552526</v>
      </c>
      <c r="O107" s="53">
        <v>4.786138373924633</v>
      </c>
      <c r="P107" s="54">
        <v>100</v>
      </c>
    </row>
    <row r="108" spans="2:16" ht="13.5">
      <c r="B108" s="34">
        <v>2010</v>
      </c>
      <c r="C108" s="6" t="s">
        <v>89</v>
      </c>
      <c r="D108" s="47">
        <v>0.2712071397309528</v>
      </c>
      <c r="E108" s="44">
        <v>0.35183848396832884</v>
      </c>
      <c r="F108" s="44">
        <v>8.064433619616558</v>
      </c>
      <c r="G108" s="44">
        <v>29.688249828871545</v>
      </c>
      <c r="H108" s="44">
        <v>18.805210749871502</v>
      </c>
      <c r="I108" s="44">
        <v>7.649015737322082</v>
      </c>
      <c r="J108" s="44">
        <v>1.7498544494616863</v>
      </c>
      <c r="K108" s="44">
        <v>1.9203739085739622</v>
      </c>
      <c r="L108" s="44">
        <v>21.362840237070767</v>
      </c>
      <c r="M108" s="44">
        <v>3.7368121468318702</v>
      </c>
      <c r="N108" s="44">
        <v>4.241874544773943</v>
      </c>
      <c r="O108" s="45">
        <v>2.1582891539068036</v>
      </c>
      <c r="P108" s="55">
        <v>100.00000000000001</v>
      </c>
    </row>
    <row r="109" spans="2:16" ht="13.5">
      <c r="B109" s="29"/>
      <c r="C109" s="7" t="s">
        <v>87</v>
      </c>
      <c r="D109" s="47">
        <v>0.07844111360234277</v>
      </c>
      <c r="E109" s="48">
        <v>0.22224982187330455</v>
      </c>
      <c r="F109" s="48">
        <v>8.062765964400807</v>
      </c>
      <c r="G109" s="48">
        <v>29.848477915558142</v>
      </c>
      <c r="H109" s="48">
        <v>18.916728221151647</v>
      </c>
      <c r="I109" s="48">
        <v>7.662716285028861</v>
      </c>
      <c r="J109" s="48">
        <v>1.7322412587184028</v>
      </c>
      <c r="K109" s="48">
        <v>1.9005628149900966</v>
      </c>
      <c r="L109" s="48">
        <v>21.44710781077389</v>
      </c>
      <c r="M109" s="48">
        <v>3.7096109974441274</v>
      </c>
      <c r="N109" s="48">
        <v>4.248893653460234</v>
      </c>
      <c r="O109" s="49">
        <v>2.1702041429981502</v>
      </c>
      <c r="P109" s="46">
        <v>100</v>
      </c>
    </row>
    <row r="110" spans="2:16" ht="13.5">
      <c r="B110" s="29"/>
      <c r="C110" s="7" t="s">
        <v>88</v>
      </c>
      <c r="D110" s="47">
        <v>12.251148545176111</v>
      </c>
      <c r="E110" s="48">
        <v>9.647779479326186</v>
      </c>
      <c r="F110" s="48">
        <v>21.43950995405819</v>
      </c>
      <c r="G110" s="48">
        <v>9.188361408882082</v>
      </c>
      <c r="H110" s="48">
        <v>12.251148545176111</v>
      </c>
      <c r="I110" s="48">
        <v>7.656967840735068</v>
      </c>
      <c r="J110" s="48">
        <v>7.656967840735068</v>
      </c>
      <c r="K110" s="48">
        <v>6.1255742725880555</v>
      </c>
      <c r="L110" s="48">
        <v>1.5313935681470139</v>
      </c>
      <c r="M110" s="48">
        <v>3.0627871362940278</v>
      </c>
      <c r="N110" s="48">
        <v>6.1255742725880555</v>
      </c>
      <c r="O110" s="49">
        <v>3.0627871362940278</v>
      </c>
      <c r="P110" s="46">
        <v>100</v>
      </c>
    </row>
    <row r="111" spans="2:16" ht="13.5">
      <c r="B111" s="50"/>
      <c r="C111" s="24" t="s">
        <v>86</v>
      </c>
      <c r="D111" s="51">
        <v>32.71692745376956</v>
      </c>
      <c r="E111" s="52">
        <v>22.04836415362731</v>
      </c>
      <c r="F111" s="52">
        <v>7.112375533428166</v>
      </c>
      <c r="G111" s="52">
        <v>3.698435277382646</v>
      </c>
      <c r="H111" s="52">
        <v>0</v>
      </c>
      <c r="I111" s="52">
        <v>5.263157894736842</v>
      </c>
      <c r="J111" s="52">
        <v>4.267425320056899</v>
      </c>
      <c r="K111" s="52">
        <v>4.978662873399715</v>
      </c>
      <c r="L111" s="52">
        <v>8.534850640113797</v>
      </c>
      <c r="M111" s="52">
        <v>8.534850640113797</v>
      </c>
      <c r="N111" s="52">
        <v>2.844950213371266</v>
      </c>
      <c r="O111" s="53">
        <v>0</v>
      </c>
      <c r="P111" s="54">
        <v>100</v>
      </c>
    </row>
    <row r="112" spans="2:16" ht="13.5">
      <c r="B112" s="34">
        <v>2011</v>
      </c>
      <c r="C112" s="6" t="s">
        <v>89</v>
      </c>
      <c r="D112" s="47">
        <v>0.21280543035805877</v>
      </c>
      <c r="E112" s="44">
        <v>7.201554025296564</v>
      </c>
      <c r="F112" s="44">
        <v>11.944386847533094</v>
      </c>
      <c r="G112" s="44">
        <v>25.114678481915178</v>
      </c>
      <c r="H112" s="44">
        <v>11.655280666717594</v>
      </c>
      <c r="I112" s="44">
        <v>4.4017075362223945</v>
      </c>
      <c r="J112" s="44">
        <v>10.509587157465106</v>
      </c>
      <c r="K112" s="44">
        <v>12.750501093128749</v>
      </c>
      <c r="L112" s="44">
        <v>2.6118683589245504</v>
      </c>
      <c r="M112" s="44">
        <v>9.608619893124384</v>
      </c>
      <c r="N112" s="44">
        <v>1.6945314460947474</v>
      </c>
      <c r="O112" s="45">
        <v>2.2944790632195824</v>
      </c>
      <c r="P112" s="55">
        <v>100</v>
      </c>
    </row>
    <row r="113" spans="2:16" ht="13.5">
      <c r="B113" s="29"/>
      <c r="C113" s="7" t="s">
        <v>87</v>
      </c>
      <c r="D113" s="47">
        <v>0.21354894412933703</v>
      </c>
      <c r="E113" s="48">
        <v>7.286437248826862</v>
      </c>
      <c r="F113" s="48">
        <v>12.089447552563417</v>
      </c>
      <c r="G113" s="48">
        <v>25.386551202961705</v>
      </c>
      <c r="H113" s="48">
        <v>11.76912413636941</v>
      </c>
      <c r="I113" s="48">
        <v>4.453600048600794</v>
      </c>
      <c r="J113" s="48">
        <v>10.636026075062453</v>
      </c>
      <c r="K113" s="48">
        <v>12.90314266726313</v>
      </c>
      <c r="L113" s="48">
        <v>2.64358865318731</v>
      </c>
      <c r="M113" s="48">
        <v>9.720158836231892</v>
      </c>
      <c r="N113" s="48">
        <v>0.6800429307015267</v>
      </c>
      <c r="O113" s="49">
        <v>2.218331704102165</v>
      </c>
      <c r="P113" s="46">
        <v>99.99999999999999</v>
      </c>
    </row>
    <row r="114" spans="2:16" ht="13.5">
      <c r="B114" s="29"/>
      <c r="C114" s="7" t="s">
        <v>88</v>
      </c>
      <c r="D114" s="47">
        <v>0.1658649859014762</v>
      </c>
      <c r="E114" s="48">
        <v>0.23221098026206666</v>
      </c>
      <c r="F114" s="48">
        <v>0</v>
      </c>
      <c r="G114" s="48">
        <v>2.9855697462265716</v>
      </c>
      <c r="H114" s="48">
        <v>1.9074473378669763</v>
      </c>
      <c r="I114" s="48">
        <v>0</v>
      </c>
      <c r="J114" s="48">
        <v>0</v>
      </c>
      <c r="K114" s="48">
        <v>0</v>
      </c>
      <c r="L114" s="48">
        <v>0</v>
      </c>
      <c r="M114" s="48">
        <v>0.37319621827832145</v>
      </c>
      <c r="N114" s="48">
        <v>93.25758832310498</v>
      </c>
      <c r="O114" s="49">
        <v>1.0781224083595953</v>
      </c>
      <c r="P114" s="46">
        <v>99.99999999999999</v>
      </c>
    </row>
    <row r="115" spans="2:16" ht="13.5">
      <c r="B115" s="50"/>
      <c r="C115" s="24" t="s">
        <v>86</v>
      </c>
      <c r="D115" s="51">
        <v>0</v>
      </c>
      <c r="E115" s="52">
        <v>0</v>
      </c>
      <c r="F115" s="52">
        <v>0</v>
      </c>
      <c r="G115" s="52">
        <v>0</v>
      </c>
      <c r="H115" s="52">
        <v>6.25</v>
      </c>
      <c r="I115" s="52">
        <v>1.4964788732394365</v>
      </c>
      <c r="J115" s="52">
        <v>1.1443661971830987</v>
      </c>
      <c r="K115" s="52">
        <v>2.112676056338028</v>
      </c>
      <c r="L115" s="52">
        <v>0</v>
      </c>
      <c r="M115" s="52">
        <v>0.9683098591549295</v>
      </c>
      <c r="N115" s="52">
        <v>0</v>
      </c>
      <c r="O115" s="53">
        <v>88.02816901408451</v>
      </c>
      <c r="P115" s="54">
        <v>100</v>
      </c>
    </row>
    <row r="116" spans="2:16" ht="13.5">
      <c r="B116" s="34">
        <v>2012</v>
      </c>
      <c r="C116" s="6" t="s">
        <v>89</v>
      </c>
      <c r="D116" s="44">
        <v>0.5429653223340086</v>
      </c>
      <c r="E116" s="44">
        <v>3.6159086646176286</v>
      </c>
      <c r="F116" s="44">
        <v>16.89503846026299</v>
      </c>
      <c r="G116" s="44">
        <v>58.71801930742224</v>
      </c>
      <c r="H116" s="44">
        <v>9.19642360524412</v>
      </c>
      <c r="I116" s="44">
        <v>1.5304796641107203</v>
      </c>
      <c r="J116" s="44">
        <v>3.008461275404399</v>
      </c>
      <c r="K116" s="44">
        <v>1.5893469659827706</v>
      </c>
      <c r="L116" s="44">
        <v>1.3773544946807996</v>
      </c>
      <c r="M116" s="44">
        <v>2.0667774529987146</v>
      </c>
      <c r="N116" s="44">
        <v>0.8686216927498821</v>
      </c>
      <c r="O116" s="45">
        <v>0.5906030941917186</v>
      </c>
      <c r="P116" s="55">
        <v>100</v>
      </c>
    </row>
    <row r="117" spans="2:16" ht="13.5">
      <c r="B117" s="29"/>
      <c r="C117" s="7" t="s">
        <v>87</v>
      </c>
      <c r="D117" s="48">
        <v>0.26798190253027426</v>
      </c>
      <c r="E117" s="48">
        <v>3.4756166345058204</v>
      </c>
      <c r="F117" s="48">
        <v>17.18850408337424</v>
      </c>
      <c r="G117" s="48">
        <v>58.572170695056336</v>
      </c>
      <c r="H117" s="48">
        <v>9.435316864155446</v>
      </c>
      <c r="I117" s="48">
        <v>1.5785582609857642</v>
      </c>
      <c r="J117" s="48">
        <v>3.1046065545838397</v>
      </c>
      <c r="K117" s="48">
        <v>1.6194798217775492</v>
      </c>
      <c r="L117" s="48">
        <v>1.3315803454105655</v>
      </c>
      <c r="M117" s="48">
        <v>2.1315425382340463</v>
      </c>
      <c r="N117" s="48">
        <v>0.8122748748316286</v>
      </c>
      <c r="O117" s="49">
        <v>0.48236742455449366</v>
      </c>
      <c r="P117" s="46">
        <v>100</v>
      </c>
    </row>
    <row r="118" spans="2:16" ht="13.5">
      <c r="B118" s="29"/>
      <c r="C118" s="7" t="s">
        <v>88</v>
      </c>
      <c r="D118" s="48">
        <v>9.40215837383886</v>
      </c>
      <c r="E118" s="48">
        <v>7.267722137627916</v>
      </c>
      <c r="F118" s="48">
        <v>6.052223869779442</v>
      </c>
      <c r="G118" s="48">
        <v>72.98309074346204</v>
      </c>
      <c r="H118" s="48">
        <v>1.9948002207578912</v>
      </c>
      <c r="I118" s="48">
        <v>0</v>
      </c>
      <c r="J118" s="48">
        <v>0</v>
      </c>
      <c r="K118" s="48">
        <v>0.06981800772652619</v>
      </c>
      <c r="L118" s="48">
        <v>2.230186646807322</v>
      </c>
      <c r="M118" s="48">
        <v>0</v>
      </c>
      <c r="N118" s="48">
        <v>0</v>
      </c>
      <c r="O118" s="49">
        <v>0</v>
      </c>
      <c r="P118" s="46">
        <v>100.00000000000001</v>
      </c>
    </row>
    <row r="119" spans="2:16" ht="13.5">
      <c r="B119" s="50"/>
      <c r="C119" s="24" t="s">
        <v>86</v>
      </c>
      <c r="D119" s="52">
        <v>7.679932585130425</v>
      </c>
      <c r="E119" s="52">
        <v>12.257249013674494</v>
      </c>
      <c r="F119" s="52">
        <v>17.27506032864749</v>
      </c>
      <c r="G119" s="52">
        <v>7.396483701689202</v>
      </c>
      <c r="H119" s="52">
        <v>0.1455548320373846</v>
      </c>
      <c r="I119" s="52">
        <v>0.17619795457157084</v>
      </c>
      <c r="J119" s="52">
        <v>0</v>
      </c>
      <c r="K119" s="52">
        <v>3.968284368177117</v>
      </c>
      <c r="L119" s="52">
        <v>6.147776458421113</v>
      </c>
      <c r="M119" s="52">
        <v>0.27195771249090284</v>
      </c>
      <c r="N119" s="52">
        <v>17.792163021411884</v>
      </c>
      <c r="O119" s="53">
        <v>26.88934002374842</v>
      </c>
      <c r="P119" s="54">
        <v>100</v>
      </c>
    </row>
    <row r="120" spans="2:16" ht="13.5">
      <c r="B120" s="34">
        <v>2013</v>
      </c>
      <c r="C120" s="6" t="s">
        <v>89</v>
      </c>
      <c r="D120" s="44">
        <v>3.8025943731296086</v>
      </c>
      <c r="E120" s="44">
        <v>16.930908374311993</v>
      </c>
      <c r="F120" s="44">
        <v>47.70471762533054</v>
      </c>
      <c r="G120" s="44">
        <v>11.046365082056617</v>
      </c>
      <c r="H120" s="44">
        <v>4.431252090942837</v>
      </c>
      <c r="I120" s="44">
        <v>2.856858063363015</v>
      </c>
      <c r="J120" s="44">
        <v>3.274473769838178</v>
      </c>
      <c r="K120" s="44">
        <v>3.3699697071076016</v>
      </c>
      <c r="L120" s="44">
        <v>0.9667603103532032</v>
      </c>
      <c r="M120" s="44">
        <v>1.2405878929253953</v>
      </c>
      <c r="N120" s="44">
        <v>3.911495259001939</v>
      </c>
      <c r="O120" s="140">
        <v>0.46401745163907004</v>
      </c>
      <c r="P120" s="143">
        <v>100</v>
      </c>
    </row>
    <row r="121" spans="2:16" ht="13.5">
      <c r="B121" s="29"/>
      <c r="C121" s="7" t="s">
        <v>87</v>
      </c>
      <c r="D121" s="48">
        <v>3.3184100794264837</v>
      </c>
      <c r="E121" s="48">
        <v>16.91108928162643</v>
      </c>
      <c r="F121" s="48">
        <v>48.23473843737594</v>
      </c>
      <c r="G121" s="48">
        <v>11.08771685806102</v>
      </c>
      <c r="H121" s="48">
        <v>4.420760419473832</v>
      </c>
      <c r="I121" s="48">
        <v>2.8525147856122444</v>
      </c>
      <c r="J121" s="48">
        <v>3.297024911692007</v>
      </c>
      <c r="K121" s="48">
        <v>3.400763259238653</v>
      </c>
      <c r="L121" s="48">
        <v>0.9736336529517617</v>
      </c>
      <c r="M121" s="48">
        <v>1.1474968052645762</v>
      </c>
      <c r="N121" s="48">
        <v>3.9559662589575746</v>
      </c>
      <c r="O121" s="141">
        <v>0.3998852503194736</v>
      </c>
      <c r="P121" s="144">
        <v>100</v>
      </c>
    </row>
    <row r="122" spans="2:16" ht="13.5">
      <c r="B122" s="29"/>
      <c r="C122" s="7" t="s">
        <v>88</v>
      </c>
      <c r="D122" s="48">
        <v>56.729699666295886</v>
      </c>
      <c r="E122" s="48">
        <v>8.342602892102335</v>
      </c>
      <c r="F122" s="48">
        <v>5.005561735261402</v>
      </c>
      <c r="G122" s="48">
        <v>16.017797552836484</v>
      </c>
      <c r="H122" s="48">
        <v>11.67964404894327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141">
        <v>2.2246941045606228</v>
      </c>
      <c r="P122" s="144">
        <v>100</v>
      </c>
    </row>
    <row r="123" spans="2:16" ht="13.5">
      <c r="B123" s="50"/>
      <c r="C123" s="24" t="s">
        <v>86</v>
      </c>
      <c r="D123" s="52">
        <v>36.089415566927016</v>
      </c>
      <c r="E123" s="52">
        <v>26.9323996768112</v>
      </c>
      <c r="F123" s="52">
        <v>0.06284226591255947</v>
      </c>
      <c r="G123" s="52">
        <v>0.6284226591255947</v>
      </c>
      <c r="H123" s="52">
        <v>0.20648173085555258</v>
      </c>
      <c r="I123" s="52">
        <v>5.835353263309094</v>
      </c>
      <c r="J123" s="52">
        <v>2.4239159709130083</v>
      </c>
      <c r="K123" s="52">
        <v>1.319687584163749</v>
      </c>
      <c r="L123" s="52">
        <v>0.6822874584792171</v>
      </c>
      <c r="M123" s="52">
        <v>16.6621779333872</v>
      </c>
      <c r="N123" s="52">
        <v>0.17954933117874136</v>
      </c>
      <c r="O123" s="142">
        <v>8.977466558937069</v>
      </c>
      <c r="P123" s="145">
        <v>100.00000000000001</v>
      </c>
    </row>
    <row r="124" spans="2:16" ht="13.5">
      <c r="B124" s="34">
        <v>2014</v>
      </c>
      <c r="C124" s="6" t="s">
        <v>89</v>
      </c>
      <c r="D124" s="44">
        <v>5.157977964204668</v>
      </c>
      <c r="E124" s="44">
        <v>17.272668152148988</v>
      </c>
      <c r="F124" s="44">
        <v>15.41074955247278</v>
      </c>
      <c r="G124" s="44">
        <v>9.402007797070794</v>
      </c>
      <c r="H124" s="44">
        <v>8.022631357368027</v>
      </c>
      <c r="I124" s="44">
        <v>5.687275166774484</v>
      </c>
      <c r="J124" s="44">
        <v>3.452206146610944</v>
      </c>
      <c r="K124" s="44">
        <v>3.0539325919612814</v>
      </c>
      <c r="L124" s="44">
        <v>13.189850801441672</v>
      </c>
      <c r="M124" s="44">
        <v>16.391647071306576</v>
      </c>
      <c r="N124" s="44">
        <v>1.285592532884266</v>
      </c>
      <c r="O124" s="140">
        <v>1.6734608657555252</v>
      </c>
      <c r="P124" s="143">
        <v>100.00000000000001</v>
      </c>
    </row>
    <row r="125" spans="2:16" ht="13.5">
      <c r="B125" s="29"/>
      <c r="C125" s="7" t="s">
        <v>87</v>
      </c>
      <c r="D125" s="48">
        <v>3.781797905396594</v>
      </c>
      <c r="E125" s="48">
        <v>17.376334608921926</v>
      </c>
      <c r="F125" s="48">
        <v>16.07376529469694</v>
      </c>
      <c r="G125" s="48">
        <v>10.232438922389953</v>
      </c>
      <c r="H125" s="48">
        <v>8.690790430237595</v>
      </c>
      <c r="I125" s="48">
        <v>5.408135886908803</v>
      </c>
      <c r="J125" s="48">
        <v>3.3418622394299278</v>
      </c>
      <c r="K125" s="48">
        <v>3.0713055521829653</v>
      </c>
      <c r="L125" s="48">
        <v>13.67173154780909</v>
      </c>
      <c r="M125" s="48">
        <v>16.948390375077008</v>
      </c>
      <c r="N125" s="48">
        <v>1.2576014437684275</v>
      </c>
      <c r="O125" s="141">
        <v>0.14584579318077234</v>
      </c>
      <c r="P125" s="144">
        <v>99.99999999999999</v>
      </c>
    </row>
    <row r="126" spans="2:16" ht="13.5">
      <c r="B126" s="29"/>
      <c r="C126" s="7" t="s">
        <v>88</v>
      </c>
      <c r="D126" s="48">
        <v>26.758533148309503</v>
      </c>
      <c r="E126" s="48">
        <v>22.014608276589108</v>
      </c>
      <c r="F126" s="48">
        <v>11.425221329374684</v>
      </c>
      <c r="G126" s="48">
        <v>0</v>
      </c>
      <c r="H126" s="48">
        <v>0</v>
      </c>
      <c r="I126" s="48">
        <v>10.757199255601812</v>
      </c>
      <c r="J126" s="48">
        <v>0</v>
      </c>
      <c r="K126" s="48">
        <v>0</v>
      </c>
      <c r="L126" s="48">
        <v>0</v>
      </c>
      <c r="M126" s="48">
        <v>7.5300394789212675</v>
      </c>
      <c r="N126" s="48">
        <v>0</v>
      </c>
      <c r="O126" s="141">
        <v>21.514398511203623</v>
      </c>
      <c r="P126" s="144">
        <v>100</v>
      </c>
    </row>
    <row r="127" spans="2:16" ht="13.5">
      <c r="B127" s="50"/>
      <c r="C127" s="24" t="s">
        <v>86</v>
      </c>
      <c r="D127" s="52">
        <v>0.03873889981524525</v>
      </c>
      <c r="E127" s="52">
        <v>0.014899576852017404</v>
      </c>
      <c r="F127" s="52">
        <v>0.08939746111210442</v>
      </c>
      <c r="G127" s="52">
        <v>2.4286310268788367</v>
      </c>
      <c r="H127" s="52">
        <v>3.6801954824482985</v>
      </c>
      <c r="I127" s="52">
        <v>2.741522140771202</v>
      </c>
      <c r="J127" s="52">
        <v>17.402705763156327</v>
      </c>
      <c r="K127" s="52">
        <v>10.823052625305442</v>
      </c>
      <c r="L127" s="52">
        <v>30.567971869598903</v>
      </c>
      <c r="M127" s="52">
        <v>18.80326598724596</v>
      </c>
      <c r="N127" s="52">
        <v>5.959830740806961</v>
      </c>
      <c r="O127" s="142">
        <v>7.449788426008701</v>
      </c>
      <c r="P127" s="145">
        <v>100</v>
      </c>
    </row>
    <row r="128" spans="2:16" ht="13.5">
      <c r="B128" s="34">
        <v>2015</v>
      </c>
      <c r="C128" s="6" t="s">
        <v>89</v>
      </c>
      <c r="D128" s="44">
        <v>1.8660856583751944</v>
      </c>
      <c r="E128" s="44">
        <v>4.699035094277377</v>
      </c>
      <c r="F128" s="44">
        <v>8.966704759734796</v>
      </c>
      <c r="G128" s="44">
        <v>27.02531112305722</v>
      </c>
      <c r="H128" s="44">
        <v>20.0101344175024</v>
      </c>
      <c r="I128" s="44">
        <v>6.590634801399831</v>
      </c>
      <c r="J128" s="44">
        <v>3.5589131252573654</v>
      </c>
      <c r="K128" s="44">
        <v>10.385463875073723</v>
      </c>
      <c r="L128" s="44">
        <v>7.118478935482685</v>
      </c>
      <c r="M128" s="44">
        <v>3.656459860467821</v>
      </c>
      <c r="N128" s="44">
        <v>3.1738289941649964</v>
      </c>
      <c r="O128" s="140">
        <v>2.9489493552065866</v>
      </c>
      <c r="P128" s="143">
        <v>100</v>
      </c>
    </row>
    <row r="129" spans="2:16" ht="13.5">
      <c r="B129" s="29"/>
      <c r="C129" s="7" t="s">
        <v>87</v>
      </c>
      <c r="D129" s="48">
        <v>1.9286130804407207</v>
      </c>
      <c r="E129" s="48">
        <v>4.858975539391707</v>
      </c>
      <c r="F129" s="48">
        <v>8.013995028082128</v>
      </c>
      <c r="G129" s="48">
        <v>27.880796734493448</v>
      </c>
      <c r="H129" s="48">
        <v>20.05708498296658</v>
      </c>
      <c r="I129" s="48">
        <v>6.604057330509774</v>
      </c>
      <c r="J129" s="48">
        <v>3.630727680078569</v>
      </c>
      <c r="K129" s="48">
        <v>10.735659699843476</v>
      </c>
      <c r="L129" s="48">
        <v>7.361507534603935</v>
      </c>
      <c r="M129" s="48">
        <v>3.7749746800478774</v>
      </c>
      <c r="N129" s="48">
        <v>3.281465795046497</v>
      </c>
      <c r="O129" s="141">
        <v>1.8721419144952889</v>
      </c>
      <c r="P129" s="144">
        <v>100</v>
      </c>
    </row>
    <row r="130" spans="2:16" ht="13.5">
      <c r="B130" s="29"/>
      <c r="C130" s="7" t="s">
        <v>88</v>
      </c>
      <c r="D130" s="48">
        <v>0</v>
      </c>
      <c r="E130" s="48">
        <v>0</v>
      </c>
      <c r="F130" s="48">
        <v>40.98024752069502</v>
      </c>
      <c r="G130" s="48">
        <v>0</v>
      </c>
      <c r="H130" s="48">
        <v>19.67051880993361</v>
      </c>
      <c r="I130" s="48">
        <v>0</v>
      </c>
      <c r="J130" s="48">
        <v>0</v>
      </c>
      <c r="K130" s="48">
        <v>0.0020490123760347513</v>
      </c>
      <c r="L130" s="48">
        <v>0.0020490123760347513</v>
      </c>
      <c r="M130" s="48">
        <v>0.004098024752069503</v>
      </c>
      <c r="N130" s="48">
        <v>0</v>
      </c>
      <c r="O130" s="141">
        <v>39.34103761986722</v>
      </c>
      <c r="P130" s="144">
        <v>100</v>
      </c>
    </row>
    <row r="131" spans="2:16" ht="13.5">
      <c r="B131" s="50"/>
      <c r="C131" s="24" t="s">
        <v>86</v>
      </c>
      <c r="D131" s="52">
        <v>0.4058441558441558</v>
      </c>
      <c r="E131" s="52">
        <v>0.4734848484848485</v>
      </c>
      <c r="F131" s="52">
        <v>7.575757575757576</v>
      </c>
      <c r="G131" s="52">
        <v>16.910173160173162</v>
      </c>
      <c r="H131" s="52">
        <v>11.904761904761903</v>
      </c>
      <c r="I131" s="52">
        <v>47.14556277056277</v>
      </c>
      <c r="J131" s="52">
        <v>11.228354978354977</v>
      </c>
      <c r="K131" s="52">
        <v>1.7586580086580088</v>
      </c>
      <c r="L131" s="52">
        <v>0.5411255411255411</v>
      </c>
      <c r="M131" s="52">
        <v>1.6504329004329004</v>
      </c>
      <c r="N131" s="52">
        <v>0.4058441558441558</v>
      </c>
      <c r="O131" s="142">
        <v>0</v>
      </c>
      <c r="P131" s="145">
        <v>99.99999999999999</v>
      </c>
    </row>
    <row r="132" spans="2:16" ht="13.5">
      <c r="B132" s="34">
        <v>2016</v>
      </c>
      <c r="C132" s="6" t="s">
        <v>89</v>
      </c>
      <c r="D132" s="44">
        <v>0.8984730870192473</v>
      </c>
      <c r="E132" s="44">
        <v>0.38318840041768626</v>
      </c>
      <c r="F132" s="44">
        <v>4.584396153487151</v>
      </c>
      <c r="G132" s="44">
        <v>4.574243298433349</v>
      </c>
      <c r="H132" s="44">
        <v>2.099512171690238</v>
      </c>
      <c r="I132" s="44">
        <v>4.666574235656499</v>
      </c>
      <c r="J132" s="44">
        <v>5.519441352796975</v>
      </c>
      <c r="K132" s="44">
        <v>10.330420846759027</v>
      </c>
      <c r="L132" s="44">
        <v>13.163558673949794</v>
      </c>
      <c r="M132" s="44">
        <v>13.721610897834442</v>
      </c>
      <c r="N132" s="44">
        <v>35.36725223895017</v>
      </c>
      <c r="O132" s="140">
        <v>4.69132864300542</v>
      </c>
      <c r="P132" s="143">
        <v>100</v>
      </c>
    </row>
    <row r="133" spans="2:16" ht="13.5">
      <c r="B133" s="29"/>
      <c r="C133" s="7" t="s">
        <v>87</v>
      </c>
      <c r="D133" s="48">
        <v>0.6403583370564001</v>
      </c>
      <c r="E133" s="48">
        <v>0.3855330639910745</v>
      </c>
      <c r="F133" s="48">
        <v>4.583010568383927</v>
      </c>
      <c r="G133" s="48">
        <v>4.574772682401211</v>
      </c>
      <c r="H133" s="48">
        <v>2.077320248641367</v>
      </c>
      <c r="I133" s="48">
        <v>4.607724226332073</v>
      </c>
      <c r="J133" s="48">
        <v>5.527346898202521</v>
      </c>
      <c r="K133" s="48">
        <v>10.385228262209715</v>
      </c>
      <c r="L133" s="48">
        <v>13.202036075899487</v>
      </c>
      <c r="M133" s="48">
        <v>13.720473700411704</v>
      </c>
      <c r="N133" s="48">
        <v>35.583575961958545</v>
      </c>
      <c r="O133" s="141">
        <v>4.712619974511981</v>
      </c>
      <c r="P133" s="144">
        <v>100</v>
      </c>
    </row>
    <row r="134" spans="2:16" ht="13.5">
      <c r="B134" s="29"/>
      <c r="C134" s="7" t="s">
        <v>88</v>
      </c>
      <c r="D134" s="48">
        <v>93.3852140077821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6.614785992217899</v>
      </c>
      <c r="M134" s="48">
        <v>0</v>
      </c>
      <c r="N134" s="48">
        <v>0</v>
      </c>
      <c r="O134" s="141">
        <v>0</v>
      </c>
      <c r="P134" s="144">
        <v>100</v>
      </c>
    </row>
    <row r="135" spans="2:16" ht="13.5" customHeight="1">
      <c r="B135" s="50"/>
      <c r="C135" s="24" t="s">
        <v>86</v>
      </c>
      <c r="D135" s="52">
        <v>0</v>
      </c>
      <c r="E135" s="52">
        <v>0</v>
      </c>
      <c r="F135" s="52">
        <v>8.931100558193785</v>
      </c>
      <c r="G135" s="52">
        <v>8.331250520703158</v>
      </c>
      <c r="H135" s="52">
        <v>10.630675664417229</v>
      </c>
      <c r="I135" s="52">
        <v>26.51837040739815</v>
      </c>
      <c r="J135" s="52">
        <v>7.848037990502374</v>
      </c>
      <c r="K135" s="52">
        <v>2.549362659335166</v>
      </c>
      <c r="L135" s="52">
        <v>7.09822544363909</v>
      </c>
      <c r="M135" s="52">
        <v>25.818545363659084</v>
      </c>
      <c r="N135" s="52">
        <v>0.024993751562109475</v>
      </c>
      <c r="O135" s="142">
        <v>2.2494376405898526</v>
      </c>
      <c r="P135" s="145">
        <v>99.99999999999999</v>
      </c>
    </row>
    <row r="136" spans="2:16" ht="13.5" customHeight="1">
      <c r="B136" s="34">
        <v>2017</v>
      </c>
      <c r="C136" s="6" t="s">
        <v>89</v>
      </c>
      <c r="D136" s="44">
        <v>2.102425506416506</v>
      </c>
      <c r="E136" s="44">
        <v>1.2538204914087792</v>
      </c>
      <c r="F136" s="44">
        <v>8.713778176338389</v>
      </c>
      <c r="G136" s="44">
        <v>8.828327786850517</v>
      </c>
      <c r="H136" s="44">
        <v>6.588206902320199</v>
      </c>
      <c r="I136" s="44">
        <v>11.556539159265643</v>
      </c>
      <c r="J136" s="44">
        <v>6.245188820374857</v>
      </c>
      <c r="K136" s="44">
        <v>11.408230733685182</v>
      </c>
      <c r="L136" s="44">
        <v>8.702479531490173</v>
      </c>
      <c r="M136" s="44">
        <v>5.752765357038549</v>
      </c>
      <c r="N136" s="44">
        <v>8.940738333532156</v>
      </c>
      <c r="O136" s="44">
        <v>19.907499201279048</v>
      </c>
      <c r="P136" s="143">
        <v>100</v>
      </c>
    </row>
    <row r="137" spans="2:16" ht="13.5" customHeight="1">
      <c r="B137" s="29"/>
      <c r="C137" s="7" t="s">
        <v>87</v>
      </c>
      <c r="D137" s="48">
        <v>2.1204677974353014</v>
      </c>
      <c r="E137" s="48">
        <v>1.2646463305340725</v>
      </c>
      <c r="F137" s="48">
        <v>8.787798320443455</v>
      </c>
      <c r="G137" s="48">
        <v>8.69845432115157</v>
      </c>
      <c r="H137" s="48">
        <v>6.538431750035959</v>
      </c>
      <c r="I137" s="48">
        <v>11.430499773182417</v>
      </c>
      <c r="J137" s="48">
        <v>6.248547814252996</v>
      </c>
      <c r="K137" s="48">
        <v>11.4075414080393</v>
      </c>
      <c r="L137" s="48">
        <v>8.705922704993306</v>
      </c>
      <c r="M137" s="48">
        <v>5.730739867892589</v>
      </c>
      <c r="N137" s="48">
        <v>9.016828758256713</v>
      </c>
      <c r="O137" s="48">
        <v>20.05012115378232</v>
      </c>
      <c r="P137" s="144">
        <v>100</v>
      </c>
    </row>
    <row r="138" spans="2:16" ht="13.5" customHeight="1">
      <c r="B138" s="29"/>
      <c r="C138" s="7" t="s">
        <v>88</v>
      </c>
      <c r="D138" s="48">
        <v>0</v>
      </c>
      <c r="E138" s="48">
        <v>0</v>
      </c>
      <c r="F138" s="48">
        <v>1.2138188608776845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98.78618113912232</v>
      </c>
      <c r="P138" s="144">
        <v>100</v>
      </c>
    </row>
    <row r="139" spans="2:16" ht="13.5" customHeight="1">
      <c r="B139" s="50"/>
      <c r="C139" s="24" t="s">
        <v>86</v>
      </c>
      <c r="D139" s="52">
        <v>0.01326963906581741</v>
      </c>
      <c r="E139" s="52">
        <v>0</v>
      </c>
      <c r="F139" s="52">
        <v>0.10283970276008493</v>
      </c>
      <c r="G139" s="52">
        <v>24.71802016985138</v>
      </c>
      <c r="H139" s="52">
        <v>12.791932059447984</v>
      </c>
      <c r="I139" s="52">
        <v>27.083333333333332</v>
      </c>
      <c r="J139" s="52">
        <v>6.064225053078556</v>
      </c>
      <c r="K139" s="52">
        <v>11.896231422505307</v>
      </c>
      <c r="L139" s="52">
        <v>8.598726114649681</v>
      </c>
      <c r="M139" s="52">
        <v>8.598726114649681</v>
      </c>
      <c r="N139" s="52">
        <v>0.1326963906581741</v>
      </c>
      <c r="O139" s="52">
        <v>0</v>
      </c>
      <c r="P139" s="145">
        <v>99.99999999999999</v>
      </c>
    </row>
    <row r="140" spans="2:16" ht="13.5" customHeight="1">
      <c r="B140" s="34">
        <v>2018</v>
      </c>
      <c r="C140" s="6" t="s">
        <v>89</v>
      </c>
      <c r="D140" s="44">
        <v>40.519163133111924</v>
      </c>
      <c r="E140" s="44">
        <v>22.975700879828658</v>
      </c>
      <c r="F140" s="44">
        <v>36.50513598705942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143">
        <v>100</v>
      </c>
    </row>
    <row r="141" spans="2:16" ht="13.5" customHeight="1">
      <c r="B141" s="29"/>
      <c r="C141" s="7" t="s">
        <v>87</v>
      </c>
      <c r="D141" s="48">
        <v>40.67848307181347</v>
      </c>
      <c r="E141" s="48">
        <v>23.02982941236277</v>
      </c>
      <c r="F141" s="48">
        <v>36.29168751582376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144">
        <v>100</v>
      </c>
    </row>
    <row r="142" spans="2:16" ht="13.5" customHeight="1">
      <c r="B142" s="29"/>
      <c r="C142" s="7" t="s">
        <v>88</v>
      </c>
      <c r="D142" s="48">
        <v>18.583584957452647</v>
      </c>
      <c r="E142" s="48">
        <v>15.509195717814988</v>
      </c>
      <c r="F142" s="48">
        <v>65.90721932473235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144">
        <v>99.99999999999999</v>
      </c>
    </row>
    <row r="143" spans="2:16" ht="13.5" customHeight="1">
      <c r="B143" s="50"/>
      <c r="C143" s="24" t="s">
        <v>86</v>
      </c>
      <c r="D143" s="52">
        <v>34.78260869565217</v>
      </c>
      <c r="E143" s="52">
        <v>65.21739130434783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145">
        <v>100</v>
      </c>
    </row>
  </sheetData>
  <sheetProtection/>
  <mergeCells count="15">
    <mergeCell ref="B1:P1"/>
    <mergeCell ref="B29:C29"/>
    <mergeCell ref="B34:C34"/>
    <mergeCell ref="B39:C39"/>
    <mergeCell ref="B14:C14"/>
    <mergeCell ref="B19:C19"/>
    <mergeCell ref="B24:C24"/>
    <mergeCell ref="B59:C59"/>
    <mergeCell ref="B54:C54"/>
    <mergeCell ref="B49:C49"/>
    <mergeCell ref="B44:C44"/>
    <mergeCell ref="B64:C64"/>
    <mergeCell ref="B79:C79"/>
    <mergeCell ref="B74:C74"/>
    <mergeCell ref="B69:C6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pane ySplit="3" topLeftCell="A4" activePane="bottomLeft" state="frozen"/>
      <selection pane="topLeft" activeCell="M86" sqref="M86"/>
      <selection pane="bottomLeft" activeCell="M86" sqref="M8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6" bestFit="1" customWidth="1"/>
    <col min="7" max="7" width="9.25390625" style="26" bestFit="1" customWidth="1"/>
    <col min="8" max="8" width="10.50390625" style="26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6" bestFit="1" customWidth="1"/>
    <col min="13" max="17" width="9.25390625" style="26" bestFit="1" customWidth="1"/>
  </cols>
  <sheetData>
    <row r="1" spans="1:11" ht="27" customHeight="1">
      <c r="A1" s="97" t="s">
        <v>189</v>
      </c>
      <c r="B1" s="98"/>
      <c r="I1" s="98"/>
      <c r="J1" s="97" t="s">
        <v>192</v>
      </c>
      <c r="K1" s="98"/>
    </row>
    <row r="2" spans="1:17" ht="13.5">
      <c r="A2" s="161"/>
      <c r="B2" s="162"/>
      <c r="C2" s="158" t="s">
        <v>166</v>
      </c>
      <c r="D2" s="159"/>
      <c r="E2" s="160" t="s">
        <v>167</v>
      </c>
      <c r="F2" s="159"/>
      <c r="G2" s="160" t="s">
        <v>168</v>
      </c>
      <c r="H2" s="159"/>
      <c r="I2" s="99"/>
      <c r="J2" s="161"/>
      <c r="K2" s="162"/>
      <c r="L2" s="158" t="s">
        <v>166</v>
      </c>
      <c r="M2" s="159"/>
      <c r="N2" s="160" t="s">
        <v>167</v>
      </c>
      <c r="O2" s="159"/>
      <c r="P2" s="160" t="s">
        <v>168</v>
      </c>
      <c r="Q2" s="159"/>
    </row>
    <row r="3" spans="1:17" ht="13.5">
      <c r="A3" s="163"/>
      <c r="B3" s="164"/>
      <c r="C3" s="100"/>
      <c r="D3" s="101" t="s">
        <v>169</v>
      </c>
      <c r="E3" s="102"/>
      <c r="F3" s="101" t="s">
        <v>169</v>
      </c>
      <c r="G3" s="102"/>
      <c r="H3" s="101" t="s">
        <v>169</v>
      </c>
      <c r="I3" s="99"/>
      <c r="J3" s="163"/>
      <c r="K3" s="164"/>
      <c r="L3" s="100"/>
      <c r="M3" s="101" t="s">
        <v>169</v>
      </c>
      <c r="N3" s="102"/>
      <c r="O3" s="101" t="s">
        <v>169</v>
      </c>
      <c r="P3" s="102"/>
      <c r="Q3" s="101" t="s">
        <v>169</v>
      </c>
    </row>
    <row r="4" spans="1:17" ht="13.5">
      <c r="A4" s="155" t="s">
        <v>73</v>
      </c>
      <c r="B4" s="104" t="s">
        <v>170</v>
      </c>
      <c r="C4" s="105">
        <v>0</v>
      </c>
      <c r="D4" s="106">
        <v>0</v>
      </c>
      <c r="E4" s="105">
        <v>0</v>
      </c>
      <c r="F4" s="106">
        <v>0</v>
      </c>
      <c r="G4" s="105">
        <v>0</v>
      </c>
      <c r="H4" s="106">
        <v>0</v>
      </c>
      <c r="I4" s="98"/>
      <c r="J4" s="155" t="s">
        <v>73</v>
      </c>
      <c r="K4" s="104" t="s">
        <v>170</v>
      </c>
      <c r="L4" s="105">
        <v>0</v>
      </c>
      <c r="M4" s="106">
        <v>0</v>
      </c>
      <c r="N4" s="105">
        <v>0</v>
      </c>
      <c r="O4" s="106">
        <v>0</v>
      </c>
      <c r="P4" s="105">
        <v>0</v>
      </c>
      <c r="Q4" s="106">
        <v>0</v>
      </c>
    </row>
    <row r="5" spans="1:17" ht="13.5">
      <c r="A5" s="156"/>
      <c r="B5" s="107" t="s">
        <v>171</v>
      </c>
      <c r="C5" s="105">
        <v>360</v>
      </c>
      <c r="D5" s="106">
        <v>360</v>
      </c>
      <c r="E5" s="105">
        <v>0</v>
      </c>
      <c r="F5" s="106">
        <v>0</v>
      </c>
      <c r="G5" s="105">
        <v>0</v>
      </c>
      <c r="H5" s="106">
        <v>0</v>
      </c>
      <c r="I5" s="98"/>
      <c r="J5" s="156"/>
      <c r="K5" s="107" t="s">
        <v>171</v>
      </c>
      <c r="L5" s="105">
        <v>560</v>
      </c>
      <c r="M5" s="106">
        <v>320</v>
      </c>
      <c r="N5" s="105">
        <v>0</v>
      </c>
      <c r="O5" s="106">
        <v>0</v>
      </c>
      <c r="P5" s="105">
        <v>0</v>
      </c>
      <c r="Q5" s="106">
        <v>0</v>
      </c>
    </row>
    <row r="6" spans="1:17" ht="13.5">
      <c r="A6" s="156"/>
      <c r="B6" s="107" t="s">
        <v>172</v>
      </c>
      <c r="C6" s="105">
        <v>700</v>
      </c>
      <c r="D6" s="106">
        <v>0</v>
      </c>
      <c r="E6" s="105">
        <v>0</v>
      </c>
      <c r="F6" s="106">
        <v>0</v>
      </c>
      <c r="G6" s="105">
        <v>0</v>
      </c>
      <c r="H6" s="106">
        <v>0</v>
      </c>
      <c r="I6" s="98"/>
      <c r="J6" s="156"/>
      <c r="K6" s="107" t="s">
        <v>172</v>
      </c>
      <c r="L6" s="105">
        <v>1080</v>
      </c>
      <c r="M6" s="106">
        <v>480</v>
      </c>
      <c r="N6" s="105">
        <v>0</v>
      </c>
      <c r="O6" s="106">
        <v>0</v>
      </c>
      <c r="P6" s="105">
        <v>0</v>
      </c>
      <c r="Q6" s="106">
        <v>0</v>
      </c>
    </row>
    <row r="7" spans="1:17" ht="13.5">
      <c r="A7" s="156"/>
      <c r="B7" s="107" t="s">
        <v>173</v>
      </c>
      <c r="C7" s="105">
        <v>8820</v>
      </c>
      <c r="D7" s="106">
        <v>8000</v>
      </c>
      <c r="E7" s="105">
        <v>0</v>
      </c>
      <c r="F7" s="106">
        <v>0</v>
      </c>
      <c r="G7" s="105">
        <v>0</v>
      </c>
      <c r="H7" s="106">
        <v>0</v>
      </c>
      <c r="I7" s="98"/>
      <c r="J7" s="156"/>
      <c r="K7" s="107" t="s">
        <v>173</v>
      </c>
      <c r="L7" s="105">
        <v>1300</v>
      </c>
      <c r="M7" s="106">
        <v>0</v>
      </c>
      <c r="N7" s="105">
        <v>0</v>
      </c>
      <c r="O7" s="106">
        <v>0</v>
      </c>
      <c r="P7" s="105">
        <v>0</v>
      </c>
      <c r="Q7" s="106">
        <v>0</v>
      </c>
    </row>
    <row r="8" spans="1:17" ht="13.5">
      <c r="A8" s="156"/>
      <c r="B8" s="107" t="s">
        <v>174</v>
      </c>
      <c r="C8" s="105">
        <v>2400</v>
      </c>
      <c r="D8" s="106">
        <v>0</v>
      </c>
      <c r="E8" s="105">
        <v>0</v>
      </c>
      <c r="F8" s="106">
        <v>0</v>
      </c>
      <c r="G8" s="105">
        <v>0</v>
      </c>
      <c r="H8" s="106">
        <v>0</v>
      </c>
      <c r="I8" s="98"/>
      <c r="J8" s="156"/>
      <c r="K8" s="107" t="s">
        <v>174</v>
      </c>
      <c r="L8" s="105">
        <v>400</v>
      </c>
      <c r="M8" s="106">
        <v>160</v>
      </c>
      <c r="N8" s="105">
        <v>0</v>
      </c>
      <c r="O8" s="106">
        <v>0</v>
      </c>
      <c r="P8" s="105">
        <v>0</v>
      </c>
      <c r="Q8" s="106">
        <v>0</v>
      </c>
    </row>
    <row r="9" spans="1:17" ht="14.25" thickBot="1">
      <c r="A9" s="156"/>
      <c r="B9" s="103" t="s">
        <v>175</v>
      </c>
      <c r="C9" s="108"/>
      <c r="D9" s="109"/>
      <c r="E9" s="108"/>
      <c r="F9" s="109"/>
      <c r="G9" s="108"/>
      <c r="H9" s="109"/>
      <c r="I9" s="98"/>
      <c r="J9" s="156"/>
      <c r="K9" s="103" t="s">
        <v>175</v>
      </c>
      <c r="L9" s="108"/>
      <c r="M9" s="109"/>
      <c r="N9" s="108"/>
      <c r="O9" s="109"/>
      <c r="P9" s="108"/>
      <c r="Q9" s="109"/>
    </row>
    <row r="10" spans="1:17" ht="14.25" thickBot="1">
      <c r="A10" s="157"/>
      <c r="B10" s="110" t="s">
        <v>176</v>
      </c>
      <c r="C10" s="111">
        <f aca="true" t="shared" si="0" ref="C10:H10">SUM(C4:C9)</f>
        <v>12280</v>
      </c>
      <c r="D10" s="114">
        <f t="shared" si="0"/>
        <v>8360</v>
      </c>
      <c r="E10" s="111">
        <f t="shared" si="0"/>
        <v>0</v>
      </c>
      <c r="F10" s="114">
        <f t="shared" si="0"/>
        <v>0</v>
      </c>
      <c r="G10" s="111">
        <f t="shared" si="0"/>
        <v>0</v>
      </c>
      <c r="H10" s="113">
        <f t="shared" si="0"/>
        <v>0</v>
      </c>
      <c r="I10" s="98"/>
      <c r="J10" s="157"/>
      <c r="K10" s="110" t="s">
        <v>176</v>
      </c>
      <c r="L10" s="111">
        <f aca="true" t="shared" si="1" ref="L10:Q10">SUM(L4:L9)</f>
        <v>3340</v>
      </c>
      <c r="M10" s="114">
        <f t="shared" si="1"/>
        <v>960</v>
      </c>
      <c r="N10" s="111">
        <f t="shared" si="1"/>
        <v>0</v>
      </c>
      <c r="O10" s="114">
        <f t="shared" si="1"/>
        <v>0</v>
      </c>
      <c r="P10" s="111">
        <f t="shared" si="1"/>
        <v>0</v>
      </c>
      <c r="Q10" s="113">
        <f t="shared" si="1"/>
        <v>0</v>
      </c>
    </row>
    <row r="11" spans="1:17" ht="13.5">
      <c r="A11" s="155" t="s">
        <v>177</v>
      </c>
      <c r="B11" s="104" t="s">
        <v>170</v>
      </c>
      <c r="C11" s="115">
        <v>4900</v>
      </c>
      <c r="D11" s="116">
        <v>4700</v>
      </c>
      <c r="E11" s="115">
        <v>0</v>
      </c>
      <c r="F11" s="116">
        <v>0</v>
      </c>
      <c r="G11" s="115">
        <v>0</v>
      </c>
      <c r="H11" s="116">
        <v>0</v>
      </c>
      <c r="I11" s="98"/>
      <c r="J11" s="155" t="s">
        <v>177</v>
      </c>
      <c r="K11" s="104" t="s">
        <v>170</v>
      </c>
      <c r="L11" s="115">
        <v>253</v>
      </c>
      <c r="M11" s="116">
        <v>0</v>
      </c>
      <c r="N11" s="115">
        <v>0</v>
      </c>
      <c r="O11" s="116">
        <v>0</v>
      </c>
      <c r="P11" s="115">
        <v>3</v>
      </c>
      <c r="Q11" s="116">
        <v>0</v>
      </c>
    </row>
    <row r="12" spans="1:17" ht="13.5">
      <c r="A12" s="156"/>
      <c r="B12" s="107" t="s">
        <v>171</v>
      </c>
      <c r="C12" s="105">
        <v>60</v>
      </c>
      <c r="D12" s="106">
        <v>0</v>
      </c>
      <c r="E12" s="105">
        <v>0</v>
      </c>
      <c r="F12" s="106">
        <v>0</v>
      </c>
      <c r="G12" s="105">
        <v>0</v>
      </c>
      <c r="H12" s="106">
        <v>0</v>
      </c>
      <c r="I12" s="98"/>
      <c r="J12" s="156"/>
      <c r="K12" s="107" t="s">
        <v>171</v>
      </c>
      <c r="L12" s="105">
        <v>2880</v>
      </c>
      <c r="M12" s="106">
        <v>2560</v>
      </c>
      <c r="N12" s="105">
        <v>0</v>
      </c>
      <c r="O12" s="106">
        <v>0</v>
      </c>
      <c r="P12" s="105">
        <v>0</v>
      </c>
      <c r="Q12" s="106">
        <v>0</v>
      </c>
    </row>
    <row r="13" spans="1:17" ht="13.5">
      <c r="A13" s="156"/>
      <c r="B13" s="107" t="s">
        <v>172</v>
      </c>
      <c r="C13" s="105">
        <v>1844</v>
      </c>
      <c r="D13" s="106">
        <v>144</v>
      </c>
      <c r="E13" s="105">
        <v>0</v>
      </c>
      <c r="F13" s="106">
        <v>0</v>
      </c>
      <c r="G13" s="105">
        <v>0</v>
      </c>
      <c r="H13" s="106">
        <v>0</v>
      </c>
      <c r="I13" s="98"/>
      <c r="J13" s="156"/>
      <c r="K13" s="107" t="s">
        <v>172</v>
      </c>
      <c r="L13" s="105">
        <v>600</v>
      </c>
      <c r="M13" s="106">
        <v>0</v>
      </c>
      <c r="N13" s="105">
        <v>0</v>
      </c>
      <c r="O13" s="106">
        <v>0</v>
      </c>
      <c r="P13" s="105">
        <v>0</v>
      </c>
      <c r="Q13" s="106">
        <v>0</v>
      </c>
    </row>
    <row r="14" spans="1:17" ht="13.5">
      <c r="A14" s="156"/>
      <c r="B14" s="107" t="s">
        <v>173</v>
      </c>
      <c r="C14" s="105">
        <v>7520</v>
      </c>
      <c r="D14" s="106">
        <v>7000</v>
      </c>
      <c r="E14" s="105">
        <v>0</v>
      </c>
      <c r="F14" s="106">
        <v>0</v>
      </c>
      <c r="G14" s="105">
        <v>0</v>
      </c>
      <c r="H14" s="106">
        <v>0</v>
      </c>
      <c r="I14" s="98"/>
      <c r="J14" s="156"/>
      <c r="K14" s="107" t="s">
        <v>173</v>
      </c>
      <c r="L14" s="105">
        <v>600</v>
      </c>
      <c r="M14" s="106">
        <v>160</v>
      </c>
      <c r="N14" s="105">
        <v>0</v>
      </c>
      <c r="O14" s="106">
        <v>0</v>
      </c>
      <c r="P14" s="105">
        <v>0</v>
      </c>
      <c r="Q14" s="106">
        <v>0</v>
      </c>
    </row>
    <row r="15" spans="1:17" ht="13.5">
      <c r="A15" s="156"/>
      <c r="B15" s="107" t="s">
        <v>174</v>
      </c>
      <c r="C15" s="105">
        <v>0</v>
      </c>
      <c r="D15" s="106">
        <v>0</v>
      </c>
      <c r="E15" s="105">
        <v>0</v>
      </c>
      <c r="F15" s="106">
        <v>0</v>
      </c>
      <c r="G15" s="105">
        <v>0</v>
      </c>
      <c r="H15" s="106">
        <v>0</v>
      </c>
      <c r="I15" s="98"/>
      <c r="J15" s="156"/>
      <c r="K15" s="107" t="s">
        <v>174</v>
      </c>
      <c r="L15" s="105"/>
      <c r="M15" s="106"/>
      <c r="N15" s="105"/>
      <c r="O15" s="106"/>
      <c r="P15" s="105"/>
      <c r="Q15" s="106"/>
    </row>
    <row r="16" spans="1:17" ht="14.25" thickBot="1">
      <c r="A16" s="156"/>
      <c r="B16" s="103" t="s">
        <v>175</v>
      </c>
      <c r="C16" s="108"/>
      <c r="D16" s="109"/>
      <c r="E16" s="108"/>
      <c r="F16" s="109"/>
      <c r="G16" s="108"/>
      <c r="H16" s="109"/>
      <c r="I16" s="98"/>
      <c r="J16" s="156"/>
      <c r="K16" s="103" t="s">
        <v>175</v>
      </c>
      <c r="L16" s="108"/>
      <c r="M16" s="109"/>
      <c r="N16" s="108"/>
      <c r="O16" s="109"/>
      <c r="P16" s="108"/>
      <c r="Q16" s="109"/>
    </row>
    <row r="17" spans="1:17" ht="14.25" thickBot="1">
      <c r="A17" s="157"/>
      <c r="B17" s="110" t="s">
        <v>176</v>
      </c>
      <c r="C17" s="111">
        <f aca="true" t="shared" si="2" ref="C17:H17">SUM(C11:C16)</f>
        <v>14324</v>
      </c>
      <c r="D17" s="114">
        <f t="shared" si="2"/>
        <v>11844</v>
      </c>
      <c r="E17" s="111">
        <f t="shared" si="2"/>
        <v>0</v>
      </c>
      <c r="F17" s="114">
        <f t="shared" si="2"/>
        <v>0</v>
      </c>
      <c r="G17" s="111">
        <f t="shared" si="2"/>
        <v>0</v>
      </c>
      <c r="H17" s="113">
        <f t="shared" si="2"/>
        <v>0</v>
      </c>
      <c r="I17" s="98"/>
      <c r="J17" s="157"/>
      <c r="K17" s="110" t="s">
        <v>176</v>
      </c>
      <c r="L17" s="111">
        <f aca="true" t="shared" si="3" ref="L17:Q17">SUM(L11:L16)</f>
        <v>4333</v>
      </c>
      <c r="M17" s="114">
        <f t="shared" si="3"/>
        <v>2720</v>
      </c>
      <c r="N17" s="111">
        <f t="shared" si="3"/>
        <v>0</v>
      </c>
      <c r="O17" s="114">
        <f t="shared" si="3"/>
        <v>0</v>
      </c>
      <c r="P17" s="111">
        <f t="shared" si="3"/>
        <v>3</v>
      </c>
      <c r="Q17" s="113">
        <f t="shared" si="3"/>
        <v>0</v>
      </c>
    </row>
    <row r="18" spans="1:17" ht="13.5">
      <c r="A18" s="155" t="s">
        <v>178</v>
      </c>
      <c r="B18" s="104" t="s">
        <v>170</v>
      </c>
      <c r="C18" s="115">
        <v>1620</v>
      </c>
      <c r="D18" s="116">
        <v>720</v>
      </c>
      <c r="E18" s="117">
        <v>0</v>
      </c>
      <c r="F18" s="118">
        <v>0</v>
      </c>
      <c r="G18" s="117">
        <v>0</v>
      </c>
      <c r="H18" s="119">
        <v>0</v>
      </c>
      <c r="I18" s="98"/>
      <c r="J18" s="155" t="s">
        <v>178</v>
      </c>
      <c r="K18" s="104" t="s">
        <v>170</v>
      </c>
      <c r="L18" s="115">
        <v>478</v>
      </c>
      <c r="M18" s="116">
        <v>208</v>
      </c>
      <c r="N18" s="117">
        <v>0</v>
      </c>
      <c r="O18" s="118">
        <v>0</v>
      </c>
      <c r="P18" s="117">
        <v>0</v>
      </c>
      <c r="Q18" s="119">
        <v>0</v>
      </c>
    </row>
    <row r="19" spans="1:17" ht="13.5">
      <c r="A19" s="156"/>
      <c r="B19" s="107" t="s">
        <v>171</v>
      </c>
      <c r="C19" s="105">
        <v>3840</v>
      </c>
      <c r="D19" s="106">
        <v>3440</v>
      </c>
      <c r="E19" s="105">
        <v>100</v>
      </c>
      <c r="F19" s="120">
        <v>0</v>
      </c>
      <c r="G19" s="105">
        <v>0</v>
      </c>
      <c r="H19" s="106">
        <v>0</v>
      </c>
      <c r="I19" s="98"/>
      <c r="J19" s="156"/>
      <c r="K19" s="107" t="s">
        <v>171</v>
      </c>
      <c r="L19" s="105">
        <v>1120</v>
      </c>
      <c r="M19" s="106">
        <v>800</v>
      </c>
      <c r="N19" s="105">
        <v>0</v>
      </c>
      <c r="O19" s="120">
        <v>0</v>
      </c>
      <c r="P19" s="105">
        <v>0</v>
      </c>
      <c r="Q19" s="106">
        <v>0</v>
      </c>
    </row>
    <row r="20" spans="1:17" ht="13.5">
      <c r="A20" s="156"/>
      <c r="B20" s="107" t="s">
        <v>172</v>
      </c>
      <c r="C20" s="105">
        <v>4180</v>
      </c>
      <c r="D20" s="106">
        <v>2880</v>
      </c>
      <c r="E20" s="105">
        <v>0</v>
      </c>
      <c r="F20" s="120">
        <v>0</v>
      </c>
      <c r="G20" s="105">
        <v>0</v>
      </c>
      <c r="H20" s="106">
        <v>0</v>
      </c>
      <c r="I20" s="98"/>
      <c r="J20" s="156"/>
      <c r="K20" s="107" t="s">
        <v>172</v>
      </c>
      <c r="L20" s="105">
        <v>75208</v>
      </c>
      <c r="M20" s="106">
        <v>75208</v>
      </c>
      <c r="N20" s="105">
        <v>0</v>
      </c>
      <c r="O20" s="120">
        <v>0</v>
      </c>
      <c r="P20" s="105">
        <v>0</v>
      </c>
      <c r="Q20" s="106">
        <v>0</v>
      </c>
    </row>
    <row r="21" spans="1:17" ht="13.5">
      <c r="A21" s="156"/>
      <c r="B21" s="107" t="s">
        <v>173</v>
      </c>
      <c r="C21" s="105">
        <v>5420</v>
      </c>
      <c r="D21" s="106">
        <v>4800</v>
      </c>
      <c r="E21" s="105">
        <v>0</v>
      </c>
      <c r="F21" s="106">
        <v>0</v>
      </c>
      <c r="G21" s="105">
        <v>0</v>
      </c>
      <c r="H21" s="121">
        <v>0</v>
      </c>
      <c r="I21" s="98"/>
      <c r="J21" s="156"/>
      <c r="K21" s="107" t="s">
        <v>173</v>
      </c>
      <c r="L21" s="105">
        <v>20750</v>
      </c>
      <c r="M21" s="106">
        <v>20700</v>
      </c>
      <c r="N21" s="105">
        <v>0</v>
      </c>
      <c r="O21" s="106">
        <v>0</v>
      </c>
      <c r="P21" s="105">
        <v>0</v>
      </c>
      <c r="Q21" s="121">
        <v>0</v>
      </c>
    </row>
    <row r="22" spans="1:17" ht="13.5">
      <c r="A22" s="156"/>
      <c r="B22" s="107" t="s">
        <v>174</v>
      </c>
      <c r="C22" s="105">
        <v>750</v>
      </c>
      <c r="D22" s="106">
        <v>0</v>
      </c>
      <c r="E22" s="105">
        <v>0</v>
      </c>
      <c r="F22" s="120">
        <v>0</v>
      </c>
      <c r="G22" s="122">
        <v>0</v>
      </c>
      <c r="H22" s="106">
        <v>0</v>
      </c>
      <c r="I22" s="98"/>
      <c r="J22" s="156"/>
      <c r="K22" s="107" t="s">
        <v>174</v>
      </c>
      <c r="L22" s="105"/>
      <c r="M22" s="106"/>
      <c r="N22" s="105"/>
      <c r="O22" s="120"/>
      <c r="P22" s="122"/>
      <c r="Q22" s="106"/>
    </row>
    <row r="23" spans="1:17" ht="14.25" thickBot="1">
      <c r="A23" s="156"/>
      <c r="B23" s="103" t="s">
        <v>175</v>
      </c>
      <c r="C23" s="108"/>
      <c r="D23" s="109"/>
      <c r="E23" s="108"/>
      <c r="F23" s="109"/>
      <c r="G23" s="108"/>
      <c r="H23" s="109"/>
      <c r="I23" s="98"/>
      <c r="J23" s="156"/>
      <c r="K23" s="103" t="s">
        <v>175</v>
      </c>
      <c r="L23" s="108"/>
      <c r="M23" s="109"/>
      <c r="N23" s="108"/>
      <c r="O23" s="109"/>
      <c r="P23" s="108"/>
      <c r="Q23" s="109"/>
    </row>
    <row r="24" spans="1:17" ht="14.25" thickBot="1">
      <c r="A24" s="157"/>
      <c r="B24" s="110" t="s">
        <v>176</v>
      </c>
      <c r="C24" s="111">
        <f aca="true" t="shared" si="4" ref="C24:H24">SUM(C18:C23)</f>
        <v>15810</v>
      </c>
      <c r="D24" s="114">
        <f t="shared" si="4"/>
        <v>11840</v>
      </c>
      <c r="E24" s="111">
        <f t="shared" si="4"/>
        <v>100</v>
      </c>
      <c r="F24" s="114">
        <f t="shared" si="4"/>
        <v>0</v>
      </c>
      <c r="G24" s="111">
        <f t="shared" si="4"/>
        <v>0</v>
      </c>
      <c r="H24" s="113">
        <f t="shared" si="4"/>
        <v>0</v>
      </c>
      <c r="I24" s="98"/>
      <c r="J24" s="157"/>
      <c r="K24" s="110" t="s">
        <v>176</v>
      </c>
      <c r="L24" s="111">
        <f aca="true" t="shared" si="5" ref="L24:Q24">SUM(L18:L23)</f>
        <v>97556</v>
      </c>
      <c r="M24" s="114">
        <f t="shared" si="5"/>
        <v>96916</v>
      </c>
      <c r="N24" s="111">
        <f t="shared" si="5"/>
        <v>0</v>
      </c>
      <c r="O24" s="114">
        <f t="shared" si="5"/>
        <v>0</v>
      </c>
      <c r="P24" s="111">
        <f t="shared" si="5"/>
        <v>0</v>
      </c>
      <c r="Q24" s="113">
        <f t="shared" si="5"/>
        <v>0</v>
      </c>
    </row>
    <row r="25" spans="1:17" ht="13.5">
      <c r="A25" s="155" t="s">
        <v>179</v>
      </c>
      <c r="B25" s="104" t="s">
        <v>170</v>
      </c>
      <c r="C25" s="115">
        <v>5840</v>
      </c>
      <c r="D25" s="116">
        <v>5840</v>
      </c>
      <c r="E25" s="115">
        <v>0</v>
      </c>
      <c r="F25" s="116">
        <v>0</v>
      </c>
      <c r="G25" s="115">
        <v>0</v>
      </c>
      <c r="H25" s="116">
        <v>0</v>
      </c>
      <c r="I25" s="98"/>
      <c r="J25" s="155" t="s">
        <v>179</v>
      </c>
      <c r="K25" s="104" t="s">
        <v>170</v>
      </c>
      <c r="L25" s="115">
        <v>25960</v>
      </c>
      <c r="M25" s="116">
        <v>25960</v>
      </c>
      <c r="N25" s="115">
        <v>0</v>
      </c>
      <c r="O25" s="116">
        <v>0</v>
      </c>
      <c r="P25" s="115">
        <v>0</v>
      </c>
      <c r="Q25" s="116">
        <v>0</v>
      </c>
    </row>
    <row r="26" spans="1:17" ht="13.5">
      <c r="A26" s="156"/>
      <c r="B26" s="107" t="s">
        <v>171</v>
      </c>
      <c r="C26" s="105">
        <v>200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  <c r="I26" s="98"/>
      <c r="J26" s="156"/>
      <c r="K26" s="107" t="s">
        <v>171</v>
      </c>
      <c r="L26" s="105">
        <v>26840</v>
      </c>
      <c r="M26" s="106">
        <v>26800</v>
      </c>
      <c r="N26" s="105">
        <v>0</v>
      </c>
      <c r="O26" s="106">
        <v>0</v>
      </c>
      <c r="P26" s="105">
        <v>0</v>
      </c>
      <c r="Q26" s="106">
        <v>0</v>
      </c>
    </row>
    <row r="27" spans="1:17" ht="13.5">
      <c r="A27" s="156"/>
      <c r="B27" s="107" t="s">
        <v>172</v>
      </c>
      <c r="C27" s="105">
        <v>50</v>
      </c>
      <c r="D27" s="106">
        <v>0</v>
      </c>
      <c r="E27" s="105">
        <v>0</v>
      </c>
      <c r="F27" s="120">
        <v>0</v>
      </c>
      <c r="G27" s="105">
        <v>0</v>
      </c>
      <c r="H27" s="106">
        <v>0</v>
      </c>
      <c r="I27" s="98"/>
      <c r="J27" s="156"/>
      <c r="K27" s="107" t="s">
        <v>172</v>
      </c>
      <c r="L27" s="105">
        <v>51640</v>
      </c>
      <c r="M27" s="106">
        <v>51640</v>
      </c>
      <c r="N27" s="105">
        <v>0</v>
      </c>
      <c r="O27" s="120">
        <v>0</v>
      </c>
      <c r="P27" s="105">
        <v>0</v>
      </c>
      <c r="Q27" s="106">
        <v>0</v>
      </c>
    </row>
    <row r="28" spans="1:17" ht="13.5">
      <c r="A28" s="156"/>
      <c r="B28" s="107" t="s">
        <v>173</v>
      </c>
      <c r="C28" s="105">
        <v>3200</v>
      </c>
      <c r="D28" s="106">
        <v>3200</v>
      </c>
      <c r="E28" s="105">
        <v>0</v>
      </c>
      <c r="F28" s="106">
        <v>0</v>
      </c>
      <c r="G28" s="105">
        <v>0</v>
      </c>
      <c r="H28" s="106">
        <v>0</v>
      </c>
      <c r="I28" s="98"/>
      <c r="J28" s="156"/>
      <c r="K28" s="107" t="s">
        <v>173</v>
      </c>
      <c r="L28" s="105">
        <v>77160</v>
      </c>
      <c r="M28" s="106">
        <v>77080</v>
      </c>
      <c r="N28" s="105">
        <v>60</v>
      </c>
      <c r="O28" s="106">
        <v>0</v>
      </c>
      <c r="P28" s="105">
        <v>0</v>
      </c>
      <c r="Q28" s="106">
        <v>0</v>
      </c>
    </row>
    <row r="29" spans="1:17" ht="13.5">
      <c r="A29" s="156"/>
      <c r="B29" s="107" t="s">
        <v>174</v>
      </c>
      <c r="C29" s="105">
        <v>2630</v>
      </c>
      <c r="D29" s="106">
        <v>1600</v>
      </c>
      <c r="E29" s="105">
        <v>0</v>
      </c>
      <c r="F29" s="106">
        <v>0</v>
      </c>
      <c r="G29" s="105">
        <v>0</v>
      </c>
      <c r="H29" s="106">
        <v>0</v>
      </c>
      <c r="I29" s="98"/>
      <c r="J29" s="156"/>
      <c r="K29" s="107" t="s">
        <v>174</v>
      </c>
      <c r="L29" s="105">
        <v>184020</v>
      </c>
      <c r="M29" s="106">
        <v>183820</v>
      </c>
      <c r="N29" s="105">
        <v>0</v>
      </c>
      <c r="O29" s="106">
        <v>0</v>
      </c>
      <c r="P29" s="105">
        <v>0</v>
      </c>
      <c r="Q29" s="106">
        <v>0</v>
      </c>
    </row>
    <row r="30" spans="1:17" ht="14.25" thickBot="1">
      <c r="A30" s="156"/>
      <c r="B30" s="103" t="s">
        <v>175</v>
      </c>
      <c r="C30" s="108"/>
      <c r="D30" s="109"/>
      <c r="E30" s="108"/>
      <c r="F30" s="109"/>
      <c r="G30" s="108"/>
      <c r="H30" s="109"/>
      <c r="I30" s="98"/>
      <c r="J30" s="156"/>
      <c r="K30" s="103" t="s">
        <v>175</v>
      </c>
      <c r="L30" s="108"/>
      <c r="M30" s="109"/>
      <c r="N30" s="108"/>
      <c r="O30" s="109"/>
      <c r="P30" s="108"/>
      <c r="Q30" s="109"/>
    </row>
    <row r="31" spans="1:17" ht="14.25" thickBot="1">
      <c r="A31" s="157"/>
      <c r="B31" s="110" t="s">
        <v>176</v>
      </c>
      <c r="C31" s="111">
        <f aca="true" t="shared" si="6" ref="C31:H31">SUM(C25:C30)</f>
        <v>11920</v>
      </c>
      <c r="D31" s="114">
        <f t="shared" si="6"/>
        <v>10640</v>
      </c>
      <c r="E31" s="111">
        <f t="shared" si="6"/>
        <v>0</v>
      </c>
      <c r="F31" s="114">
        <f t="shared" si="6"/>
        <v>0</v>
      </c>
      <c r="G31" s="111">
        <f t="shared" si="6"/>
        <v>0</v>
      </c>
      <c r="H31" s="113">
        <f t="shared" si="6"/>
        <v>0</v>
      </c>
      <c r="I31" s="98"/>
      <c r="J31" s="157"/>
      <c r="K31" s="110" t="s">
        <v>176</v>
      </c>
      <c r="L31" s="111">
        <f aca="true" t="shared" si="7" ref="L31:Q31">SUM(L25:L30)</f>
        <v>365620</v>
      </c>
      <c r="M31" s="114">
        <f t="shared" si="7"/>
        <v>365300</v>
      </c>
      <c r="N31" s="111">
        <f t="shared" si="7"/>
        <v>60</v>
      </c>
      <c r="O31" s="114">
        <f t="shared" si="7"/>
        <v>0</v>
      </c>
      <c r="P31" s="111">
        <f t="shared" si="7"/>
        <v>0</v>
      </c>
      <c r="Q31" s="113">
        <f t="shared" si="7"/>
        <v>0</v>
      </c>
    </row>
    <row r="32" spans="1:17" ht="13.5">
      <c r="A32" s="155" t="s">
        <v>180</v>
      </c>
      <c r="B32" s="104" t="s">
        <v>170</v>
      </c>
      <c r="C32" s="115">
        <v>1600</v>
      </c>
      <c r="D32" s="116">
        <v>1600</v>
      </c>
      <c r="E32" s="115">
        <v>0</v>
      </c>
      <c r="F32" s="116">
        <v>0</v>
      </c>
      <c r="G32" s="115">
        <v>0</v>
      </c>
      <c r="H32" s="116">
        <v>0</v>
      </c>
      <c r="I32" s="98"/>
      <c r="J32" s="155" t="s">
        <v>180</v>
      </c>
      <c r="K32" s="104" t="s">
        <v>170</v>
      </c>
      <c r="L32" s="115">
        <v>0</v>
      </c>
      <c r="M32" s="116">
        <v>0</v>
      </c>
      <c r="N32" s="115">
        <v>0</v>
      </c>
      <c r="O32" s="116">
        <v>0</v>
      </c>
      <c r="P32" s="115">
        <v>0</v>
      </c>
      <c r="Q32" s="116">
        <v>0</v>
      </c>
    </row>
    <row r="33" spans="1:17" ht="13.5">
      <c r="A33" s="156"/>
      <c r="B33" s="107" t="s">
        <v>171</v>
      </c>
      <c r="C33" s="105">
        <v>3900</v>
      </c>
      <c r="D33" s="106">
        <v>3200</v>
      </c>
      <c r="E33" s="105">
        <v>0</v>
      </c>
      <c r="F33" s="106">
        <v>0</v>
      </c>
      <c r="G33" s="105">
        <v>0</v>
      </c>
      <c r="H33" s="106">
        <v>0</v>
      </c>
      <c r="I33" s="98"/>
      <c r="J33" s="156"/>
      <c r="K33" s="107" t="s">
        <v>171</v>
      </c>
      <c r="L33" s="105">
        <v>129212</v>
      </c>
      <c r="M33" s="106">
        <v>129212</v>
      </c>
      <c r="N33" s="105">
        <v>0</v>
      </c>
      <c r="O33" s="106">
        <v>0</v>
      </c>
      <c r="P33" s="105">
        <v>0</v>
      </c>
      <c r="Q33" s="106">
        <v>0</v>
      </c>
    </row>
    <row r="34" spans="1:17" ht="13.5">
      <c r="A34" s="156"/>
      <c r="B34" s="107" t="s">
        <v>172</v>
      </c>
      <c r="C34" s="105">
        <v>900</v>
      </c>
      <c r="D34" s="106">
        <v>880</v>
      </c>
      <c r="E34" s="105">
        <v>0</v>
      </c>
      <c r="F34" s="106">
        <v>0</v>
      </c>
      <c r="G34" s="105">
        <v>0</v>
      </c>
      <c r="H34" s="106">
        <v>0</v>
      </c>
      <c r="I34" s="98"/>
      <c r="J34" s="156"/>
      <c r="K34" s="107" t="s">
        <v>172</v>
      </c>
      <c r="L34" s="105">
        <v>90090</v>
      </c>
      <c r="M34" s="106">
        <v>90060</v>
      </c>
      <c r="N34" s="105">
        <v>0</v>
      </c>
      <c r="O34" s="106">
        <v>0</v>
      </c>
      <c r="P34" s="105">
        <v>0</v>
      </c>
      <c r="Q34" s="106">
        <v>0</v>
      </c>
    </row>
    <row r="35" spans="1:17" ht="13.5">
      <c r="A35" s="156"/>
      <c r="B35" s="107" t="s">
        <v>173</v>
      </c>
      <c r="C35" s="105">
        <v>3700</v>
      </c>
      <c r="D35" s="106">
        <v>3400</v>
      </c>
      <c r="E35" s="105">
        <v>0</v>
      </c>
      <c r="F35" s="106">
        <v>0</v>
      </c>
      <c r="G35" s="105">
        <v>0</v>
      </c>
      <c r="H35" s="106">
        <v>0</v>
      </c>
      <c r="I35" s="98"/>
      <c r="J35" s="156"/>
      <c r="K35" s="107" t="s">
        <v>173</v>
      </c>
      <c r="L35" s="105">
        <v>9200</v>
      </c>
      <c r="M35" s="106">
        <v>9200</v>
      </c>
      <c r="N35" s="105">
        <v>0</v>
      </c>
      <c r="O35" s="106">
        <v>0</v>
      </c>
      <c r="P35" s="105">
        <v>0</v>
      </c>
      <c r="Q35" s="106">
        <v>0</v>
      </c>
    </row>
    <row r="36" spans="1:17" ht="13.5">
      <c r="A36" s="156"/>
      <c r="B36" s="107" t="s">
        <v>174</v>
      </c>
      <c r="C36" s="105">
        <v>2310</v>
      </c>
      <c r="D36" s="106">
        <v>2240</v>
      </c>
      <c r="E36" s="105">
        <v>0</v>
      </c>
      <c r="F36" s="106">
        <v>0</v>
      </c>
      <c r="G36" s="105">
        <v>0</v>
      </c>
      <c r="H36" s="106">
        <v>0</v>
      </c>
      <c r="I36" s="98"/>
      <c r="J36" s="156"/>
      <c r="K36" s="107" t="s">
        <v>174</v>
      </c>
      <c r="L36" s="105">
        <v>3090</v>
      </c>
      <c r="M36" s="106">
        <v>3040</v>
      </c>
      <c r="N36" s="105">
        <v>0</v>
      </c>
      <c r="O36" s="106">
        <v>0</v>
      </c>
      <c r="P36" s="105">
        <v>0</v>
      </c>
      <c r="Q36" s="106">
        <v>0</v>
      </c>
    </row>
    <row r="37" spans="1:17" ht="14.25" thickBot="1">
      <c r="A37" s="156"/>
      <c r="B37" s="103" t="s">
        <v>175</v>
      </c>
      <c r="C37" s="108"/>
      <c r="D37" s="109"/>
      <c r="E37" s="108"/>
      <c r="F37" s="109"/>
      <c r="G37" s="108"/>
      <c r="H37" s="109"/>
      <c r="I37" s="98"/>
      <c r="J37" s="156"/>
      <c r="K37" s="103" t="s">
        <v>175</v>
      </c>
      <c r="L37" s="108"/>
      <c r="M37" s="109"/>
      <c r="N37" s="108"/>
      <c r="O37" s="109"/>
      <c r="P37" s="108"/>
      <c r="Q37" s="109"/>
    </row>
    <row r="38" spans="1:17" ht="14.25" thickBot="1">
      <c r="A38" s="157"/>
      <c r="B38" s="110" t="s">
        <v>176</v>
      </c>
      <c r="C38" s="111">
        <f aca="true" t="shared" si="8" ref="C38:H38">SUM(C32:C37)</f>
        <v>12410</v>
      </c>
      <c r="D38" s="114">
        <f t="shared" si="8"/>
        <v>11320</v>
      </c>
      <c r="E38" s="111">
        <f t="shared" si="8"/>
        <v>0</v>
      </c>
      <c r="F38" s="114">
        <f t="shared" si="8"/>
        <v>0</v>
      </c>
      <c r="G38" s="111">
        <f t="shared" si="8"/>
        <v>0</v>
      </c>
      <c r="H38" s="113">
        <f t="shared" si="8"/>
        <v>0</v>
      </c>
      <c r="I38" s="98"/>
      <c r="J38" s="157"/>
      <c r="K38" s="110" t="s">
        <v>176</v>
      </c>
      <c r="L38" s="111">
        <f aca="true" t="shared" si="9" ref="L38:Q38">SUM(L32:L37)</f>
        <v>231592</v>
      </c>
      <c r="M38" s="114">
        <f t="shared" si="9"/>
        <v>231512</v>
      </c>
      <c r="N38" s="111">
        <f t="shared" si="9"/>
        <v>0</v>
      </c>
      <c r="O38" s="114">
        <f t="shared" si="9"/>
        <v>0</v>
      </c>
      <c r="P38" s="111">
        <f t="shared" si="9"/>
        <v>0</v>
      </c>
      <c r="Q38" s="113">
        <f t="shared" si="9"/>
        <v>0</v>
      </c>
    </row>
    <row r="39" spans="1:17" ht="13.5">
      <c r="A39" s="155" t="s">
        <v>181</v>
      </c>
      <c r="B39" s="104" t="s">
        <v>170</v>
      </c>
      <c r="C39" s="115">
        <v>2800</v>
      </c>
      <c r="D39" s="116">
        <v>2800</v>
      </c>
      <c r="E39" s="115">
        <v>0</v>
      </c>
      <c r="F39" s="116">
        <v>0</v>
      </c>
      <c r="G39" s="115">
        <v>0</v>
      </c>
      <c r="H39" s="116">
        <v>0</v>
      </c>
      <c r="I39" s="98"/>
      <c r="J39" s="155" t="s">
        <v>181</v>
      </c>
      <c r="K39" s="104" t="s">
        <v>170</v>
      </c>
      <c r="L39" s="115">
        <v>2720</v>
      </c>
      <c r="M39" s="116">
        <v>2720</v>
      </c>
      <c r="N39" s="115">
        <v>0</v>
      </c>
      <c r="O39" s="116">
        <v>0</v>
      </c>
      <c r="P39" s="115">
        <v>0</v>
      </c>
      <c r="Q39" s="116">
        <v>0</v>
      </c>
    </row>
    <row r="40" spans="1:17" ht="13.5">
      <c r="A40" s="156"/>
      <c r="B40" s="107" t="s">
        <v>171</v>
      </c>
      <c r="C40" s="105">
        <v>2400</v>
      </c>
      <c r="D40" s="106">
        <v>2400</v>
      </c>
      <c r="E40" s="105">
        <v>0</v>
      </c>
      <c r="F40" s="106">
        <v>0</v>
      </c>
      <c r="G40" s="105">
        <v>0</v>
      </c>
      <c r="H40" s="106">
        <v>0</v>
      </c>
      <c r="I40" s="98"/>
      <c r="J40" s="156"/>
      <c r="K40" s="107" t="s">
        <v>171</v>
      </c>
      <c r="L40" s="105">
        <v>31520</v>
      </c>
      <c r="M40" s="106">
        <v>31400</v>
      </c>
      <c r="N40" s="105">
        <v>0</v>
      </c>
      <c r="O40" s="106">
        <v>0</v>
      </c>
      <c r="P40" s="105">
        <v>0</v>
      </c>
      <c r="Q40" s="106">
        <v>0</v>
      </c>
    </row>
    <row r="41" spans="1:17" ht="13.5">
      <c r="A41" s="156"/>
      <c r="B41" s="107" t="s">
        <v>172</v>
      </c>
      <c r="C41" s="105">
        <v>2650</v>
      </c>
      <c r="D41" s="106">
        <v>2400</v>
      </c>
      <c r="E41" s="105">
        <v>0</v>
      </c>
      <c r="F41" s="106">
        <v>0</v>
      </c>
      <c r="G41" s="105">
        <v>0</v>
      </c>
      <c r="H41" s="106">
        <v>0</v>
      </c>
      <c r="I41" s="98"/>
      <c r="J41" s="156"/>
      <c r="K41" s="107" t="s">
        <v>172</v>
      </c>
      <c r="L41" s="105">
        <v>54260</v>
      </c>
      <c r="M41" s="106">
        <v>54060</v>
      </c>
      <c r="N41" s="105">
        <v>0</v>
      </c>
      <c r="O41" s="106">
        <v>0</v>
      </c>
      <c r="P41" s="105">
        <v>0</v>
      </c>
      <c r="Q41" s="106">
        <v>0</v>
      </c>
    </row>
    <row r="42" spans="1:17" ht="13.5">
      <c r="A42" s="156"/>
      <c r="B42" s="107" t="s">
        <v>173</v>
      </c>
      <c r="C42" s="105">
        <v>1620</v>
      </c>
      <c r="D42" s="106">
        <v>1600</v>
      </c>
      <c r="E42" s="105">
        <v>0</v>
      </c>
      <c r="F42" s="106">
        <v>0</v>
      </c>
      <c r="G42" s="105">
        <v>0</v>
      </c>
      <c r="H42" s="106">
        <v>0</v>
      </c>
      <c r="I42" s="98"/>
      <c r="J42" s="156"/>
      <c r="K42" s="107" t="s">
        <v>173</v>
      </c>
      <c r="L42" s="105">
        <v>3040</v>
      </c>
      <c r="M42" s="106">
        <v>3040</v>
      </c>
      <c r="N42" s="105">
        <v>0</v>
      </c>
      <c r="O42" s="106">
        <v>0</v>
      </c>
      <c r="P42" s="105">
        <v>0</v>
      </c>
      <c r="Q42" s="106">
        <v>0</v>
      </c>
    </row>
    <row r="43" spans="1:17" ht="13.5">
      <c r="A43" s="156"/>
      <c r="B43" s="107" t="s">
        <v>174</v>
      </c>
      <c r="C43" s="105">
        <v>2280</v>
      </c>
      <c r="D43" s="106">
        <v>2080</v>
      </c>
      <c r="E43" s="105">
        <v>0</v>
      </c>
      <c r="F43" s="106">
        <v>0</v>
      </c>
      <c r="G43" s="105">
        <v>0</v>
      </c>
      <c r="H43" s="106">
        <v>0</v>
      </c>
      <c r="I43" s="98"/>
      <c r="J43" s="156"/>
      <c r="K43" s="107" t="s">
        <v>174</v>
      </c>
      <c r="L43" s="105">
        <v>2660</v>
      </c>
      <c r="M43" s="106">
        <v>2560</v>
      </c>
      <c r="N43" s="105">
        <v>0</v>
      </c>
      <c r="O43" s="106">
        <v>0</v>
      </c>
      <c r="P43" s="105">
        <v>0</v>
      </c>
      <c r="Q43" s="106">
        <v>0</v>
      </c>
    </row>
    <row r="44" spans="1:17" ht="14.25" thickBot="1">
      <c r="A44" s="156"/>
      <c r="B44" s="103" t="s">
        <v>175</v>
      </c>
      <c r="C44" s="108"/>
      <c r="D44" s="109"/>
      <c r="E44" s="108"/>
      <c r="F44" s="109"/>
      <c r="G44" s="108"/>
      <c r="H44" s="109"/>
      <c r="I44" s="98"/>
      <c r="J44" s="156"/>
      <c r="K44" s="103" t="s">
        <v>175</v>
      </c>
      <c r="L44" s="108"/>
      <c r="M44" s="109"/>
      <c r="N44" s="108"/>
      <c r="O44" s="109"/>
      <c r="P44" s="108"/>
      <c r="Q44" s="109"/>
    </row>
    <row r="45" spans="1:17" ht="14.25" thickBot="1">
      <c r="A45" s="157"/>
      <c r="B45" s="110" t="s">
        <v>176</v>
      </c>
      <c r="C45" s="111">
        <f aca="true" t="shared" si="10" ref="C45:H45">SUM(C39:C44)</f>
        <v>11750</v>
      </c>
      <c r="D45" s="114">
        <f t="shared" si="10"/>
        <v>11280</v>
      </c>
      <c r="E45" s="111">
        <f t="shared" si="10"/>
        <v>0</v>
      </c>
      <c r="F45" s="114">
        <f t="shared" si="10"/>
        <v>0</v>
      </c>
      <c r="G45" s="111">
        <f t="shared" si="10"/>
        <v>0</v>
      </c>
      <c r="H45" s="113">
        <f t="shared" si="10"/>
        <v>0</v>
      </c>
      <c r="I45" s="98"/>
      <c r="J45" s="157"/>
      <c r="K45" s="110" t="s">
        <v>176</v>
      </c>
      <c r="L45" s="111">
        <f aca="true" t="shared" si="11" ref="L45:Q45">SUM(L39:L44)</f>
        <v>94200</v>
      </c>
      <c r="M45" s="114">
        <f t="shared" si="11"/>
        <v>93780</v>
      </c>
      <c r="N45" s="111">
        <f t="shared" si="11"/>
        <v>0</v>
      </c>
      <c r="O45" s="114">
        <f t="shared" si="11"/>
        <v>0</v>
      </c>
      <c r="P45" s="111">
        <f t="shared" si="11"/>
        <v>0</v>
      </c>
      <c r="Q45" s="113">
        <f t="shared" si="11"/>
        <v>0</v>
      </c>
    </row>
    <row r="46" spans="1:17" ht="13.5">
      <c r="A46" s="155" t="s">
        <v>182</v>
      </c>
      <c r="B46" s="104" t="s">
        <v>170</v>
      </c>
      <c r="C46" s="115">
        <v>0</v>
      </c>
      <c r="D46" s="116">
        <v>0</v>
      </c>
      <c r="E46" s="115">
        <v>0</v>
      </c>
      <c r="F46" s="116">
        <v>0</v>
      </c>
      <c r="G46" s="115">
        <v>0</v>
      </c>
      <c r="H46" s="116">
        <v>0</v>
      </c>
      <c r="I46" s="98"/>
      <c r="J46" s="155" t="s">
        <v>182</v>
      </c>
      <c r="K46" s="104" t="s">
        <v>170</v>
      </c>
      <c r="L46" s="115">
        <v>0</v>
      </c>
      <c r="M46" s="116">
        <v>0</v>
      </c>
      <c r="N46" s="115">
        <v>0</v>
      </c>
      <c r="O46" s="116">
        <v>0</v>
      </c>
      <c r="P46" s="115">
        <v>0</v>
      </c>
      <c r="Q46" s="116">
        <v>0</v>
      </c>
    </row>
    <row r="47" spans="1:17" ht="13.5">
      <c r="A47" s="156"/>
      <c r="B47" s="107" t="s">
        <v>171</v>
      </c>
      <c r="C47" s="105">
        <v>2320</v>
      </c>
      <c r="D47" s="106">
        <v>2320</v>
      </c>
      <c r="E47" s="105">
        <v>0</v>
      </c>
      <c r="F47" s="106">
        <v>0</v>
      </c>
      <c r="G47" s="105">
        <v>0</v>
      </c>
      <c r="H47" s="106">
        <v>0</v>
      </c>
      <c r="I47" s="98"/>
      <c r="J47" s="156"/>
      <c r="K47" s="107" t="s">
        <v>171</v>
      </c>
      <c r="L47" s="105">
        <v>2760</v>
      </c>
      <c r="M47" s="106">
        <v>2720</v>
      </c>
      <c r="N47" s="105">
        <v>0</v>
      </c>
      <c r="O47" s="106">
        <v>0</v>
      </c>
      <c r="P47" s="105">
        <v>0</v>
      </c>
      <c r="Q47" s="106">
        <v>0</v>
      </c>
    </row>
    <row r="48" spans="1:17" ht="13.5">
      <c r="A48" s="156"/>
      <c r="B48" s="107" t="s">
        <v>172</v>
      </c>
      <c r="C48" s="105">
        <v>1900</v>
      </c>
      <c r="D48" s="106">
        <v>1600</v>
      </c>
      <c r="E48" s="105">
        <v>0</v>
      </c>
      <c r="F48" s="106">
        <v>0</v>
      </c>
      <c r="G48" s="105">
        <v>0</v>
      </c>
      <c r="H48" s="106">
        <v>0</v>
      </c>
      <c r="I48" s="98"/>
      <c r="J48" s="156"/>
      <c r="K48" s="107" t="s">
        <v>172</v>
      </c>
      <c r="L48" s="105">
        <v>2560</v>
      </c>
      <c r="M48" s="106">
        <v>2560</v>
      </c>
      <c r="N48" s="105">
        <v>0</v>
      </c>
      <c r="O48" s="106">
        <v>0</v>
      </c>
      <c r="P48" s="105">
        <v>0</v>
      </c>
      <c r="Q48" s="106">
        <v>0</v>
      </c>
    </row>
    <row r="49" spans="1:17" ht="13.5">
      <c r="A49" s="156"/>
      <c r="B49" s="107" t="s">
        <v>173</v>
      </c>
      <c r="C49" s="105">
        <v>2080</v>
      </c>
      <c r="D49" s="106">
        <v>2080</v>
      </c>
      <c r="E49" s="105">
        <v>0</v>
      </c>
      <c r="F49" s="106">
        <v>0</v>
      </c>
      <c r="G49" s="105">
        <v>0</v>
      </c>
      <c r="H49" s="106">
        <v>0</v>
      </c>
      <c r="I49" s="98"/>
      <c r="J49" s="156"/>
      <c r="K49" s="107" t="s">
        <v>173</v>
      </c>
      <c r="L49" s="105">
        <v>2870</v>
      </c>
      <c r="M49" s="106">
        <v>2560</v>
      </c>
      <c r="N49" s="105">
        <v>0</v>
      </c>
      <c r="O49" s="106">
        <v>0</v>
      </c>
      <c r="P49" s="105">
        <v>0</v>
      </c>
      <c r="Q49" s="106">
        <v>0</v>
      </c>
    </row>
    <row r="50" spans="1:17" ht="13.5">
      <c r="A50" s="156"/>
      <c r="B50" s="107" t="s">
        <v>174</v>
      </c>
      <c r="C50" s="105">
        <v>1920</v>
      </c>
      <c r="D50" s="106">
        <v>1920</v>
      </c>
      <c r="E50" s="105">
        <v>0</v>
      </c>
      <c r="F50" s="106">
        <v>0</v>
      </c>
      <c r="G50" s="105">
        <v>0</v>
      </c>
      <c r="H50" s="106">
        <v>0</v>
      </c>
      <c r="I50" s="98"/>
      <c r="J50" s="156"/>
      <c r="K50" s="107" t="s">
        <v>174</v>
      </c>
      <c r="L50" s="105">
        <v>13360</v>
      </c>
      <c r="M50" s="106">
        <v>13360</v>
      </c>
      <c r="N50" s="105">
        <v>0</v>
      </c>
      <c r="O50" s="106">
        <v>0</v>
      </c>
      <c r="P50" s="105">
        <v>0</v>
      </c>
      <c r="Q50" s="106">
        <v>0</v>
      </c>
    </row>
    <row r="51" spans="1:17" ht="14.25" thickBot="1">
      <c r="A51" s="156"/>
      <c r="B51" s="103" t="s">
        <v>175</v>
      </c>
      <c r="C51" s="108"/>
      <c r="D51" s="109"/>
      <c r="E51" s="108"/>
      <c r="F51" s="109"/>
      <c r="G51" s="108"/>
      <c r="H51" s="109"/>
      <c r="I51" s="98"/>
      <c r="J51" s="156"/>
      <c r="K51" s="103" t="s">
        <v>175</v>
      </c>
      <c r="L51" s="108"/>
      <c r="M51" s="109"/>
      <c r="N51" s="108"/>
      <c r="O51" s="109"/>
      <c r="P51" s="108"/>
      <c r="Q51" s="109"/>
    </row>
    <row r="52" spans="1:17" ht="14.25" thickBot="1">
      <c r="A52" s="157"/>
      <c r="B52" s="110" t="s">
        <v>176</v>
      </c>
      <c r="C52" s="111">
        <f aca="true" t="shared" si="12" ref="C52:H52">SUM(C46:C51)</f>
        <v>8220</v>
      </c>
      <c r="D52" s="114">
        <f t="shared" si="12"/>
        <v>7920</v>
      </c>
      <c r="E52" s="111">
        <f t="shared" si="12"/>
        <v>0</v>
      </c>
      <c r="F52" s="114">
        <f t="shared" si="12"/>
        <v>0</v>
      </c>
      <c r="G52" s="111">
        <f t="shared" si="12"/>
        <v>0</v>
      </c>
      <c r="H52" s="113">
        <f t="shared" si="12"/>
        <v>0</v>
      </c>
      <c r="I52" s="98"/>
      <c r="J52" s="157"/>
      <c r="K52" s="110" t="s">
        <v>176</v>
      </c>
      <c r="L52" s="111">
        <f aca="true" t="shared" si="13" ref="L52:Q52">SUM(L46:L51)</f>
        <v>21550</v>
      </c>
      <c r="M52" s="114">
        <f t="shared" si="13"/>
        <v>21200</v>
      </c>
      <c r="N52" s="111">
        <f t="shared" si="13"/>
        <v>0</v>
      </c>
      <c r="O52" s="114">
        <f t="shared" si="13"/>
        <v>0</v>
      </c>
      <c r="P52" s="111">
        <f t="shared" si="13"/>
        <v>0</v>
      </c>
      <c r="Q52" s="113">
        <f t="shared" si="13"/>
        <v>0</v>
      </c>
    </row>
    <row r="53" spans="1:17" ht="13.5">
      <c r="A53" s="155" t="s">
        <v>183</v>
      </c>
      <c r="B53" s="104" t="s">
        <v>170</v>
      </c>
      <c r="C53" s="115">
        <v>0</v>
      </c>
      <c r="D53" s="116">
        <v>0</v>
      </c>
      <c r="E53" s="115">
        <v>0</v>
      </c>
      <c r="F53" s="116">
        <v>0</v>
      </c>
      <c r="G53" s="115">
        <v>0</v>
      </c>
      <c r="H53" s="116">
        <v>0</v>
      </c>
      <c r="I53" s="98"/>
      <c r="J53" s="155" t="s">
        <v>183</v>
      </c>
      <c r="K53" s="104" t="s">
        <v>170</v>
      </c>
      <c r="L53" s="115">
        <v>1940</v>
      </c>
      <c r="M53" s="116">
        <v>1920</v>
      </c>
      <c r="N53" s="115">
        <v>0</v>
      </c>
      <c r="O53" s="116">
        <v>0</v>
      </c>
      <c r="P53" s="115">
        <v>0</v>
      </c>
      <c r="Q53" s="116">
        <v>0</v>
      </c>
    </row>
    <row r="54" spans="1:17" ht="13.5">
      <c r="A54" s="156"/>
      <c r="B54" s="107" t="s">
        <v>171</v>
      </c>
      <c r="C54" s="105">
        <v>1880</v>
      </c>
      <c r="D54" s="106">
        <v>1280</v>
      </c>
      <c r="E54" s="105">
        <v>0</v>
      </c>
      <c r="F54" s="106">
        <v>0</v>
      </c>
      <c r="G54" s="105">
        <v>0</v>
      </c>
      <c r="H54" s="106">
        <v>0</v>
      </c>
      <c r="I54" s="98"/>
      <c r="J54" s="156"/>
      <c r="K54" s="107" t="s">
        <v>171</v>
      </c>
      <c r="L54" s="105">
        <v>3390</v>
      </c>
      <c r="M54" s="106">
        <v>3040</v>
      </c>
      <c r="N54" s="105">
        <v>0</v>
      </c>
      <c r="O54" s="106">
        <v>0</v>
      </c>
      <c r="P54" s="105">
        <v>0</v>
      </c>
      <c r="Q54" s="106">
        <v>0</v>
      </c>
    </row>
    <row r="55" spans="1:17" ht="13.5">
      <c r="A55" s="156"/>
      <c r="B55" s="107" t="s">
        <v>172</v>
      </c>
      <c r="C55" s="105">
        <v>2860</v>
      </c>
      <c r="D55" s="106">
        <v>2160</v>
      </c>
      <c r="E55" s="105">
        <v>0</v>
      </c>
      <c r="F55" s="106">
        <v>0</v>
      </c>
      <c r="G55" s="105">
        <v>0</v>
      </c>
      <c r="H55" s="106">
        <v>0</v>
      </c>
      <c r="I55" s="98"/>
      <c r="J55" s="156"/>
      <c r="K55" s="107" t="s">
        <v>172</v>
      </c>
      <c r="L55" s="105">
        <v>2100</v>
      </c>
      <c r="M55" s="106">
        <v>2080</v>
      </c>
      <c r="N55" s="105">
        <v>0</v>
      </c>
      <c r="O55" s="106">
        <v>0</v>
      </c>
      <c r="P55" s="105">
        <v>0</v>
      </c>
      <c r="Q55" s="106">
        <v>0</v>
      </c>
    </row>
    <row r="56" spans="1:17" ht="13.5">
      <c r="A56" s="156"/>
      <c r="B56" s="107" t="s">
        <v>173</v>
      </c>
      <c r="C56" s="105">
        <v>2800</v>
      </c>
      <c r="D56" s="106">
        <v>2800</v>
      </c>
      <c r="E56" s="105">
        <v>0</v>
      </c>
      <c r="F56" s="106">
        <v>0</v>
      </c>
      <c r="G56" s="105">
        <v>0</v>
      </c>
      <c r="H56" s="106">
        <v>0</v>
      </c>
      <c r="I56" s="98"/>
      <c r="J56" s="156"/>
      <c r="K56" s="107" t="s">
        <v>173</v>
      </c>
      <c r="L56" s="105">
        <v>13660</v>
      </c>
      <c r="M56" s="106">
        <v>13660</v>
      </c>
      <c r="N56" s="105">
        <v>0</v>
      </c>
      <c r="O56" s="106">
        <v>0</v>
      </c>
      <c r="P56" s="105">
        <v>0</v>
      </c>
      <c r="Q56" s="106">
        <v>0</v>
      </c>
    </row>
    <row r="57" spans="1:17" ht="13.5">
      <c r="A57" s="156"/>
      <c r="B57" s="107" t="s">
        <v>174</v>
      </c>
      <c r="C57" s="105">
        <v>1601</v>
      </c>
      <c r="D57" s="106">
        <v>1600</v>
      </c>
      <c r="E57" s="105">
        <v>0</v>
      </c>
      <c r="F57" s="106">
        <v>0</v>
      </c>
      <c r="G57" s="105">
        <v>0</v>
      </c>
      <c r="H57" s="106">
        <v>0</v>
      </c>
      <c r="I57" s="98"/>
      <c r="J57" s="156"/>
      <c r="K57" s="107" t="s">
        <v>174</v>
      </c>
      <c r="L57" s="105">
        <v>2560</v>
      </c>
      <c r="M57" s="106">
        <v>2560</v>
      </c>
      <c r="N57" s="105">
        <v>0</v>
      </c>
      <c r="O57" s="106">
        <v>0</v>
      </c>
      <c r="P57" s="105">
        <v>0</v>
      </c>
      <c r="Q57" s="106">
        <v>0</v>
      </c>
    </row>
    <row r="58" spans="1:17" ht="14.25" thickBot="1">
      <c r="A58" s="156"/>
      <c r="B58" s="103" t="s">
        <v>175</v>
      </c>
      <c r="C58" s="108">
        <v>800</v>
      </c>
      <c r="D58" s="109">
        <v>480</v>
      </c>
      <c r="E58" s="108">
        <v>0</v>
      </c>
      <c r="F58" s="109">
        <v>0</v>
      </c>
      <c r="G58" s="108">
        <v>0</v>
      </c>
      <c r="H58" s="109">
        <v>0</v>
      </c>
      <c r="I58" s="98"/>
      <c r="J58" s="156"/>
      <c r="K58" s="103" t="s">
        <v>175</v>
      </c>
      <c r="L58" s="108"/>
      <c r="M58" s="109"/>
      <c r="N58" s="108"/>
      <c r="O58" s="109"/>
      <c r="P58" s="108"/>
      <c r="Q58" s="109"/>
    </row>
    <row r="59" spans="1:17" ht="14.25" thickBot="1">
      <c r="A59" s="157"/>
      <c r="B59" s="110" t="s">
        <v>176</v>
      </c>
      <c r="C59" s="111">
        <f aca="true" t="shared" si="14" ref="C59:H59">SUM(C53:C58)</f>
        <v>9941</v>
      </c>
      <c r="D59" s="114">
        <f t="shared" si="14"/>
        <v>8320</v>
      </c>
      <c r="E59" s="111">
        <f t="shared" si="14"/>
        <v>0</v>
      </c>
      <c r="F59" s="114">
        <f t="shared" si="14"/>
        <v>0</v>
      </c>
      <c r="G59" s="111">
        <f t="shared" si="14"/>
        <v>0</v>
      </c>
      <c r="H59" s="113">
        <f t="shared" si="14"/>
        <v>0</v>
      </c>
      <c r="I59" s="98"/>
      <c r="J59" s="157"/>
      <c r="K59" s="110" t="s">
        <v>176</v>
      </c>
      <c r="L59" s="111">
        <f aca="true" t="shared" si="15" ref="L59:Q59">SUM(L53:L58)</f>
        <v>23650</v>
      </c>
      <c r="M59" s="114">
        <f t="shared" si="15"/>
        <v>23260</v>
      </c>
      <c r="N59" s="111">
        <f t="shared" si="15"/>
        <v>0</v>
      </c>
      <c r="O59" s="114">
        <f t="shared" si="15"/>
        <v>0</v>
      </c>
      <c r="P59" s="111">
        <f t="shared" si="15"/>
        <v>0</v>
      </c>
      <c r="Q59" s="113">
        <f t="shared" si="15"/>
        <v>0</v>
      </c>
    </row>
    <row r="60" spans="1:17" ht="13.5">
      <c r="A60" s="155" t="s">
        <v>184</v>
      </c>
      <c r="B60" s="104" t="s">
        <v>170</v>
      </c>
      <c r="C60" s="115">
        <v>30100</v>
      </c>
      <c r="D60" s="116">
        <v>29800</v>
      </c>
      <c r="E60" s="115">
        <v>0</v>
      </c>
      <c r="F60" s="116">
        <v>0</v>
      </c>
      <c r="G60" s="115">
        <v>0</v>
      </c>
      <c r="H60" s="116">
        <v>0</v>
      </c>
      <c r="I60" s="98"/>
      <c r="J60" s="155" t="s">
        <v>184</v>
      </c>
      <c r="K60" s="104" t="s">
        <v>170</v>
      </c>
      <c r="L60" s="115">
        <v>410</v>
      </c>
      <c r="M60" s="116">
        <v>400</v>
      </c>
      <c r="N60" s="115">
        <v>0</v>
      </c>
      <c r="O60" s="116">
        <v>0</v>
      </c>
      <c r="P60" s="115">
        <v>0</v>
      </c>
      <c r="Q60" s="116">
        <v>0</v>
      </c>
    </row>
    <row r="61" spans="1:17" ht="13.5">
      <c r="A61" s="156"/>
      <c r="B61" s="107" t="s">
        <v>171</v>
      </c>
      <c r="C61" s="105">
        <v>3160</v>
      </c>
      <c r="D61" s="106">
        <v>2560</v>
      </c>
      <c r="E61" s="105">
        <v>0</v>
      </c>
      <c r="F61" s="106">
        <v>0</v>
      </c>
      <c r="G61" s="105">
        <v>0</v>
      </c>
      <c r="H61" s="106">
        <v>0</v>
      </c>
      <c r="I61" s="98"/>
      <c r="J61" s="156"/>
      <c r="K61" s="107" t="s">
        <v>171</v>
      </c>
      <c r="L61" s="105">
        <v>78340</v>
      </c>
      <c r="M61" s="106">
        <v>78040</v>
      </c>
      <c r="N61" s="105">
        <v>0</v>
      </c>
      <c r="O61" s="106">
        <v>0</v>
      </c>
      <c r="P61" s="105">
        <v>0</v>
      </c>
      <c r="Q61" s="106">
        <v>0</v>
      </c>
    </row>
    <row r="62" spans="1:17" ht="13.5">
      <c r="A62" s="156"/>
      <c r="B62" s="107" t="s">
        <v>172</v>
      </c>
      <c r="C62" s="105">
        <v>2480</v>
      </c>
      <c r="D62" s="106">
        <v>2480</v>
      </c>
      <c r="E62" s="105">
        <v>0</v>
      </c>
      <c r="F62" s="106">
        <v>0</v>
      </c>
      <c r="G62" s="105">
        <v>0</v>
      </c>
      <c r="H62" s="106">
        <v>0</v>
      </c>
      <c r="I62" s="98"/>
      <c r="J62" s="156"/>
      <c r="K62" s="107" t="s">
        <v>172</v>
      </c>
      <c r="L62" s="105">
        <v>77440</v>
      </c>
      <c r="M62" s="106">
        <v>77440</v>
      </c>
      <c r="N62" s="105">
        <v>0</v>
      </c>
      <c r="O62" s="106">
        <v>0</v>
      </c>
      <c r="P62" s="105">
        <v>0</v>
      </c>
      <c r="Q62" s="106">
        <v>0</v>
      </c>
    </row>
    <row r="63" spans="1:17" ht="13.5">
      <c r="A63" s="156"/>
      <c r="B63" s="107" t="s">
        <v>173</v>
      </c>
      <c r="C63" s="105">
        <v>12920</v>
      </c>
      <c r="D63" s="106">
        <v>12920</v>
      </c>
      <c r="E63" s="105">
        <v>0</v>
      </c>
      <c r="F63" s="106">
        <v>0</v>
      </c>
      <c r="G63" s="105">
        <v>0</v>
      </c>
      <c r="H63" s="106">
        <v>0</v>
      </c>
      <c r="I63" s="98"/>
      <c r="J63" s="156"/>
      <c r="K63" s="107" t="s">
        <v>173</v>
      </c>
      <c r="L63" s="105">
        <v>104200</v>
      </c>
      <c r="M63" s="106">
        <v>104200</v>
      </c>
      <c r="N63" s="105">
        <v>0</v>
      </c>
      <c r="O63" s="106">
        <v>0</v>
      </c>
      <c r="P63" s="105">
        <v>0</v>
      </c>
      <c r="Q63" s="106">
        <v>0</v>
      </c>
    </row>
    <row r="64" spans="1:17" ht="13.5">
      <c r="A64" s="156"/>
      <c r="B64" s="107" t="s">
        <v>174</v>
      </c>
      <c r="C64" s="105">
        <v>25010</v>
      </c>
      <c r="D64" s="106">
        <v>24990</v>
      </c>
      <c r="E64" s="105">
        <v>0</v>
      </c>
      <c r="F64" s="106">
        <v>0</v>
      </c>
      <c r="G64" s="105">
        <v>0</v>
      </c>
      <c r="H64" s="106">
        <v>0</v>
      </c>
      <c r="I64" s="98"/>
      <c r="J64" s="156"/>
      <c r="K64" s="107" t="s">
        <v>174</v>
      </c>
      <c r="L64" s="105">
        <v>2700</v>
      </c>
      <c r="M64" s="106">
        <v>2400</v>
      </c>
      <c r="N64" s="105">
        <v>0</v>
      </c>
      <c r="O64" s="106">
        <v>0</v>
      </c>
      <c r="P64" s="105">
        <v>0</v>
      </c>
      <c r="Q64" s="106">
        <v>0</v>
      </c>
    </row>
    <row r="65" spans="1:17" ht="14.25" thickBot="1">
      <c r="A65" s="156"/>
      <c r="B65" s="103" t="s">
        <v>175</v>
      </c>
      <c r="C65" s="108"/>
      <c r="D65" s="109"/>
      <c r="E65" s="108"/>
      <c r="F65" s="109"/>
      <c r="G65" s="108"/>
      <c r="H65" s="109"/>
      <c r="I65" s="98"/>
      <c r="J65" s="156"/>
      <c r="K65" s="103" t="s">
        <v>175</v>
      </c>
      <c r="L65" s="108"/>
      <c r="M65" s="109"/>
      <c r="N65" s="108"/>
      <c r="O65" s="109"/>
      <c r="P65" s="108"/>
      <c r="Q65" s="109"/>
    </row>
    <row r="66" spans="1:17" ht="14.25" thickBot="1">
      <c r="A66" s="157"/>
      <c r="B66" s="110" t="s">
        <v>176</v>
      </c>
      <c r="C66" s="111">
        <f aca="true" t="shared" si="16" ref="C66:H66">SUM(C60:C65)</f>
        <v>73670</v>
      </c>
      <c r="D66" s="114">
        <f t="shared" si="16"/>
        <v>72750</v>
      </c>
      <c r="E66" s="111">
        <f t="shared" si="16"/>
        <v>0</v>
      </c>
      <c r="F66" s="114">
        <f t="shared" si="16"/>
        <v>0</v>
      </c>
      <c r="G66" s="111">
        <f t="shared" si="16"/>
        <v>0</v>
      </c>
      <c r="H66" s="113">
        <f t="shared" si="16"/>
        <v>0</v>
      </c>
      <c r="I66" s="98"/>
      <c r="J66" s="157"/>
      <c r="K66" s="110" t="s">
        <v>176</v>
      </c>
      <c r="L66" s="111">
        <f aca="true" t="shared" si="17" ref="L66:Q66">SUM(L60:L65)</f>
        <v>263090</v>
      </c>
      <c r="M66" s="114">
        <f t="shared" si="17"/>
        <v>262480</v>
      </c>
      <c r="N66" s="111">
        <f t="shared" si="17"/>
        <v>0</v>
      </c>
      <c r="O66" s="114">
        <f t="shared" si="17"/>
        <v>0</v>
      </c>
      <c r="P66" s="111">
        <f t="shared" si="17"/>
        <v>0</v>
      </c>
      <c r="Q66" s="113">
        <f t="shared" si="17"/>
        <v>0</v>
      </c>
    </row>
    <row r="67" spans="1:17" ht="13.5">
      <c r="A67" s="155" t="s">
        <v>185</v>
      </c>
      <c r="B67" s="104" t="s">
        <v>170</v>
      </c>
      <c r="C67" s="115">
        <v>2540</v>
      </c>
      <c r="D67" s="116">
        <v>2240</v>
      </c>
      <c r="E67" s="115">
        <v>0</v>
      </c>
      <c r="F67" s="116">
        <v>0</v>
      </c>
      <c r="G67" s="115">
        <v>0</v>
      </c>
      <c r="H67" s="116">
        <v>0</v>
      </c>
      <c r="I67" s="98"/>
      <c r="J67" s="155" t="s">
        <v>185</v>
      </c>
      <c r="K67" s="104" t="s">
        <v>170</v>
      </c>
      <c r="L67" s="115">
        <v>0</v>
      </c>
      <c r="M67" s="116">
        <v>0</v>
      </c>
      <c r="N67" s="115">
        <v>0</v>
      </c>
      <c r="O67" s="116">
        <v>0</v>
      </c>
      <c r="P67" s="115">
        <v>0</v>
      </c>
      <c r="Q67" s="116">
        <v>0</v>
      </c>
    </row>
    <row r="68" spans="1:17" ht="13.5">
      <c r="A68" s="156"/>
      <c r="B68" s="107" t="s">
        <v>171</v>
      </c>
      <c r="C68" s="105">
        <v>1960</v>
      </c>
      <c r="D68" s="106">
        <v>1920</v>
      </c>
      <c r="E68" s="105">
        <v>0</v>
      </c>
      <c r="F68" s="106">
        <v>0</v>
      </c>
      <c r="G68" s="105">
        <v>0</v>
      </c>
      <c r="H68" s="106">
        <v>0</v>
      </c>
      <c r="I68" s="98"/>
      <c r="J68" s="156"/>
      <c r="K68" s="107" t="s">
        <v>171</v>
      </c>
      <c r="L68" s="105">
        <v>3200</v>
      </c>
      <c r="M68" s="106">
        <v>2880</v>
      </c>
      <c r="N68" s="105">
        <v>0</v>
      </c>
      <c r="O68" s="106">
        <v>0</v>
      </c>
      <c r="P68" s="105">
        <v>0</v>
      </c>
      <c r="Q68" s="106">
        <v>0</v>
      </c>
    </row>
    <row r="69" spans="1:17" ht="13.5">
      <c r="A69" s="156"/>
      <c r="B69" s="107" t="s">
        <v>172</v>
      </c>
      <c r="C69" s="105">
        <v>640</v>
      </c>
      <c r="D69" s="106">
        <v>640</v>
      </c>
      <c r="E69" s="105">
        <v>0</v>
      </c>
      <c r="F69" s="106">
        <v>0</v>
      </c>
      <c r="G69" s="105">
        <v>0</v>
      </c>
      <c r="H69" s="106">
        <v>0</v>
      </c>
      <c r="I69" s="98"/>
      <c r="J69" s="156"/>
      <c r="K69" s="107" t="s">
        <v>172</v>
      </c>
      <c r="L69" s="105">
        <v>4800</v>
      </c>
      <c r="M69" s="106">
        <v>4800</v>
      </c>
      <c r="N69" s="105">
        <v>0</v>
      </c>
      <c r="O69" s="106">
        <v>0</v>
      </c>
      <c r="P69" s="105">
        <v>0</v>
      </c>
      <c r="Q69" s="106">
        <v>0</v>
      </c>
    </row>
    <row r="70" spans="1:17" ht="13.5">
      <c r="A70" s="156"/>
      <c r="B70" s="107" t="s">
        <v>173</v>
      </c>
      <c r="C70" s="105">
        <v>1580</v>
      </c>
      <c r="D70" s="106">
        <v>1280</v>
      </c>
      <c r="E70" s="105">
        <v>0</v>
      </c>
      <c r="F70" s="106">
        <v>0</v>
      </c>
      <c r="G70" s="105">
        <v>0</v>
      </c>
      <c r="H70" s="106">
        <v>0</v>
      </c>
      <c r="I70" s="98"/>
      <c r="J70" s="156"/>
      <c r="K70" s="107" t="s">
        <v>173</v>
      </c>
      <c r="L70" s="105">
        <v>26580</v>
      </c>
      <c r="M70" s="106">
        <v>26280</v>
      </c>
      <c r="N70" s="105">
        <v>0</v>
      </c>
      <c r="O70" s="106">
        <v>0</v>
      </c>
      <c r="P70" s="105">
        <v>0</v>
      </c>
      <c r="Q70" s="106">
        <v>0</v>
      </c>
    </row>
    <row r="71" spans="1:17" ht="13.5">
      <c r="A71" s="156"/>
      <c r="B71" s="107" t="s">
        <v>174</v>
      </c>
      <c r="C71" s="105">
        <v>2680</v>
      </c>
      <c r="D71" s="106">
        <v>2640</v>
      </c>
      <c r="E71" s="105">
        <v>0</v>
      </c>
      <c r="F71" s="106">
        <v>0</v>
      </c>
      <c r="G71" s="105">
        <v>0</v>
      </c>
      <c r="H71" s="106">
        <v>0</v>
      </c>
      <c r="I71" s="98"/>
      <c r="J71" s="156"/>
      <c r="K71" s="107" t="s">
        <v>174</v>
      </c>
      <c r="L71" s="105">
        <v>11440</v>
      </c>
      <c r="M71" s="106">
        <v>11440</v>
      </c>
      <c r="N71" s="105">
        <v>0</v>
      </c>
      <c r="O71" s="106">
        <v>0</v>
      </c>
      <c r="P71" s="105">
        <v>0</v>
      </c>
      <c r="Q71" s="106">
        <v>0</v>
      </c>
    </row>
    <row r="72" spans="1:17" ht="14.25" thickBot="1">
      <c r="A72" s="156"/>
      <c r="B72" s="103" t="s">
        <v>175</v>
      </c>
      <c r="C72" s="108"/>
      <c r="D72" s="109"/>
      <c r="E72" s="108"/>
      <c r="F72" s="109"/>
      <c r="G72" s="108"/>
      <c r="H72" s="109"/>
      <c r="I72" s="98"/>
      <c r="J72" s="156"/>
      <c r="K72" s="103" t="s">
        <v>175</v>
      </c>
      <c r="L72" s="108"/>
      <c r="M72" s="109"/>
      <c r="N72" s="108"/>
      <c r="O72" s="109"/>
      <c r="P72" s="108"/>
      <c r="Q72" s="109"/>
    </row>
    <row r="73" spans="1:17" ht="14.25" thickBot="1">
      <c r="A73" s="157"/>
      <c r="B73" s="110" t="s">
        <v>176</v>
      </c>
      <c r="C73" s="111">
        <f aca="true" t="shared" si="18" ref="C73:H73">SUM(C67:C72)</f>
        <v>9400</v>
      </c>
      <c r="D73" s="114">
        <f t="shared" si="18"/>
        <v>8720</v>
      </c>
      <c r="E73" s="111">
        <f t="shared" si="18"/>
        <v>0</v>
      </c>
      <c r="F73" s="114">
        <f t="shared" si="18"/>
        <v>0</v>
      </c>
      <c r="G73" s="111">
        <f t="shared" si="18"/>
        <v>0</v>
      </c>
      <c r="H73" s="113">
        <f t="shared" si="18"/>
        <v>0</v>
      </c>
      <c r="I73" s="98"/>
      <c r="J73" s="157"/>
      <c r="K73" s="110" t="s">
        <v>176</v>
      </c>
      <c r="L73" s="111">
        <f aca="true" t="shared" si="19" ref="L73:Q73">SUM(L67:L72)</f>
        <v>46020</v>
      </c>
      <c r="M73" s="114">
        <f t="shared" si="19"/>
        <v>45400</v>
      </c>
      <c r="N73" s="111">
        <f t="shared" si="19"/>
        <v>0</v>
      </c>
      <c r="O73" s="114">
        <f t="shared" si="19"/>
        <v>0</v>
      </c>
      <c r="P73" s="111">
        <f t="shared" si="19"/>
        <v>0</v>
      </c>
      <c r="Q73" s="113">
        <f t="shared" si="19"/>
        <v>0</v>
      </c>
    </row>
    <row r="74" spans="1:17" ht="13.5">
      <c r="A74" s="155" t="s">
        <v>186</v>
      </c>
      <c r="B74" s="104" t="s">
        <v>170</v>
      </c>
      <c r="C74" s="115">
        <v>640</v>
      </c>
      <c r="D74" s="116">
        <v>640</v>
      </c>
      <c r="E74" s="115">
        <v>0</v>
      </c>
      <c r="F74" s="116">
        <v>0</v>
      </c>
      <c r="G74" s="115">
        <v>0</v>
      </c>
      <c r="H74" s="116">
        <v>0</v>
      </c>
      <c r="I74" s="98"/>
      <c r="J74" s="155" t="s">
        <v>186</v>
      </c>
      <c r="K74" s="104" t="s">
        <v>170</v>
      </c>
      <c r="L74" s="115">
        <v>980</v>
      </c>
      <c r="M74" s="116">
        <v>960</v>
      </c>
      <c r="N74" s="115">
        <v>0</v>
      </c>
      <c r="O74" s="116">
        <v>0</v>
      </c>
      <c r="P74" s="115">
        <v>0</v>
      </c>
      <c r="Q74" s="116">
        <v>0</v>
      </c>
    </row>
    <row r="75" spans="1:17" ht="13.5">
      <c r="A75" s="156"/>
      <c r="B75" s="107" t="s">
        <v>171</v>
      </c>
      <c r="C75" s="105">
        <v>5320</v>
      </c>
      <c r="D75" s="106">
        <v>5280</v>
      </c>
      <c r="E75" s="105">
        <v>0</v>
      </c>
      <c r="F75" s="106">
        <v>0</v>
      </c>
      <c r="G75" s="105">
        <v>0</v>
      </c>
      <c r="H75" s="106">
        <v>0</v>
      </c>
      <c r="I75" s="98"/>
      <c r="J75" s="156"/>
      <c r="K75" s="107" t="s">
        <v>171</v>
      </c>
      <c r="L75" s="105">
        <v>25500</v>
      </c>
      <c r="M75" s="106">
        <v>25480</v>
      </c>
      <c r="N75" s="105">
        <v>0</v>
      </c>
      <c r="O75" s="106">
        <v>0</v>
      </c>
      <c r="P75" s="105">
        <v>0</v>
      </c>
      <c r="Q75" s="106">
        <v>0</v>
      </c>
    </row>
    <row r="76" spans="1:17" ht="13.5">
      <c r="A76" s="156"/>
      <c r="B76" s="107" t="s">
        <v>172</v>
      </c>
      <c r="C76" s="105">
        <v>215</v>
      </c>
      <c r="D76" s="106">
        <v>0</v>
      </c>
      <c r="E76" s="105">
        <v>0</v>
      </c>
      <c r="F76" s="106">
        <v>0</v>
      </c>
      <c r="G76" s="105">
        <v>0</v>
      </c>
      <c r="H76" s="106">
        <v>0</v>
      </c>
      <c r="I76" s="98"/>
      <c r="J76" s="156"/>
      <c r="K76" s="107" t="s">
        <v>172</v>
      </c>
      <c r="L76" s="105">
        <v>440</v>
      </c>
      <c r="M76" s="106">
        <v>240</v>
      </c>
      <c r="N76" s="105">
        <v>0</v>
      </c>
      <c r="O76" s="106">
        <v>0</v>
      </c>
      <c r="P76" s="105">
        <v>0</v>
      </c>
      <c r="Q76" s="106">
        <v>0</v>
      </c>
    </row>
    <row r="77" spans="1:17" ht="13.5">
      <c r="A77" s="156"/>
      <c r="B77" s="107" t="s">
        <v>173</v>
      </c>
      <c r="C77" s="105">
        <v>230</v>
      </c>
      <c r="D77" s="106">
        <v>0</v>
      </c>
      <c r="E77" s="105">
        <v>0</v>
      </c>
      <c r="F77" s="106">
        <v>0</v>
      </c>
      <c r="G77" s="105">
        <v>0</v>
      </c>
      <c r="H77" s="106">
        <v>0</v>
      </c>
      <c r="I77" s="98"/>
      <c r="J77" s="156"/>
      <c r="K77" s="107" t="s">
        <v>173</v>
      </c>
      <c r="L77" s="105">
        <v>25320</v>
      </c>
      <c r="M77" s="106">
        <v>25320</v>
      </c>
      <c r="N77" s="105">
        <v>0</v>
      </c>
      <c r="O77" s="106">
        <v>0</v>
      </c>
      <c r="P77" s="105">
        <v>0</v>
      </c>
      <c r="Q77" s="106">
        <v>0</v>
      </c>
    </row>
    <row r="78" spans="1:17" ht="13.5">
      <c r="A78" s="156"/>
      <c r="B78" s="107" t="s">
        <v>174</v>
      </c>
      <c r="C78" s="105">
        <v>200</v>
      </c>
      <c r="D78" s="106">
        <v>0</v>
      </c>
      <c r="E78" s="105">
        <v>0</v>
      </c>
      <c r="F78" s="106">
        <v>0</v>
      </c>
      <c r="G78" s="105">
        <v>0</v>
      </c>
      <c r="H78" s="106">
        <v>0</v>
      </c>
      <c r="I78" s="98"/>
      <c r="J78" s="156"/>
      <c r="K78" s="107" t="s">
        <v>174</v>
      </c>
      <c r="L78" s="105"/>
      <c r="M78" s="106"/>
      <c r="N78" s="105"/>
      <c r="O78" s="106"/>
      <c r="P78" s="105"/>
      <c r="Q78" s="106"/>
    </row>
    <row r="79" spans="1:17" ht="14.25" thickBot="1">
      <c r="A79" s="156"/>
      <c r="B79" s="103" t="s">
        <v>175</v>
      </c>
      <c r="C79" s="108"/>
      <c r="D79" s="109"/>
      <c r="E79" s="108"/>
      <c r="F79" s="109"/>
      <c r="G79" s="108"/>
      <c r="H79" s="109"/>
      <c r="I79" s="98"/>
      <c r="J79" s="156"/>
      <c r="K79" s="103" t="s">
        <v>175</v>
      </c>
      <c r="L79" s="108"/>
      <c r="M79" s="109"/>
      <c r="N79" s="108"/>
      <c r="O79" s="109"/>
      <c r="P79" s="108"/>
      <c r="Q79" s="109"/>
    </row>
    <row r="80" spans="1:17" ht="14.25" thickBot="1">
      <c r="A80" s="157"/>
      <c r="B80" s="110" t="s">
        <v>176</v>
      </c>
      <c r="C80" s="111">
        <f aca="true" t="shared" si="20" ref="C80:H80">SUM(C74:C79)</f>
        <v>6605</v>
      </c>
      <c r="D80" s="114">
        <f t="shared" si="20"/>
        <v>5920</v>
      </c>
      <c r="E80" s="111">
        <f t="shared" si="20"/>
        <v>0</v>
      </c>
      <c r="F80" s="114">
        <f t="shared" si="20"/>
        <v>0</v>
      </c>
      <c r="G80" s="111">
        <f t="shared" si="20"/>
        <v>0</v>
      </c>
      <c r="H80" s="113">
        <f t="shared" si="20"/>
        <v>0</v>
      </c>
      <c r="I80" s="98"/>
      <c r="J80" s="157"/>
      <c r="K80" s="110" t="s">
        <v>176</v>
      </c>
      <c r="L80" s="111">
        <f aca="true" t="shared" si="21" ref="L80:Q80">SUM(L74:L79)</f>
        <v>52240</v>
      </c>
      <c r="M80" s="114">
        <f t="shared" si="21"/>
        <v>52000</v>
      </c>
      <c r="N80" s="111">
        <f t="shared" si="21"/>
        <v>0</v>
      </c>
      <c r="O80" s="114">
        <f t="shared" si="21"/>
        <v>0</v>
      </c>
      <c r="P80" s="111">
        <f t="shared" si="21"/>
        <v>0</v>
      </c>
      <c r="Q80" s="113">
        <f t="shared" si="21"/>
        <v>0</v>
      </c>
    </row>
    <row r="81" spans="1:17" ht="13.5">
      <c r="A81" s="155" t="s">
        <v>187</v>
      </c>
      <c r="B81" s="104" t="s">
        <v>170</v>
      </c>
      <c r="C81" s="115">
        <v>190</v>
      </c>
      <c r="D81" s="116">
        <v>0</v>
      </c>
      <c r="E81" s="115">
        <v>0</v>
      </c>
      <c r="F81" s="116">
        <v>0</v>
      </c>
      <c r="G81" s="115">
        <v>0</v>
      </c>
      <c r="H81" s="116">
        <v>0</v>
      </c>
      <c r="I81" s="98"/>
      <c r="J81" s="155" t="s">
        <v>187</v>
      </c>
      <c r="K81" s="104" t="s">
        <v>170</v>
      </c>
      <c r="L81" s="115">
        <v>480</v>
      </c>
      <c r="M81" s="116">
        <v>480</v>
      </c>
      <c r="N81" s="115">
        <v>0</v>
      </c>
      <c r="O81" s="116">
        <v>0</v>
      </c>
      <c r="P81" s="115">
        <v>0</v>
      </c>
      <c r="Q81" s="116">
        <v>0</v>
      </c>
    </row>
    <row r="82" spans="1:17" ht="13.5">
      <c r="A82" s="156"/>
      <c r="B82" s="107" t="s">
        <v>171</v>
      </c>
      <c r="C82" s="105">
        <v>50</v>
      </c>
      <c r="D82" s="106">
        <v>0</v>
      </c>
      <c r="E82" s="105">
        <v>0</v>
      </c>
      <c r="F82" s="106">
        <v>0</v>
      </c>
      <c r="G82" s="105">
        <v>0</v>
      </c>
      <c r="H82" s="106">
        <v>0</v>
      </c>
      <c r="I82" s="98"/>
      <c r="J82" s="156"/>
      <c r="K82" s="107" t="s">
        <v>171</v>
      </c>
      <c r="L82" s="105">
        <v>160</v>
      </c>
      <c r="M82" s="106">
        <v>160</v>
      </c>
      <c r="N82" s="105">
        <v>0</v>
      </c>
      <c r="O82" s="106">
        <v>0</v>
      </c>
      <c r="P82" s="105">
        <v>0</v>
      </c>
      <c r="Q82" s="106">
        <v>0</v>
      </c>
    </row>
    <row r="83" spans="1:17" ht="13.5">
      <c r="A83" s="156"/>
      <c r="B83" s="107" t="s">
        <v>172</v>
      </c>
      <c r="C83" s="105">
        <v>200</v>
      </c>
      <c r="D83" s="106">
        <v>0</v>
      </c>
      <c r="E83" s="105">
        <v>0</v>
      </c>
      <c r="F83" s="106">
        <v>0</v>
      </c>
      <c r="G83" s="105">
        <v>0</v>
      </c>
      <c r="H83" s="106">
        <v>0</v>
      </c>
      <c r="I83" s="98"/>
      <c r="J83" s="156"/>
      <c r="K83" s="107" t="s">
        <v>172</v>
      </c>
      <c r="L83" s="105">
        <v>25120</v>
      </c>
      <c r="M83" s="106">
        <v>25120</v>
      </c>
      <c r="N83" s="105">
        <v>0</v>
      </c>
      <c r="O83" s="106">
        <v>0</v>
      </c>
      <c r="P83" s="105">
        <v>0</v>
      </c>
      <c r="Q83" s="106">
        <v>0</v>
      </c>
    </row>
    <row r="84" spans="1:17" ht="13.5">
      <c r="A84" s="156"/>
      <c r="B84" s="107" t="s">
        <v>173</v>
      </c>
      <c r="C84" s="105">
        <v>970</v>
      </c>
      <c r="D84" s="106">
        <v>480</v>
      </c>
      <c r="E84" s="105">
        <v>0</v>
      </c>
      <c r="F84" s="106">
        <v>0</v>
      </c>
      <c r="G84" s="105">
        <v>0</v>
      </c>
      <c r="H84" s="106">
        <v>0</v>
      </c>
      <c r="I84" s="98"/>
      <c r="J84" s="156"/>
      <c r="K84" s="107" t="s">
        <v>173</v>
      </c>
      <c r="L84" s="105">
        <v>660</v>
      </c>
      <c r="M84" s="106">
        <v>640</v>
      </c>
      <c r="N84" s="105">
        <v>0</v>
      </c>
      <c r="O84" s="106">
        <v>0</v>
      </c>
      <c r="P84" s="105">
        <v>0</v>
      </c>
      <c r="Q84" s="106">
        <v>0</v>
      </c>
    </row>
    <row r="85" spans="1:17" ht="13.5">
      <c r="A85" s="156"/>
      <c r="B85" s="107" t="s">
        <v>174</v>
      </c>
      <c r="C85" s="105">
        <v>160</v>
      </c>
      <c r="D85" s="106">
        <v>160</v>
      </c>
      <c r="E85" s="105">
        <v>0</v>
      </c>
      <c r="F85" s="106">
        <v>0</v>
      </c>
      <c r="G85" s="105">
        <v>0</v>
      </c>
      <c r="H85" s="106">
        <v>0</v>
      </c>
      <c r="I85" s="98"/>
      <c r="J85" s="156"/>
      <c r="K85" s="107" t="s">
        <v>174</v>
      </c>
      <c r="L85" s="105">
        <v>160</v>
      </c>
      <c r="M85" s="106">
        <v>160</v>
      </c>
      <c r="N85" s="105">
        <v>0</v>
      </c>
      <c r="O85" s="106">
        <v>0</v>
      </c>
      <c r="P85" s="105">
        <v>0</v>
      </c>
      <c r="Q85" s="106">
        <v>0</v>
      </c>
    </row>
    <row r="86" spans="1:17" ht="14.25" thickBot="1">
      <c r="A86" s="156"/>
      <c r="B86" s="103" t="s">
        <v>175</v>
      </c>
      <c r="C86" s="108"/>
      <c r="D86" s="109"/>
      <c r="E86" s="108"/>
      <c r="F86" s="109"/>
      <c r="G86" s="108"/>
      <c r="H86" s="109"/>
      <c r="I86" s="98"/>
      <c r="J86" s="156"/>
      <c r="K86" s="103" t="s">
        <v>175</v>
      </c>
      <c r="L86" s="108"/>
      <c r="M86" s="109"/>
      <c r="N86" s="108"/>
      <c r="O86" s="109"/>
      <c r="P86" s="108"/>
      <c r="Q86" s="109"/>
    </row>
    <row r="87" spans="1:17" ht="14.25" thickBot="1">
      <c r="A87" s="157"/>
      <c r="B87" s="110" t="s">
        <v>176</v>
      </c>
      <c r="C87" s="111">
        <f aca="true" t="shared" si="22" ref="C87:H87">SUM(C81:C86)</f>
        <v>1570</v>
      </c>
      <c r="D87" s="114">
        <f t="shared" si="22"/>
        <v>640</v>
      </c>
      <c r="E87" s="111">
        <f t="shared" si="22"/>
        <v>0</v>
      </c>
      <c r="F87" s="114">
        <f t="shared" si="22"/>
        <v>0</v>
      </c>
      <c r="G87" s="111">
        <f t="shared" si="22"/>
        <v>0</v>
      </c>
      <c r="H87" s="113">
        <f t="shared" si="22"/>
        <v>0</v>
      </c>
      <c r="I87" s="98"/>
      <c r="J87" s="157"/>
      <c r="K87" s="110" t="s">
        <v>176</v>
      </c>
      <c r="L87" s="111">
        <f aca="true" t="shared" si="23" ref="L87:Q87">SUM(L81:L86)</f>
        <v>26580</v>
      </c>
      <c r="M87" s="114">
        <f t="shared" si="23"/>
        <v>26560</v>
      </c>
      <c r="N87" s="111">
        <f t="shared" si="23"/>
        <v>0</v>
      </c>
      <c r="O87" s="114">
        <f t="shared" si="23"/>
        <v>0</v>
      </c>
      <c r="P87" s="111">
        <f t="shared" si="23"/>
        <v>0</v>
      </c>
      <c r="Q87" s="113">
        <f t="shared" si="23"/>
        <v>0</v>
      </c>
    </row>
    <row r="88" spans="1:17" ht="14.25" thickBot="1">
      <c r="A88" s="165" t="s">
        <v>188</v>
      </c>
      <c r="B88" s="166"/>
      <c r="C88" s="111">
        <f aca="true" t="shared" si="24" ref="C88:H88">C10+C17+C24+C31+C38+C45+C52+C59+C66+C73+C80+C87</f>
        <v>187900</v>
      </c>
      <c r="D88" s="112">
        <f t="shared" si="24"/>
        <v>169554</v>
      </c>
      <c r="E88" s="111">
        <f t="shared" si="24"/>
        <v>100</v>
      </c>
      <c r="F88" s="112">
        <f t="shared" si="24"/>
        <v>0</v>
      </c>
      <c r="G88" s="111">
        <f t="shared" si="24"/>
        <v>0</v>
      </c>
      <c r="H88" s="113">
        <f t="shared" si="24"/>
        <v>0</v>
      </c>
      <c r="J88" s="165" t="s">
        <v>188</v>
      </c>
      <c r="K88" s="166"/>
      <c r="L88" s="111">
        <f aca="true" t="shared" si="25" ref="L88:Q88">L10+L17+L24+L31+L38+L45+L52+L59+L66+L73+L80+L87</f>
        <v>1229771</v>
      </c>
      <c r="M88" s="112">
        <f t="shared" si="25"/>
        <v>1222088</v>
      </c>
      <c r="N88" s="111">
        <f t="shared" si="25"/>
        <v>60</v>
      </c>
      <c r="O88" s="112">
        <f t="shared" si="25"/>
        <v>0</v>
      </c>
      <c r="P88" s="111">
        <f t="shared" si="25"/>
        <v>3</v>
      </c>
      <c r="Q88" s="113">
        <f t="shared" si="25"/>
        <v>0</v>
      </c>
    </row>
  </sheetData>
  <sheetProtection/>
  <mergeCells count="34">
    <mergeCell ref="A88:B88"/>
    <mergeCell ref="J88:K88"/>
    <mergeCell ref="A60:A66"/>
    <mergeCell ref="J60:J66"/>
    <mergeCell ref="A67:A73"/>
    <mergeCell ref="J67:J73"/>
    <mergeCell ref="A74:A80"/>
    <mergeCell ref="J74:J80"/>
    <mergeCell ref="A39:A45"/>
    <mergeCell ref="J39:J45"/>
    <mergeCell ref="A46:A52"/>
    <mergeCell ref="J46:J52"/>
    <mergeCell ref="A81:A87"/>
    <mergeCell ref="J81:J87"/>
    <mergeCell ref="A53:A59"/>
    <mergeCell ref="J53:J59"/>
    <mergeCell ref="G2:H2"/>
    <mergeCell ref="J2:K3"/>
    <mergeCell ref="A18:A24"/>
    <mergeCell ref="J18:J24"/>
    <mergeCell ref="A25:A31"/>
    <mergeCell ref="J25:J31"/>
    <mergeCell ref="C2:D2"/>
    <mergeCell ref="E2:F2"/>
    <mergeCell ref="A32:A38"/>
    <mergeCell ref="J32:J38"/>
    <mergeCell ref="L2:M2"/>
    <mergeCell ref="N2:O2"/>
    <mergeCell ref="P2:Q2"/>
    <mergeCell ref="A4:A10"/>
    <mergeCell ref="J4:J10"/>
    <mergeCell ref="A11:A17"/>
    <mergeCell ref="J11:J17"/>
    <mergeCell ref="A2:B3"/>
  </mergeCells>
  <printOptions/>
  <pageMargins left="0.787" right="0.787" top="0.984" bottom="0.984" header="0.512" footer="0.512"/>
  <pageSetup horizontalDpi="600" verticalDpi="600" orientation="landscape" paperSize="9" scale="78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pane ySplit="3" topLeftCell="A40" activePane="bottomLeft" state="frozen"/>
      <selection pane="topLeft" activeCell="M86" sqref="M86"/>
      <selection pane="bottomLeft" activeCell="M86" sqref="M8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6" bestFit="1" customWidth="1"/>
    <col min="7" max="7" width="9.25390625" style="26" bestFit="1" customWidth="1"/>
    <col min="8" max="8" width="10.50390625" style="26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6" bestFit="1" customWidth="1"/>
    <col min="13" max="17" width="9.25390625" style="26" bestFit="1" customWidth="1"/>
  </cols>
  <sheetData>
    <row r="1" spans="1:11" ht="27" customHeight="1">
      <c r="A1" s="97" t="s">
        <v>165</v>
      </c>
      <c r="I1" s="98"/>
      <c r="J1" s="97" t="s">
        <v>189</v>
      </c>
      <c r="K1" s="98"/>
    </row>
    <row r="2" spans="1:17" ht="13.5">
      <c r="A2" s="161"/>
      <c r="B2" s="162"/>
      <c r="C2" s="158" t="s">
        <v>166</v>
      </c>
      <c r="D2" s="159"/>
      <c r="E2" s="160" t="s">
        <v>167</v>
      </c>
      <c r="F2" s="159"/>
      <c r="G2" s="160" t="s">
        <v>168</v>
      </c>
      <c r="H2" s="159"/>
      <c r="I2" s="99"/>
      <c r="J2" s="161"/>
      <c r="K2" s="162"/>
      <c r="L2" s="158" t="s">
        <v>166</v>
      </c>
      <c r="M2" s="159"/>
      <c r="N2" s="160" t="s">
        <v>167</v>
      </c>
      <c r="O2" s="159"/>
      <c r="P2" s="160" t="s">
        <v>168</v>
      </c>
      <c r="Q2" s="159"/>
    </row>
    <row r="3" spans="1:17" ht="13.5">
      <c r="A3" s="163"/>
      <c r="B3" s="164"/>
      <c r="C3" s="100"/>
      <c r="D3" s="101" t="s">
        <v>169</v>
      </c>
      <c r="E3" s="102"/>
      <c r="F3" s="101" t="s">
        <v>169</v>
      </c>
      <c r="G3" s="102"/>
      <c r="H3" s="101" t="s">
        <v>169</v>
      </c>
      <c r="I3" s="99"/>
      <c r="J3" s="163"/>
      <c r="K3" s="164"/>
      <c r="L3" s="100"/>
      <c r="M3" s="101" t="s">
        <v>169</v>
      </c>
      <c r="N3" s="102"/>
      <c r="O3" s="101" t="s">
        <v>169</v>
      </c>
      <c r="P3" s="102"/>
      <c r="Q3" s="101" t="s">
        <v>169</v>
      </c>
    </row>
    <row r="4" spans="1:17" ht="13.5">
      <c r="A4" s="155" t="s">
        <v>73</v>
      </c>
      <c r="B4" s="104" t="s">
        <v>170</v>
      </c>
      <c r="C4" s="105">
        <v>1960</v>
      </c>
      <c r="D4" s="106">
        <v>1960</v>
      </c>
      <c r="E4" s="105">
        <v>0</v>
      </c>
      <c r="F4" s="106">
        <v>0</v>
      </c>
      <c r="G4" s="105">
        <v>0</v>
      </c>
      <c r="H4" s="106">
        <v>0</v>
      </c>
      <c r="I4" s="98"/>
      <c r="J4" s="155" t="s">
        <v>73</v>
      </c>
      <c r="K4" s="104" t="s">
        <v>170</v>
      </c>
      <c r="L4" s="105">
        <v>0</v>
      </c>
      <c r="M4" s="106">
        <v>0</v>
      </c>
      <c r="N4" s="105">
        <v>0</v>
      </c>
      <c r="O4" s="106">
        <v>0</v>
      </c>
      <c r="P4" s="105">
        <v>0</v>
      </c>
      <c r="Q4" s="106">
        <v>0</v>
      </c>
    </row>
    <row r="5" spans="1:17" ht="13.5">
      <c r="A5" s="156"/>
      <c r="B5" s="107" t="s">
        <v>171</v>
      </c>
      <c r="C5" s="105">
        <v>2030</v>
      </c>
      <c r="D5" s="106">
        <v>2030</v>
      </c>
      <c r="E5" s="105">
        <v>0</v>
      </c>
      <c r="F5" s="106">
        <v>0</v>
      </c>
      <c r="G5" s="105">
        <v>0</v>
      </c>
      <c r="H5" s="106">
        <v>0</v>
      </c>
      <c r="I5" s="98"/>
      <c r="J5" s="156"/>
      <c r="K5" s="107" t="s">
        <v>171</v>
      </c>
      <c r="L5" s="105">
        <v>360</v>
      </c>
      <c r="M5" s="106">
        <v>360</v>
      </c>
      <c r="N5" s="105">
        <v>0</v>
      </c>
      <c r="O5" s="106">
        <v>0</v>
      </c>
      <c r="P5" s="105">
        <v>0</v>
      </c>
      <c r="Q5" s="106">
        <v>0</v>
      </c>
    </row>
    <row r="6" spans="1:17" ht="13.5">
      <c r="A6" s="156"/>
      <c r="B6" s="107" t="s">
        <v>172</v>
      </c>
      <c r="C6" s="105">
        <v>25510</v>
      </c>
      <c r="D6" s="106">
        <v>25490</v>
      </c>
      <c r="E6" s="105">
        <v>0</v>
      </c>
      <c r="F6" s="106">
        <v>0</v>
      </c>
      <c r="G6" s="105">
        <v>0</v>
      </c>
      <c r="H6" s="106">
        <v>0</v>
      </c>
      <c r="I6" s="98"/>
      <c r="J6" s="156"/>
      <c r="K6" s="107" t="s">
        <v>172</v>
      </c>
      <c r="L6" s="105">
        <v>700</v>
      </c>
      <c r="M6" s="106">
        <v>0</v>
      </c>
      <c r="N6" s="105">
        <v>0</v>
      </c>
      <c r="O6" s="106">
        <v>0</v>
      </c>
      <c r="P6" s="105">
        <v>0</v>
      </c>
      <c r="Q6" s="106">
        <v>0</v>
      </c>
    </row>
    <row r="7" spans="1:17" ht="13.5">
      <c r="A7" s="156"/>
      <c r="B7" s="107" t="s">
        <v>173</v>
      </c>
      <c r="C7" s="105">
        <v>12990</v>
      </c>
      <c r="D7" s="106">
        <v>12990</v>
      </c>
      <c r="E7" s="105">
        <v>0</v>
      </c>
      <c r="F7" s="106">
        <v>0</v>
      </c>
      <c r="G7" s="105">
        <v>0</v>
      </c>
      <c r="H7" s="106">
        <v>0</v>
      </c>
      <c r="I7" s="98"/>
      <c r="J7" s="156"/>
      <c r="K7" s="107" t="s">
        <v>173</v>
      </c>
      <c r="L7" s="105">
        <v>8820</v>
      </c>
      <c r="M7" s="106">
        <v>8000</v>
      </c>
      <c r="N7" s="105">
        <v>0</v>
      </c>
      <c r="O7" s="106">
        <v>0</v>
      </c>
      <c r="P7" s="105">
        <v>0</v>
      </c>
      <c r="Q7" s="106">
        <v>0</v>
      </c>
    </row>
    <row r="8" spans="1:17" ht="13.5">
      <c r="A8" s="156"/>
      <c r="B8" s="107" t="s">
        <v>174</v>
      </c>
      <c r="C8" s="105">
        <v>0</v>
      </c>
      <c r="D8" s="106">
        <v>0</v>
      </c>
      <c r="E8" s="105">
        <v>0</v>
      </c>
      <c r="F8" s="106">
        <v>0</v>
      </c>
      <c r="G8" s="105">
        <v>0</v>
      </c>
      <c r="H8" s="106">
        <v>0</v>
      </c>
      <c r="I8" s="98"/>
      <c r="J8" s="156"/>
      <c r="K8" s="107" t="s">
        <v>174</v>
      </c>
      <c r="L8" s="105">
        <v>2400</v>
      </c>
      <c r="M8" s="106">
        <v>0</v>
      </c>
      <c r="N8" s="105">
        <v>0</v>
      </c>
      <c r="O8" s="106">
        <v>0</v>
      </c>
      <c r="P8" s="105">
        <v>0</v>
      </c>
      <c r="Q8" s="106">
        <v>0</v>
      </c>
    </row>
    <row r="9" spans="1:17" ht="14.25" thickBot="1">
      <c r="A9" s="156"/>
      <c r="B9" s="103" t="s">
        <v>175</v>
      </c>
      <c r="C9" s="108"/>
      <c r="D9" s="109"/>
      <c r="E9" s="108"/>
      <c r="F9" s="109"/>
      <c r="G9" s="108"/>
      <c r="H9" s="109"/>
      <c r="I9" s="98"/>
      <c r="J9" s="156"/>
      <c r="K9" s="103" t="s">
        <v>175</v>
      </c>
      <c r="L9" s="108"/>
      <c r="M9" s="109"/>
      <c r="N9" s="108"/>
      <c r="O9" s="109"/>
      <c r="P9" s="108"/>
      <c r="Q9" s="109"/>
    </row>
    <row r="10" spans="1:17" ht="14.25" thickBot="1">
      <c r="A10" s="157"/>
      <c r="B10" s="110" t="s">
        <v>176</v>
      </c>
      <c r="C10" s="111">
        <f aca="true" t="shared" si="0" ref="C10:H10">SUM(C4:C9)</f>
        <v>42490</v>
      </c>
      <c r="D10" s="114">
        <f t="shared" si="0"/>
        <v>42470</v>
      </c>
      <c r="E10" s="111">
        <f t="shared" si="0"/>
        <v>0</v>
      </c>
      <c r="F10" s="114">
        <f t="shared" si="0"/>
        <v>0</v>
      </c>
      <c r="G10" s="111">
        <f t="shared" si="0"/>
        <v>0</v>
      </c>
      <c r="H10" s="113">
        <f t="shared" si="0"/>
        <v>0</v>
      </c>
      <c r="I10" s="98"/>
      <c r="J10" s="157"/>
      <c r="K10" s="110" t="s">
        <v>176</v>
      </c>
      <c r="L10" s="111">
        <f aca="true" t="shared" si="1" ref="L10:Q10">SUM(L4:L9)</f>
        <v>12280</v>
      </c>
      <c r="M10" s="114">
        <f t="shared" si="1"/>
        <v>8360</v>
      </c>
      <c r="N10" s="111">
        <f t="shared" si="1"/>
        <v>0</v>
      </c>
      <c r="O10" s="114">
        <f t="shared" si="1"/>
        <v>0</v>
      </c>
      <c r="P10" s="111">
        <f t="shared" si="1"/>
        <v>0</v>
      </c>
      <c r="Q10" s="113">
        <f t="shared" si="1"/>
        <v>0</v>
      </c>
    </row>
    <row r="11" spans="1:17" ht="13.5">
      <c r="A11" s="155" t="s">
        <v>177</v>
      </c>
      <c r="B11" s="104" t="s">
        <v>170</v>
      </c>
      <c r="C11" s="115">
        <v>27620</v>
      </c>
      <c r="D11" s="116">
        <v>27330</v>
      </c>
      <c r="E11" s="115">
        <v>0</v>
      </c>
      <c r="F11" s="116">
        <v>0</v>
      </c>
      <c r="G11" s="115">
        <v>0</v>
      </c>
      <c r="H11" s="116">
        <v>0</v>
      </c>
      <c r="I11" s="98"/>
      <c r="J11" s="155" t="s">
        <v>177</v>
      </c>
      <c r="K11" s="104" t="s">
        <v>170</v>
      </c>
      <c r="L11" s="115">
        <v>4900</v>
      </c>
      <c r="M11" s="116">
        <v>4700</v>
      </c>
      <c r="N11" s="115">
        <v>0</v>
      </c>
      <c r="O11" s="116">
        <v>0</v>
      </c>
      <c r="P11" s="115">
        <v>0</v>
      </c>
      <c r="Q11" s="116">
        <v>0</v>
      </c>
    </row>
    <row r="12" spans="1:17" ht="13.5">
      <c r="A12" s="156"/>
      <c r="B12" s="107" t="s">
        <v>171</v>
      </c>
      <c r="C12" s="105">
        <v>548</v>
      </c>
      <c r="D12" s="106">
        <v>518</v>
      </c>
      <c r="E12" s="105">
        <v>0</v>
      </c>
      <c r="F12" s="106">
        <v>0</v>
      </c>
      <c r="G12" s="105">
        <v>0</v>
      </c>
      <c r="H12" s="106">
        <v>0</v>
      </c>
      <c r="I12" s="98"/>
      <c r="J12" s="156"/>
      <c r="K12" s="107" t="s">
        <v>171</v>
      </c>
      <c r="L12" s="105">
        <v>60</v>
      </c>
      <c r="M12" s="106">
        <v>0</v>
      </c>
      <c r="N12" s="105">
        <v>0</v>
      </c>
      <c r="O12" s="106">
        <v>0</v>
      </c>
      <c r="P12" s="105">
        <v>0</v>
      </c>
      <c r="Q12" s="106">
        <v>0</v>
      </c>
    </row>
    <row r="13" spans="1:17" ht="13.5">
      <c r="A13" s="156"/>
      <c r="B13" s="107" t="s">
        <v>172</v>
      </c>
      <c r="C13" s="105">
        <v>0</v>
      </c>
      <c r="D13" s="106">
        <v>0</v>
      </c>
      <c r="E13" s="105">
        <v>0</v>
      </c>
      <c r="F13" s="106">
        <v>0</v>
      </c>
      <c r="G13" s="105">
        <v>0</v>
      </c>
      <c r="H13" s="106">
        <v>0</v>
      </c>
      <c r="I13" s="98"/>
      <c r="J13" s="156"/>
      <c r="K13" s="107" t="s">
        <v>172</v>
      </c>
      <c r="L13" s="105">
        <v>1844</v>
      </c>
      <c r="M13" s="106">
        <v>144</v>
      </c>
      <c r="N13" s="105">
        <v>0</v>
      </c>
      <c r="O13" s="106">
        <v>0</v>
      </c>
      <c r="P13" s="105">
        <v>0</v>
      </c>
      <c r="Q13" s="106">
        <v>0</v>
      </c>
    </row>
    <row r="14" spans="1:17" ht="13.5">
      <c r="A14" s="156"/>
      <c r="B14" s="107" t="s">
        <v>173</v>
      </c>
      <c r="C14" s="105">
        <v>182</v>
      </c>
      <c r="D14" s="106">
        <v>182</v>
      </c>
      <c r="E14" s="105">
        <v>0</v>
      </c>
      <c r="F14" s="106">
        <v>0</v>
      </c>
      <c r="G14" s="105">
        <v>0</v>
      </c>
      <c r="H14" s="106">
        <v>0</v>
      </c>
      <c r="I14" s="98"/>
      <c r="J14" s="156"/>
      <c r="K14" s="107" t="s">
        <v>173</v>
      </c>
      <c r="L14" s="105">
        <v>7520</v>
      </c>
      <c r="M14" s="106">
        <v>7000</v>
      </c>
      <c r="N14" s="105">
        <v>0</v>
      </c>
      <c r="O14" s="106">
        <v>0</v>
      </c>
      <c r="P14" s="105">
        <v>0</v>
      </c>
      <c r="Q14" s="106">
        <v>0</v>
      </c>
    </row>
    <row r="15" spans="1:17" ht="13.5">
      <c r="A15" s="156"/>
      <c r="B15" s="107" t="s">
        <v>174</v>
      </c>
      <c r="C15" s="105">
        <v>488</v>
      </c>
      <c r="D15" s="106">
        <v>168</v>
      </c>
      <c r="E15" s="105">
        <v>0</v>
      </c>
      <c r="F15" s="106">
        <v>0</v>
      </c>
      <c r="G15" s="105">
        <v>0</v>
      </c>
      <c r="H15" s="106">
        <v>0</v>
      </c>
      <c r="I15" s="98"/>
      <c r="J15" s="156"/>
      <c r="K15" s="107" t="s">
        <v>174</v>
      </c>
      <c r="L15" s="105">
        <v>0</v>
      </c>
      <c r="M15" s="106">
        <v>0</v>
      </c>
      <c r="N15" s="105">
        <v>0</v>
      </c>
      <c r="O15" s="106">
        <v>0</v>
      </c>
      <c r="P15" s="105">
        <v>0</v>
      </c>
      <c r="Q15" s="106">
        <v>0</v>
      </c>
    </row>
    <row r="16" spans="1:17" ht="14.25" thickBot="1">
      <c r="A16" s="156"/>
      <c r="B16" s="103" t="s">
        <v>175</v>
      </c>
      <c r="C16" s="108"/>
      <c r="D16" s="109"/>
      <c r="E16" s="108"/>
      <c r="F16" s="109"/>
      <c r="G16" s="108"/>
      <c r="H16" s="109"/>
      <c r="I16" s="98"/>
      <c r="J16" s="156"/>
      <c r="K16" s="103" t="s">
        <v>175</v>
      </c>
      <c r="L16" s="108"/>
      <c r="M16" s="109"/>
      <c r="N16" s="108"/>
      <c r="O16" s="109"/>
      <c r="P16" s="108"/>
      <c r="Q16" s="109"/>
    </row>
    <row r="17" spans="1:17" ht="14.25" thickBot="1">
      <c r="A17" s="157"/>
      <c r="B17" s="110" t="s">
        <v>176</v>
      </c>
      <c r="C17" s="111">
        <f aca="true" t="shared" si="2" ref="C17:H17">SUM(C11:C16)</f>
        <v>28838</v>
      </c>
      <c r="D17" s="114">
        <f t="shared" si="2"/>
        <v>28198</v>
      </c>
      <c r="E17" s="111">
        <f t="shared" si="2"/>
        <v>0</v>
      </c>
      <c r="F17" s="114">
        <f t="shared" si="2"/>
        <v>0</v>
      </c>
      <c r="G17" s="111">
        <f t="shared" si="2"/>
        <v>0</v>
      </c>
      <c r="H17" s="113">
        <f t="shared" si="2"/>
        <v>0</v>
      </c>
      <c r="I17" s="98"/>
      <c r="J17" s="157"/>
      <c r="K17" s="110" t="s">
        <v>176</v>
      </c>
      <c r="L17" s="111">
        <f aca="true" t="shared" si="3" ref="L17:Q17">SUM(L11:L16)</f>
        <v>14324</v>
      </c>
      <c r="M17" s="114">
        <f t="shared" si="3"/>
        <v>11844</v>
      </c>
      <c r="N17" s="111">
        <f t="shared" si="3"/>
        <v>0</v>
      </c>
      <c r="O17" s="114">
        <f t="shared" si="3"/>
        <v>0</v>
      </c>
      <c r="P17" s="111">
        <f t="shared" si="3"/>
        <v>0</v>
      </c>
      <c r="Q17" s="113">
        <f t="shared" si="3"/>
        <v>0</v>
      </c>
    </row>
    <row r="18" spans="1:17" ht="13.5">
      <c r="A18" s="155" t="s">
        <v>178</v>
      </c>
      <c r="B18" s="104" t="s">
        <v>170</v>
      </c>
      <c r="C18" s="115">
        <v>0</v>
      </c>
      <c r="D18" s="116">
        <v>0</v>
      </c>
      <c r="E18" s="117">
        <v>0</v>
      </c>
      <c r="F18" s="118">
        <v>0</v>
      </c>
      <c r="G18" s="117">
        <v>0</v>
      </c>
      <c r="H18" s="119">
        <v>0</v>
      </c>
      <c r="I18" s="98"/>
      <c r="J18" s="155" t="s">
        <v>178</v>
      </c>
      <c r="K18" s="104" t="s">
        <v>170</v>
      </c>
      <c r="L18" s="115">
        <v>1620</v>
      </c>
      <c r="M18" s="116">
        <v>720</v>
      </c>
      <c r="N18" s="117">
        <v>0</v>
      </c>
      <c r="O18" s="118">
        <v>0</v>
      </c>
      <c r="P18" s="117">
        <v>0</v>
      </c>
      <c r="Q18" s="119">
        <v>0</v>
      </c>
    </row>
    <row r="19" spans="1:17" ht="13.5">
      <c r="A19" s="156"/>
      <c r="B19" s="107" t="s">
        <v>171</v>
      </c>
      <c r="C19" s="105">
        <v>560</v>
      </c>
      <c r="D19" s="106">
        <v>560</v>
      </c>
      <c r="E19" s="105">
        <v>0</v>
      </c>
      <c r="F19" s="120">
        <v>0</v>
      </c>
      <c r="G19" s="105">
        <v>0</v>
      </c>
      <c r="H19" s="106">
        <v>0</v>
      </c>
      <c r="I19" s="98"/>
      <c r="J19" s="156"/>
      <c r="K19" s="107" t="s">
        <v>171</v>
      </c>
      <c r="L19" s="105">
        <v>3840</v>
      </c>
      <c r="M19" s="106">
        <v>3440</v>
      </c>
      <c r="N19" s="105">
        <v>100</v>
      </c>
      <c r="O19" s="120">
        <v>0</v>
      </c>
      <c r="P19" s="105">
        <v>0</v>
      </c>
      <c r="Q19" s="106">
        <v>0</v>
      </c>
    </row>
    <row r="20" spans="1:17" ht="13.5">
      <c r="A20" s="156"/>
      <c r="B20" s="107" t="s">
        <v>172</v>
      </c>
      <c r="C20" s="105">
        <v>25010</v>
      </c>
      <c r="D20" s="106">
        <v>24980</v>
      </c>
      <c r="E20" s="105">
        <v>0</v>
      </c>
      <c r="F20" s="120">
        <v>0</v>
      </c>
      <c r="G20" s="105">
        <v>0</v>
      </c>
      <c r="H20" s="106">
        <v>0</v>
      </c>
      <c r="I20" s="98"/>
      <c r="J20" s="156"/>
      <c r="K20" s="107" t="s">
        <v>172</v>
      </c>
      <c r="L20" s="105">
        <v>4180</v>
      </c>
      <c r="M20" s="106">
        <v>2880</v>
      </c>
      <c r="N20" s="105">
        <v>0</v>
      </c>
      <c r="O20" s="120">
        <v>0</v>
      </c>
      <c r="P20" s="105">
        <v>0</v>
      </c>
      <c r="Q20" s="106">
        <v>0</v>
      </c>
    </row>
    <row r="21" spans="1:17" ht="13.5">
      <c r="A21" s="156"/>
      <c r="B21" s="107" t="s">
        <v>173</v>
      </c>
      <c r="C21" s="105">
        <v>1982</v>
      </c>
      <c r="D21" s="106">
        <v>1582</v>
      </c>
      <c r="E21" s="105">
        <v>0</v>
      </c>
      <c r="F21" s="106">
        <v>0</v>
      </c>
      <c r="G21" s="105">
        <v>0</v>
      </c>
      <c r="H21" s="121">
        <v>0</v>
      </c>
      <c r="I21" s="98"/>
      <c r="J21" s="156"/>
      <c r="K21" s="107" t="s">
        <v>173</v>
      </c>
      <c r="L21" s="105">
        <v>5420</v>
      </c>
      <c r="M21" s="106">
        <v>4800</v>
      </c>
      <c r="N21" s="105">
        <v>0</v>
      </c>
      <c r="O21" s="106">
        <v>0</v>
      </c>
      <c r="P21" s="105">
        <v>0</v>
      </c>
      <c r="Q21" s="121">
        <v>0</v>
      </c>
    </row>
    <row r="22" spans="1:17" ht="13.5">
      <c r="A22" s="156"/>
      <c r="B22" s="107" t="s">
        <v>174</v>
      </c>
      <c r="C22" s="105">
        <v>1770</v>
      </c>
      <c r="D22" s="106">
        <v>1750</v>
      </c>
      <c r="E22" s="105">
        <v>0</v>
      </c>
      <c r="F22" s="120">
        <v>0</v>
      </c>
      <c r="G22" s="122">
        <v>0</v>
      </c>
      <c r="H22" s="106">
        <v>0</v>
      </c>
      <c r="I22" s="98"/>
      <c r="J22" s="156"/>
      <c r="K22" s="107" t="s">
        <v>174</v>
      </c>
      <c r="L22" s="105">
        <v>750</v>
      </c>
      <c r="M22" s="106">
        <v>0</v>
      </c>
      <c r="N22" s="105">
        <v>0</v>
      </c>
      <c r="O22" s="120">
        <v>0</v>
      </c>
      <c r="P22" s="122">
        <v>0</v>
      </c>
      <c r="Q22" s="106">
        <v>0</v>
      </c>
    </row>
    <row r="23" spans="1:17" ht="14.25" thickBot="1">
      <c r="A23" s="156"/>
      <c r="B23" s="103" t="s">
        <v>175</v>
      </c>
      <c r="C23" s="108"/>
      <c r="D23" s="109"/>
      <c r="E23" s="108"/>
      <c r="F23" s="109"/>
      <c r="G23" s="108"/>
      <c r="H23" s="109"/>
      <c r="I23" s="98"/>
      <c r="J23" s="156"/>
      <c r="K23" s="103" t="s">
        <v>175</v>
      </c>
      <c r="L23" s="108"/>
      <c r="M23" s="109"/>
      <c r="N23" s="108"/>
      <c r="O23" s="109"/>
      <c r="P23" s="108"/>
      <c r="Q23" s="109"/>
    </row>
    <row r="24" spans="1:17" ht="14.25" thickBot="1">
      <c r="A24" s="157"/>
      <c r="B24" s="110" t="s">
        <v>176</v>
      </c>
      <c r="C24" s="111">
        <f aca="true" t="shared" si="4" ref="C24:H24">SUM(C18:C23)</f>
        <v>29322</v>
      </c>
      <c r="D24" s="114">
        <f t="shared" si="4"/>
        <v>28872</v>
      </c>
      <c r="E24" s="111">
        <f t="shared" si="4"/>
        <v>0</v>
      </c>
      <c r="F24" s="114">
        <f t="shared" si="4"/>
        <v>0</v>
      </c>
      <c r="G24" s="111">
        <f t="shared" si="4"/>
        <v>0</v>
      </c>
      <c r="H24" s="113">
        <f t="shared" si="4"/>
        <v>0</v>
      </c>
      <c r="I24" s="98"/>
      <c r="J24" s="157"/>
      <c r="K24" s="110" t="s">
        <v>176</v>
      </c>
      <c r="L24" s="111">
        <f aca="true" t="shared" si="5" ref="L24:Q24">SUM(L18:L23)</f>
        <v>15810</v>
      </c>
      <c r="M24" s="114">
        <f t="shared" si="5"/>
        <v>11840</v>
      </c>
      <c r="N24" s="111">
        <f t="shared" si="5"/>
        <v>100</v>
      </c>
      <c r="O24" s="114">
        <f t="shared" si="5"/>
        <v>0</v>
      </c>
      <c r="P24" s="111">
        <f t="shared" si="5"/>
        <v>0</v>
      </c>
      <c r="Q24" s="113">
        <f t="shared" si="5"/>
        <v>0</v>
      </c>
    </row>
    <row r="25" spans="1:17" ht="13.5">
      <c r="A25" s="155" t="s">
        <v>179</v>
      </c>
      <c r="B25" s="104" t="s">
        <v>170</v>
      </c>
      <c r="C25" s="115">
        <v>1690</v>
      </c>
      <c r="D25" s="116">
        <v>1680</v>
      </c>
      <c r="E25" s="115">
        <v>0</v>
      </c>
      <c r="F25" s="116">
        <v>0</v>
      </c>
      <c r="G25" s="115">
        <v>0</v>
      </c>
      <c r="H25" s="116">
        <v>0</v>
      </c>
      <c r="I25" s="98"/>
      <c r="J25" s="155" t="s">
        <v>179</v>
      </c>
      <c r="K25" s="104" t="s">
        <v>170</v>
      </c>
      <c r="L25" s="115">
        <v>5840</v>
      </c>
      <c r="M25" s="116">
        <v>5840</v>
      </c>
      <c r="N25" s="115">
        <v>0</v>
      </c>
      <c r="O25" s="116">
        <v>0</v>
      </c>
      <c r="P25" s="115">
        <v>0</v>
      </c>
      <c r="Q25" s="116">
        <v>0</v>
      </c>
    </row>
    <row r="26" spans="1:17" ht="13.5">
      <c r="A26" s="156"/>
      <c r="B26" s="107" t="s">
        <v>171</v>
      </c>
      <c r="C26" s="105">
        <v>600</v>
      </c>
      <c r="D26" s="106">
        <v>560</v>
      </c>
      <c r="E26" s="105">
        <v>0</v>
      </c>
      <c r="F26" s="106">
        <v>0</v>
      </c>
      <c r="G26" s="105">
        <v>0</v>
      </c>
      <c r="H26" s="106">
        <v>0</v>
      </c>
      <c r="I26" s="98"/>
      <c r="J26" s="156"/>
      <c r="K26" s="107" t="s">
        <v>171</v>
      </c>
      <c r="L26" s="105">
        <v>200</v>
      </c>
      <c r="M26" s="106">
        <v>0</v>
      </c>
      <c r="N26" s="105">
        <v>0</v>
      </c>
      <c r="O26" s="106">
        <v>0</v>
      </c>
      <c r="P26" s="105">
        <v>0</v>
      </c>
      <c r="Q26" s="106">
        <v>0</v>
      </c>
    </row>
    <row r="27" spans="1:17" ht="13.5">
      <c r="A27" s="156"/>
      <c r="B27" s="107" t="s">
        <v>172</v>
      </c>
      <c r="C27" s="105">
        <v>2400</v>
      </c>
      <c r="D27" s="106">
        <v>2100</v>
      </c>
      <c r="E27" s="105">
        <v>0</v>
      </c>
      <c r="F27" s="120">
        <v>0</v>
      </c>
      <c r="G27" s="105">
        <v>0</v>
      </c>
      <c r="H27" s="106">
        <v>0</v>
      </c>
      <c r="I27" s="98"/>
      <c r="J27" s="156"/>
      <c r="K27" s="107" t="s">
        <v>172</v>
      </c>
      <c r="L27" s="105">
        <v>50</v>
      </c>
      <c r="M27" s="106">
        <v>0</v>
      </c>
      <c r="N27" s="105">
        <v>0</v>
      </c>
      <c r="O27" s="120">
        <v>0</v>
      </c>
      <c r="P27" s="105">
        <v>0</v>
      </c>
      <c r="Q27" s="106">
        <v>0</v>
      </c>
    </row>
    <row r="28" spans="1:17" ht="13.5">
      <c r="A28" s="156"/>
      <c r="B28" s="107" t="s">
        <v>173</v>
      </c>
      <c r="C28" s="105">
        <v>2780</v>
      </c>
      <c r="D28" s="106">
        <v>2380</v>
      </c>
      <c r="E28" s="105">
        <v>0</v>
      </c>
      <c r="F28" s="106">
        <v>0</v>
      </c>
      <c r="G28" s="105">
        <v>0</v>
      </c>
      <c r="H28" s="106">
        <v>0</v>
      </c>
      <c r="I28" s="98"/>
      <c r="J28" s="156"/>
      <c r="K28" s="107" t="s">
        <v>173</v>
      </c>
      <c r="L28" s="105">
        <v>3200</v>
      </c>
      <c r="M28" s="106">
        <v>3200</v>
      </c>
      <c r="N28" s="105">
        <v>0</v>
      </c>
      <c r="O28" s="106">
        <v>0</v>
      </c>
      <c r="P28" s="105">
        <v>0</v>
      </c>
      <c r="Q28" s="106">
        <v>0</v>
      </c>
    </row>
    <row r="29" spans="1:17" ht="13.5">
      <c r="A29" s="156"/>
      <c r="B29" s="107" t="s">
        <v>174</v>
      </c>
      <c r="C29" s="105">
        <v>3220</v>
      </c>
      <c r="D29" s="106">
        <v>3220</v>
      </c>
      <c r="E29" s="105">
        <v>0</v>
      </c>
      <c r="F29" s="106">
        <v>0</v>
      </c>
      <c r="G29" s="105">
        <v>0</v>
      </c>
      <c r="H29" s="106">
        <v>0</v>
      </c>
      <c r="I29" s="98"/>
      <c r="J29" s="156"/>
      <c r="K29" s="107" t="s">
        <v>174</v>
      </c>
      <c r="L29" s="105">
        <v>2630</v>
      </c>
      <c r="M29" s="106">
        <v>1600</v>
      </c>
      <c r="N29" s="105">
        <v>0</v>
      </c>
      <c r="O29" s="106">
        <v>0</v>
      </c>
      <c r="P29" s="105">
        <v>0</v>
      </c>
      <c r="Q29" s="106">
        <v>0</v>
      </c>
    </row>
    <row r="30" spans="1:17" ht="14.25" thickBot="1">
      <c r="A30" s="156"/>
      <c r="B30" s="103" t="s">
        <v>175</v>
      </c>
      <c r="C30" s="108"/>
      <c r="D30" s="109"/>
      <c r="E30" s="108"/>
      <c r="F30" s="109"/>
      <c r="G30" s="108"/>
      <c r="H30" s="109"/>
      <c r="I30" s="98"/>
      <c r="J30" s="156"/>
      <c r="K30" s="103" t="s">
        <v>175</v>
      </c>
      <c r="L30" s="108"/>
      <c r="M30" s="109"/>
      <c r="N30" s="108"/>
      <c r="O30" s="109"/>
      <c r="P30" s="108"/>
      <c r="Q30" s="109"/>
    </row>
    <row r="31" spans="1:17" ht="14.25" thickBot="1">
      <c r="A31" s="157"/>
      <c r="B31" s="110" t="s">
        <v>176</v>
      </c>
      <c r="C31" s="111">
        <f aca="true" t="shared" si="6" ref="C31:H31">SUM(C25:C30)</f>
        <v>10690</v>
      </c>
      <c r="D31" s="114">
        <f t="shared" si="6"/>
        <v>9940</v>
      </c>
      <c r="E31" s="111">
        <f t="shared" si="6"/>
        <v>0</v>
      </c>
      <c r="F31" s="114">
        <f t="shared" si="6"/>
        <v>0</v>
      </c>
      <c r="G31" s="111">
        <f t="shared" si="6"/>
        <v>0</v>
      </c>
      <c r="H31" s="113">
        <f t="shared" si="6"/>
        <v>0</v>
      </c>
      <c r="I31" s="98"/>
      <c r="J31" s="157"/>
      <c r="K31" s="110" t="s">
        <v>176</v>
      </c>
      <c r="L31" s="111">
        <f aca="true" t="shared" si="7" ref="L31:Q31">SUM(L25:L30)</f>
        <v>11920</v>
      </c>
      <c r="M31" s="114">
        <f t="shared" si="7"/>
        <v>10640</v>
      </c>
      <c r="N31" s="111">
        <f t="shared" si="7"/>
        <v>0</v>
      </c>
      <c r="O31" s="114">
        <f t="shared" si="7"/>
        <v>0</v>
      </c>
      <c r="P31" s="111">
        <f t="shared" si="7"/>
        <v>0</v>
      </c>
      <c r="Q31" s="113">
        <f t="shared" si="7"/>
        <v>0</v>
      </c>
    </row>
    <row r="32" spans="1:17" ht="13.5">
      <c r="A32" s="155" t="s">
        <v>180</v>
      </c>
      <c r="B32" s="104" t="s">
        <v>170</v>
      </c>
      <c r="C32" s="115">
        <v>20</v>
      </c>
      <c r="D32" s="116">
        <v>0</v>
      </c>
      <c r="E32" s="115">
        <v>0</v>
      </c>
      <c r="F32" s="116">
        <v>0</v>
      </c>
      <c r="G32" s="115">
        <v>0</v>
      </c>
      <c r="H32" s="116">
        <v>0</v>
      </c>
      <c r="I32" s="98"/>
      <c r="J32" s="155" t="s">
        <v>180</v>
      </c>
      <c r="K32" s="104" t="s">
        <v>170</v>
      </c>
      <c r="L32" s="115">
        <v>1600</v>
      </c>
      <c r="M32" s="116">
        <v>1600</v>
      </c>
      <c r="N32" s="115">
        <v>0</v>
      </c>
      <c r="O32" s="116">
        <v>0</v>
      </c>
      <c r="P32" s="115">
        <v>0</v>
      </c>
      <c r="Q32" s="116">
        <v>0</v>
      </c>
    </row>
    <row r="33" spans="1:17" ht="13.5">
      <c r="A33" s="156"/>
      <c r="B33" s="107" t="s">
        <v>171</v>
      </c>
      <c r="C33" s="105">
        <v>1120</v>
      </c>
      <c r="D33" s="106">
        <v>1120</v>
      </c>
      <c r="E33" s="105">
        <v>0</v>
      </c>
      <c r="F33" s="106">
        <v>0</v>
      </c>
      <c r="G33" s="105">
        <v>0</v>
      </c>
      <c r="H33" s="106">
        <v>0</v>
      </c>
      <c r="I33" s="98"/>
      <c r="J33" s="156"/>
      <c r="K33" s="107" t="s">
        <v>171</v>
      </c>
      <c r="L33" s="105">
        <v>3900</v>
      </c>
      <c r="M33" s="106">
        <v>3200</v>
      </c>
      <c r="N33" s="105">
        <v>0</v>
      </c>
      <c r="O33" s="106">
        <v>0</v>
      </c>
      <c r="P33" s="105">
        <v>0</v>
      </c>
      <c r="Q33" s="106">
        <v>0</v>
      </c>
    </row>
    <row r="34" spans="1:17" ht="13.5">
      <c r="A34" s="156"/>
      <c r="B34" s="107" t="s">
        <v>172</v>
      </c>
      <c r="C34" s="105">
        <v>0</v>
      </c>
      <c r="D34" s="106">
        <v>0</v>
      </c>
      <c r="E34" s="105">
        <v>0</v>
      </c>
      <c r="F34" s="106">
        <v>0</v>
      </c>
      <c r="G34" s="105">
        <v>0</v>
      </c>
      <c r="H34" s="106">
        <v>0</v>
      </c>
      <c r="I34" s="98"/>
      <c r="J34" s="156"/>
      <c r="K34" s="107" t="s">
        <v>172</v>
      </c>
      <c r="L34" s="105">
        <v>900</v>
      </c>
      <c r="M34" s="106">
        <v>880</v>
      </c>
      <c r="N34" s="105">
        <v>0</v>
      </c>
      <c r="O34" s="106">
        <v>0</v>
      </c>
      <c r="P34" s="105">
        <v>0</v>
      </c>
      <c r="Q34" s="106">
        <v>0</v>
      </c>
    </row>
    <row r="35" spans="1:17" ht="13.5">
      <c r="A35" s="156"/>
      <c r="B35" s="107" t="s">
        <v>173</v>
      </c>
      <c r="C35" s="105">
        <v>24430</v>
      </c>
      <c r="D35" s="106">
        <v>24000</v>
      </c>
      <c r="E35" s="105">
        <v>0</v>
      </c>
      <c r="F35" s="106">
        <v>0</v>
      </c>
      <c r="G35" s="105">
        <v>0</v>
      </c>
      <c r="H35" s="106">
        <v>0</v>
      </c>
      <c r="I35" s="98"/>
      <c r="J35" s="156"/>
      <c r="K35" s="107" t="s">
        <v>173</v>
      </c>
      <c r="L35" s="105">
        <v>3700</v>
      </c>
      <c r="M35" s="106">
        <v>3400</v>
      </c>
      <c r="N35" s="105">
        <v>0</v>
      </c>
      <c r="O35" s="106">
        <v>0</v>
      </c>
      <c r="P35" s="105">
        <v>0</v>
      </c>
      <c r="Q35" s="106">
        <v>0</v>
      </c>
    </row>
    <row r="36" spans="1:17" ht="13.5">
      <c r="A36" s="156"/>
      <c r="B36" s="107" t="s">
        <v>174</v>
      </c>
      <c r="C36" s="105">
        <v>1890</v>
      </c>
      <c r="D36" s="106">
        <v>1890</v>
      </c>
      <c r="E36" s="105">
        <v>0</v>
      </c>
      <c r="F36" s="106">
        <v>0</v>
      </c>
      <c r="G36" s="105">
        <v>0</v>
      </c>
      <c r="H36" s="106">
        <v>0</v>
      </c>
      <c r="I36" s="98"/>
      <c r="J36" s="156"/>
      <c r="K36" s="107" t="s">
        <v>174</v>
      </c>
      <c r="L36" s="105">
        <v>2310</v>
      </c>
      <c r="M36" s="106">
        <v>2240</v>
      </c>
      <c r="N36" s="105">
        <v>0</v>
      </c>
      <c r="O36" s="106">
        <v>0</v>
      </c>
      <c r="P36" s="105">
        <v>0</v>
      </c>
      <c r="Q36" s="106">
        <v>0</v>
      </c>
    </row>
    <row r="37" spans="1:17" ht="14.25" thickBot="1">
      <c r="A37" s="156"/>
      <c r="B37" s="103" t="s">
        <v>175</v>
      </c>
      <c r="C37" s="108"/>
      <c r="D37" s="109"/>
      <c r="E37" s="108"/>
      <c r="F37" s="109"/>
      <c r="G37" s="108"/>
      <c r="H37" s="109"/>
      <c r="I37" s="98"/>
      <c r="J37" s="156"/>
      <c r="K37" s="103" t="s">
        <v>175</v>
      </c>
      <c r="L37" s="108"/>
      <c r="M37" s="109"/>
      <c r="N37" s="108"/>
      <c r="O37" s="109"/>
      <c r="P37" s="108"/>
      <c r="Q37" s="109"/>
    </row>
    <row r="38" spans="1:17" ht="14.25" thickBot="1">
      <c r="A38" s="157"/>
      <c r="B38" s="110" t="s">
        <v>176</v>
      </c>
      <c r="C38" s="111">
        <f aca="true" t="shared" si="8" ref="C38:H38">SUM(C32:C37)</f>
        <v>27460</v>
      </c>
      <c r="D38" s="114">
        <f t="shared" si="8"/>
        <v>27010</v>
      </c>
      <c r="E38" s="111">
        <f t="shared" si="8"/>
        <v>0</v>
      </c>
      <c r="F38" s="114">
        <f t="shared" si="8"/>
        <v>0</v>
      </c>
      <c r="G38" s="111">
        <f t="shared" si="8"/>
        <v>0</v>
      </c>
      <c r="H38" s="113">
        <f t="shared" si="8"/>
        <v>0</v>
      </c>
      <c r="I38" s="98"/>
      <c r="J38" s="157"/>
      <c r="K38" s="110" t="s">
        <v>176</v>
      </c>
      <c r="L38" s="111">
        <f aca="true" t="shared" si="9" ref="L38:Q38">SUM(L32:L37)</f>
        <v>12410</v>
      </c>
      <c r="M38" s="114">
        <f t="shared" si="9"/>
        <v>11320</v>
      </c>
      <c r="N38" s="111">
        <f t="shared" si="9"/>
        <v>0</v>
      </c>
      <c r="O38" s="114">
        <f t="shared" si="9"/>
        <v>0</v>
      </c>
      <c r="P38" s="111">
        <f t="shared" si="9"/>
        <v>0</v>
      </c>
      <c r="Q38" s="113">
        <f t="shared" si="9"/>
        <v>0</v>
      </c>
    </row>
    <row r="39" spans="1:17" ht="13.5">
      <c r="A39" s="155" t="s">
        <v>181</v>
      </c>
      <c r="B39" s="104" t="s">
        <v>170</v>
      </c>
      <c r="C39" s="115">
        <v>2120</v>
      </c>
      <c r="D39" s="116">
        <v>2100</v>
      </c>
      <c r="E39" s="115">
        <v>0</v>
      </c>
      <c r="F39" s="116">
        <v>0</v>
      </c>
      <c r="G39" s="115">
        <v>0</v>
      </c>
      <c r="H39" s="116">
        <v>0</v>
      </c>
      <c r="I39" s="98"/>
      <c r="J39" s="155" t="s">
        <v>181</v>
      </c>
      <c r="K39" s="104" t="s">
        <v>170</v>
      </c>
      <c r="L39" s="115">
        <v>2800</v>
      </c>
      <c r="M39" s="116">
        <v>2800</v>
      </c>
      <c r="N39" s="115">
        <v>0</v>
      </c>
      <c r="O39" s="116">
        <v>0</v>
      </c>
      <c r="P39" s="115">
        <v>0</v>
      </c>
      <c r="Q39" s="116">
        <v>0</v>
      </c>
    </row>
    <row r="40" spans="1:17" ht="13.5">
      <c r="A40" s="156"/>
      <c r="B40" s="107" t="s">
        <v>171</v>
      </c>
      <c r="C40" s="105">
        <v>13120</v>
      </c>
      <c r="D40" s="106">
        <v>13120</v>
      </c>
      <c r="E40" s="105">
        <v>0</v>
      </c>
      <c r="F40" s="106">
        <v>0</v>
      </c>
      <c r="G40" s="105">
        <v>0</v>
      </c>
      <c r="H40" s="106">
        <v>0</v>
      </c>
      <c r="I40" s="98"/>
      <c r="J40" s="156"/>
      <c r="K40" s="107" t="s">
        <v>171</v>
      </c>
      <c r="L40" s="105">
        <v>2400</v>
      </c>
      <c r="M40" s="106">
        <v>2400</v>
      </c>
      <c r="N40" s="105">
        <v>0</v>
      </c>
      <c r="O40" s="106">
        <v>0</v>
      </c>
      <c r="P40" s="105">
        <v>0</v>
      </c>
      <c r="Q40" s="106">
        <v>0</v>
      </c>
    </row>
    <row r="41" spans="1:17" ht="13.5">
      <c r="A41" s="156"/>
      <c r="B41" s="107" t="s">
        <v>172</v>
      </c>
      <c r="C41" s="105">
        <v>48100</v>
      </c>
      <c r="D41" s="106">
        <v>48100</v>
      </c>
      <c r="E41" s="105">
        <v>0</v>
      </c>
      <c r="F41" s="106">
        <v>0</v>
      </c>
      <c r="G41" s="105">
        <v>0</v>
      </c>
      <c r="H41" s="106">
        <v>0</v>
      </c>
      <c r="I41" s="98"/>
      <c r="J41" s="156"/>
      <c r="K41" s="107" t="s">
        <v>172</v>
      </c>
      <c r="L41" s="105">
        <v>2650</v>
      </c>
      <c r="M41" s="106">
        <v>2400</v>
      </c>
      <c r="N41" s="105">
        <v>0</v>
      </c>
      <c r="O41" s="106">
        <v>0</v>
      </c>
      <c r="P41" s="105">
        <v>0</v>
      </c>
      <c r="Q41" s="106">
        <v>0</v>
      </c>
    </row>
    <row r="42" spans="1:17" ht="13.5">
      <c r="A42" s="156"/>
      <c r="B42" s="107" t="s">
        <v>173</v>
      </c>
      <c r="C42" s="105">
        <v>1120</v>
      </c>
      <c r="D42" s="106">
        <v>1120</v>
      </c>
      <c r="E42" s="105">
        <v>0</v>
      </c>
      <c r="F42" s="106">
        <v>0</v>
      </c>
      <c r="G42" s="105">
        <v>0</v>
      </c>
      <c r="H42" s="106">
        <v>0</v>
      </c>
      <c r="I42" s="98"/>
      <c r="J42" s="156"/>
      <c r="K42" s="107" t="s">
        <v>173</v>
      </c>
      <c r="L42" s="105">
        <v>1620</v>
      </c>
      <c r="M42" s="106">
        <v>1600</v>
      </c>
      <c r="N42" s="105">
        <v>0</v>
      </c>
      <c r="O42" s="106">
        <v>0</v>
      </c>
      <c r="P42" s="105">
        <v>0</v>
      </c>
      <c r="Q42" s="106">
        <v>0</v>
      </c>
    </row>
    <row r="43" spans="1:17" ht="13.5">
      <c r="A43" s="156"/>
      <c r="B43" s="107" t="s">
        <v>174</v>
      </c>
      <c r="C43" s="105">
        <v>0</v>
      </c>
      <c r="D43" s="106">
        <v>0</v>
      </c>
      <c r="E43" s="105">
        <v>0</v>
      </c>
      <c r="F43" s="106">
        <v>0</v>
      </c>
      <c r="G43" s="105">
        <v>0</v>
      </c>
      <c r="H43" s="106">
        <v>0</v>
      </c>
      <c r="I43" s="98"/>
      <c r="J43" s="156"/>
      <c r="K43" s="107" t="s">
        <v>174</v>
      </c>
      <c r="L43" s="105">
        <v>2280</v>
      </c>
      <c r="M43" s="106">
        <v>2080</v>
      </c>
      <c r="N43" s="105">
        <v>0</v>
      </c>
      <c r="O43" s="106">
        <v>0</v>
      </c>
      <c r="P43" s="105">
        <v>0</v>
      </c>
      <c r="Q43" s="106">
        <v>0</v>
      </c>
    </row>
    <row r="44" spans="1:17" ht="14.25" thickBot="1">
      <c r="A44" s="156"/>
      <c r="B44" s="103" t="s">
        <v>175</v>
      </c>
      <c r="C44" s="108"/>
      <c r="D44" s="109"/>
      <c r="E44" s="108"/>
      <c r="F44" s="109"/>
      <c r="G44" s="108"/>
      <c r="H44" s="109"/>
      <c r="I44" s="98"/>
      <c r="J44" s="156"/>
      <c r="K44" s="103" t="s">
        <v>175</v>
      </c>
      <c r="L44" s="108"/>
      <c r="M44" s="109"/>
      <c r="N44" s="108"/>
      <c r="O44" s="109"/>
      <c r="P44" s="108"/>
      <c r="Q44" s="109"/>
    </row>
    <row r="45" spans="1:17" ht="14.25" thickBot="1">
      <c r="A45" s="157"/>
      <c r="B45" s="110" t="s">
        <v>176</v>
      </c>
      <c r="C45" s="111">
        <f aca="true" t="shared" si="10" ref="C45:H45">SUM(C39:C44)</f>
        <v>64460</v>
      </c>
      <c r="D45" s="114">
        <f t="shared" si="10"/>
        <v>64440</v>
      </c>
      <c r="E45" s="111">
        <f t="shared" si="10"/>
        <v>0</v>
      </c>
      <c r="F45" s="114">
        <f t="shared" si="10"/>
        <v>0</v>
      </c>
      <c r="G45" s="111">
        <f t="shared" si="10"/>
        <v>0</v>
      </c>
      <c r="H45" s="113">
        <f t="shared" si="10"/>
        <v>0</v>
      </c>
      <c r="I45" s="98"/>
      <c r="J45" s="157"/>
      <c r="K45" s="110" t="s">
        <v>176</v>
      </c>
      <c r="L45" s="111">
        <f aca="true" t="shared" si="11" ref="L45:Q45">SUM(L39:L44)</f>
        <v>11750</v>
      </c>
      <c r="M45" s="114">
        <f t="shared" si="11"/>
        <v>11280</v>
      </c>
      <c r="N45" s="111">
        <f t="shared" si="11"/>
        <v>0</v>
      </c>
      <c r="O45" s="114">
        <f t="shared" si="11"/>
        <v>0</v>
      </c>
      <c r="P45" s="111">
        <f t="shared" si="11"/>
        <v>0</v>
      </c>
      <c r="Q45" s="113">
        <f t="shared" si="11"/>
        <v>0</v>
      </c>
    </row>
    <row r="46" spans="1:17" ht="13.5">
      <c r="A46" s="155" t="s">
        <v>182</v>
      </c>
      <c r="B46" s="104" t="s">
        <v>170</v>
      </c>
      <c r="C46" s="115">
        <v>14170</v>
      </c>
      <c r="D46" s="116">
        <v>13750</v>
      </c>
      <c r="E46" s="115">
        <v>0</v>
      </c>
      <c r="F46" s="116">
        <v>0</v>
      </c>
      <c r="G46" s="115">
        <v>0</v>
      </c>
      <c r="H46" s="116">
        <v>0</v>
      </c>
      <c r="I46" s="98"/>
      <c r="J46" s="155" t="s">
        <v>182</v>
      </c>
      <c r="K46" s="104" t="s">
        <v>170</v>
      </c>
      <c r="L46" s="115">
        <v>0</v>
      </c>
      <c r="M46" s="116">
        <v>0</v>
      </c>
      <c r="N46" s="115">
        <v>0</v>
      </c>
      <c r="O46" s="116">
        <v>0</v>
      </c>
      <c r="P46" s="115">
        <v>0</v>
      </c>
      <c r="Q46" s="116">
        <v>0</v>
      </c>
    </row>
    <row r="47" spans="1:17" ht="13.5">
      <c r="A47" s="156"/>
      <c r="B47" s="107" t="s">
        <v>171</v>
      </c>
      <c r="C47" s="105">
        <v>1862</v>
      </c>
      <c r="D47" s="106">
        <v>1862</v>
      </c>
      <c r="E47" s="105">
        <v>0</v>
      </c>
      <c r="F47" s="106">
        <v>0</v>
      </c>
      <c r="G47" s="105">
        <v>0</v>
      </c>
      <c r="H47" s="106">
        <v>0</v>
      </c>
      <c r="I47" s="98"/>
      <c r="J47" s="156"/>
      <c r="K47" s="107" t="s">
        <v>171</v>
      </c>
      <c r="L47" s="105">
        <v>2320</v>
      </c>
      <c r="M47" s="106">
        <v>2320</v>
      </c>
      <c r="N47" s="105">
        <v>0</v>
      </c>
      <c r="O47" s="106">
        <v>0</v>
      </c>
      <c r="P47" s="105">
        <v>0</v>
      </c>
      <c r="Q47" s="106">
        <v>0</v>
      </c>
    </row>
    <row r="48" spans="1:17" ht="13.5">
      <c r="A48" s="156"/>
      <c r="B48" s="107" t="s">
        <v>172</v>
      </c>
      <c r="C48" s="105">
        <v>1120</v>
      </c>
      <c r="D48" s="106">
        <v>1120</v>
      </c>
      <c r="E48" s="105">
        <v>0</v>
      </c>
      <c r="F48" s="106">
        <v>0</v>
      </c>
      <c r="G48" s="105">
        <v>0</v>
      </c>
      <c r="H48" s="106">
        <v>0</v>
      </c>
      <c r="I48" s="98"/>
      <c r="J48" s="156"/>
      <c r="K48" s="107" t="s">
        <v>172</v>
      </c>
      <c r="L48" s="105">
        <v>1900</v>
      </c>
      <c r="M48" s="106">
        <v>1600</v>
      </c>
      <c r="N48" s="105">
        <v>0</v>
      </c>
      <c r="O48" s="106">
        <v>0</v>
      </c>
      <c r="P48" s="105">
        <v>0</v>
      </c>
      <c r="Q48" s="106">
        <v>0</v>
      </c>
    </row>
    <row r="49" spans="1:17" ht="13.5">
      <c r="A49" s="156"/>
      <c r="B49" s="107" t="s">
        <v>173</v>
      </c>
      <c r="C49" s="105">
        <v>1470</v>
      </c>
      <c r="D49" s="106">
        <v>1470</v>
      </c>
      <c r="E49" s="105">
        <v>0</v>
      </c>
      <c r="F49" s="106">
        <v>0</v>
      </c>
      <c r="G49" s="105">
        <v>0</v>
      </c>
      <c r="H49" s="106">
        <v>0</v>
      </c>
      <c r="I49" s="98"/>
      <c r="J49" s="156"/>
      <c r="K49" s="107" t="s">
        <v>173</v>
      </c>
      <c r="L49" s="105">
        <v>2080</v>
      </c>
      <c r="M49" s="106">
        <v>2080</v>
      </c>
      <c r="N49" s="105">
        <v>0</v>
      </c>
      <c r="O49" s="106">
        <v>0</v>
      </c>
      <c r="P49" s="105">
        <v>0</v>
      </c>
      <c r="Q49" s="106">
        <v>0</v>
      </c>
    </row>
    <row r="50" spans="1:17" ht="13.5">
      <c r="A50" s="156"/>
      <c r="B50" s="107" t="s">
        <v>174</v>
      </c>
      <c r="C50" s="105">
        <v>20</v>
      </c>
      <c r="D50" s="106">
        <v>0</v>
      </c>
      <c r="E50" s="105">
        <v>0</v>
      </c>
      <c r="F50" s="106">
        <v>0</v>
      </c>
      <c r="G50" s="105">
        <v>0</v>
      </c>
      <c r="H50" s="106">
        <v>0</v>
      </c>
      <c r="I50" s="98"/>
      <c r="J50" s="156"/>
      <c r="K50" s="107" t="s">
        <v>174</v>
      </c>
      <c r="L50" s="105">
        <v>1920</v>
      </c>
      <c r="M50" s="106">
        <v>1920</v>
      </c>
      <c r="N50" s="105">
        <v>0</v>
      </c>
      <c r="O50" s="106">
        <v>0</v>
      </c>
      <c r="P50" s="105">
        <v>0</v>
      </c>
      <c r="Q50" s="106">
        <v>0</v>
      </c>
    </row>
    <row r="51" spans="1:17" ht="14.25" thickBot="1">
      <c r="A51" s="156"/>
      <c r="B51" s="103" t="s">
        <v>175</v>
      </c>
      <c r="C51" s="108"/>
      <c r="D51" s="109"/>
      <c r="E51" s="108"/>
      <c r="F51" s="109"/>
      <c r="G51" s="108"/>
      <c r="H51" s="109"/>
      <c r="I51" s="98"/>
      <c r="J51" s="156"/>
      <c r="K51" s="103" t="s">
        <v>175</v>
      </c>
      <c r="L51" s="108"/>
      <c r="M51" s="109"/>
      <c r="N51" s="108"/>
      <c r="O51" s="109"/>
      <c r="P51" s="108"/>
      <c r="Q51" s="109"/>
    </row>
    <row r="52" spans="1:17" ht="14.25" thickBot="1">
      <c r="A52" s="157"/>
      <c r="B52" s="110" t="s">
        <v>176</v>
      </c>
      <c r="C52" s="111">
        <f aca="true" t="shared" si="12" ref="C52:H52">SUM(C46:C51)</f>
        <v>18642</v>
      </c>
      <c r="D52" s="114">
        <f t="shared" si="12"/>
        <v>18202</v>
      </c>
      <c r="E52" s="111">
        <f t="shared" si="12"/>
        <v>0</v>
      </c>
      <c r="F52" s="114">
        <f t="shared" si="12"/>
        <v>0</v>
      </c>
      <c r="G52" s="111">
        <f t="shared" si="12"/>
        <v>0</v>
      </c>
      <c r="H52" s="113">
        <f t="shared" si="12"/>
        <v>0</v>
      </c>
      <c r="I52" s="98"/>
      <c r="J52" s="157"/>
      <c r="K52" s="110" t="s">
        <v>176</v>
      </c>
      <c r="L52" s="111">
        <f aca="true" t="shared" si="13" ref="L52:Q52">SUM(L46:L51)</f>
        <v>8220</v>
      </c>
      <c r="M52" s="114">
        <f t="shared" si="13"/>
        <v>7920</v>
      </c>
      <c r="N52" s="111">
        <f t="shared" si="13"/>
        <v>0</v>
      </c>
      <c r="O52" s="114">
        <f t="shared" si="13"/>
        <v>0</v>
      </c>
      <c r="P52" s="111">
        <f t="shared" si="13"/>
        <v>0</v>
      </c>
      <c r="Q52" s="113">
        <f t="shared" si="13"/>
        <v>0</v>
      </c>
    </row>
    <row r="53" spans="1:17" ht="13.5">
      <c r="A53" s="155" t="s">
        <v>183</v>
      </c>
      <c r="B53" s="104" t="s">
        <v>170</v>
      </c>
      <c r="C53" s="115">
        <v>0</v>
      </c>
      <c r="D53" s="116">
        <v>0</v>
      </c>
      <c r="E53" s="115">
        <v>0</v>
      </c>
      <c r="F53" s="116">
        <v>0</v>
      </c>
      <c r="G53" s="115">
        <v>0</v>
      </c>
      <c r="H53" s="116">
        <v>0</v>
      </c>
      <c r="I53" s="98"/>
      <c r="J53" s="155" t="s">
        <v>183</v>
      </c>
      <c r="K53" s="104" t="s">
        <v>170</v>
      </c>
      <c r="L53" s="115">
        <v>0</v>
      </c>
      <c r="M53" s="116">
        <v>0</v>
      </c>
      <c r="N53" s="115">
        <v>0</v>
      </c>
      <c r="O53" s="116">
        <v>0</v>
      </c>
      <c r="P53" s="115">
        <v>0</v>
      </c>
      <c r="Q53" s="116">
        <v>0</v>
      </c>
    </row>
    <row r="54" spans="1:17" ht="13.5">
      <c r="A54" s="156"/>
      <c r="B54" s="107" t="s">
        <v>171</v>
      </c>
      <c r="C54" s="105">
        <v>400</v>
      </c>
      <c r="D54" s="106">
        <v>0</v>
      </c>
      <c r="E54" s="105">
        <v>0</v>
      </c>
      <c r="F54" s="106">
        <v>0</v>
      </c>
      <c r="G54" s="105">
        <v>0</v>
      </c>
      <c r="H54" s="106">
        <v>0</v>
      </c>
      <c r="I54" s="98"/>
      <c r="J54" s="156"/>
      <c r="K54" s="107" t="s">
        <v>171</v>
      </c>
      <c r="L54" s="105">
        <v>1880</v>
      </c>
      <c r="M54" s="106">
        <v>1280</v>
      </c>
      <c r="N54" s="105">
        <v>0</v>
      </c>
      <c r="O54" s="106">
        <v>0</v>
      </c>
      <c r="P54" s="105">
        <v>0</v>
      </c>
      <c r="Q54" s="106">
        <v>0</v>
      </c>
    </row>
    <row r="55" spans="1:17" ht="13.5">
      <c r="A55" s="156"/>
      <c r="B55" s="107" t="s">
        <v>172</v>
      </c>
      <c r="C55" s="105">
        <v>2960</v>
      </c>
      <c r="D55" s="106">
        <v>2900</v>
      </c>
      <c r="E55" s="105">
        <v>0</v>
      </c>
      <c r="F55" s="106">
        <v>0</v>
      </c>
      <c r="G55" s="105">
        <v>20</v>
      </c>
      <c r="H55" s="106">
        <v>0</v>
      </c>
      <c r="I55" s="98"/>
      <c r="J55" s="156"/>
      <c r="K55" s="107" t="s">
        <v>172</v>
      </c>
      <c r="L55" s="105">
        <v>2860</v>
      </c>
      <c r="M55" s="106">
        <v>2160</v>
      </c>
      <c r="N55" s="105">
        <v>0</v>
      </c>
      <c r="O55" s="106">
        <v>0</v>
      </c>
      <c r="P55" s="105">
        <v>0</v>
      </c>
      <c r="Q55" s="106">
        <v>0</v>
      </c>
    </row>
    <row r="56" spans="1:17" ht="13.5">
      <c r="A56" s="156"/>
      <c r="B56" s="107" t="s">
        <v>173</v>
      </c>
      <c r="C56" s="105">
        <v>900</v>
      </c>
      <c r="D56" s="106">
        <v>900</v>
      </c>
      <c r="E56" s="105">
        <v>0</v>
      </c>
      <c r="F56" s="106">
        <v>0</v>
      </c>
      <c r="G56" s="105">
        <v>0</v>
      </c>
      <c r="H56" s="106">
        <v>0</v>
      </c>
      <c r="I56" s="98"/>
      <c r="J56" s="156"/>
      <c r="K56" s="107" t="s">
        <v>173</v>
      </c>
      <c r="L56" s="105">
        <v>2800</v>
      </c>
      <c r="M56" s="106">
        <v>2800</v>
      </c>
      <c r="N56" s="105">
        <v>0</v>
      </c>
      <c r="O56" s="106">
        <v>0</v>
      </c>
      <c r="P56" s="105">
        <v>0</v>
      </c>
      <c r="Q56" s="106">
        <v>0</v>
      </c>
    </row>
    <row r="57" spans="1:17" ht="13.5">
      <c r="A57" s="156"/>
      <c r="B57" s="107" t="s">
        <v>174</v>
      </c>
      <c r="C57" s="105">
        <v>2690</v>
      </c>
      <c r="D57" s="106">
        <v>2340</v>
      </c>
      <c r="E57" s="105">
        <v>0</v>
      </c>
      <c r="F57" s="106">
        <v>0</v>
      </c>
      <c r="G57" s="105">
        <v>300</v>
      </c>
      <c r="H57" s="106">
        <v>0</v>
      </c>
      <c r="I57" s="98"/>
      <c r="J57" s="156"/>
      <c r="K57" s="107" t="s">
        <v>174</v>
      </c>
      <c r="L57" s="105">
        <v>1601</v>
      </c>
      <c r="M57" s="106">
        <v>1600</v>
      </c>
      <c r="N57" s="105">
        <v>0</v>
      </c>
      <c r="O57" s="106">
        <v>0</v>
      </c>
      <c r="P57" s="105">
        <v>0</v>
      </c>
      <c r="Q57" s="106">
        <v>0</v>
      </c>
    </row>
    <row r="58" spans="1:17" ht="14.25" thickBot="1">
      <c r="A58" s="156"/>
      <c r="B58" s="103" t="s">
        <v>175</v>
      </c>
      <c r="C58" s="108"/>
      <c r="D58" s="109"/>
      <c r="E58" s="108"/>
      <c r="F58" s="109"/>
      <c r="G58" s="108"/>
      <c r="H58" s="109"/>
      <c r="I58" s="98"/>
      <c r="J58" s="156"/>
      <c r="K58" s="103" t="s">
        <v>175</v>
      </c>
      <c r="L58" s="108">
        <v>800</v>
      </c>
      <c r="M58" s="109">
        <v>480</v>
      </c>
      <c r="N58" s="108">
        <v>0</v>
      </c>
      <c r="O58" s="109">
        <v>0</v>
      </c>
      <c r="P58" s="108">
        <v>0</v>
      </c>
      <c r="Q58" s="109">
        <v>0</v>
      </c>
    </row>
    <row r="59" spans="1:17" ht="14.25" thickBot="1">
      <c r="A59" s="157"/>
      <c r="B59" s="110" t="s">
        <v>176</v>
      </c>
      <c r="C59" s="111">
        <f aca="true" t="shared" si="14" ref="C59:H59">SUM(C53:C58)</f>
        <v>6950</v>
      </c>
      <c r="D59" s="114">
        <f t="shared" si="14"/>
        <v>6140</v>
      </c>
      <c r="E59" s="111">
        <f t="shared" si="14"/>
        <v>0</v>
      </c>
      <c r="F59" s="114">
        <f t="shared" si="14"/>
        <v>0</v>
      </c>
      <c r="G59" s="111">
        <f t="shared" si="14"/>
        <v>320</v>
      </c>
      <c r="H59" s="113">
        <f t="shared" si="14"/>
        <v>0</v>
      </c>
      <c r="I59" s="98"/>
      <c r="J59" s="157"/>
      <c r="K59" s="110" t="s">
        <v>176</v>
      </c>
      <c r="L59" s="111">
        <f aca="true" t="shared" si="15" ref="L59:Q59">SUM(L53:L58)</f>
        <v>9941</v>
      </c>
      <c r="M59" s="114">
        <f t="shared" si="15"/>
        <v>8320</v>
      </c>
      <c r="N59" s="111">
        <f t="shared" si="15"/>
        <v>0</v>
      </c>
      <c r="O59" s="114">
        <f t="shared" si="15"/>
        <v>0</v>
      </c>
      <c r="P59" s="111">
        <f t="shared" si="15"/>
        <v>0</v>
      </c>
      <c r="Q59" s="113">
        <f t="shared" si="15"/>
        <v>0</v>
      </c>
    </row>
    <row r="60" spans="1:17" ht="13.5">
      <c r="A60" s="155" t="s">
        <v>184</v>
      </c>
      <c r="B60" s="104" t="s">
        <v>170</v>
      </c>
      <c r="C60" s="115">
        <v>10</v>
      </c>
      <c r="D60" s="116">
        <v>0</v>
      </c>
      <c r="E60" s="115">
        <v>0</v>
      </c>
      <c r="F60" s="116">
        <v>0</v>
      </c>
      <c r="G60" s="115">
        <v>0</v>
      </c>
      <c r="H60" s="116">
        <v>0</v>
      </c>
      <c r="I60" s="98"/>
      <c r="J60" s="155" t="s">
        <v>184</v>
      </c>
      <c r="K60" s="104" t="s">
        <v>170</v>
      </c>
      <c r="L60" s="115">
        <v>30100</v>
      </c>
      <c r="M60" s="116">
        <v>29800</v>
      </c>
      <c r="N60" s="115">
        <v>0</v>
      </c>
      <c r="O60" s="116">
        <v>0</v>
      </c>
      <c r="P60" s="115">
        <v>0</v>
      </c>
      <c r="Q60" s="116">
        <v>0</v>
      </c>
    </row>
    <row r="61" spans="1:17" ht="13.5">
      <c r="A61" s="156"/>
      <c r="B61" s="107" t="s">
        <v>171</v>
      </c>
      <c r="C61" s="105">
        <v>890</v>
      </c>
      <c r="D61" s="106">
        <v>880</v>
      </c>
      <c r="E61" s="105">
        <v>0</v>
      </c>
      <c r="F61" s="106">
        <v>0</v>
      </c>
      <c r="G61" s="105">
        <v>0</v>
      </c>
      <c r="H61" s="106">
        <v>0</v>
      </c>
      <c r="I61" s="98"/>
      <c r="J61" s="156"/>
      <c r="K61" s="107" t="s">
        <v>171</v>
      </c>
      <c r="L61" s="105">
        <v>3160</v>
      </c>
      <c r="M61" s="106">
        <v>2560</v>
      </c>
      <c r="N61" s="105">
        <v>0</v>
      </c>
      <c r="O61" s="106">
        <v>0</v>
      </c>
      <c r="P61" s="105">
        <v>0</v>
      </c>
      <c r="Q61" s="106">
        <v>0</v>
      </c>
    </row>
    <row r="62" spans="1:17" ht="13.5">
      <c r="A62" s="156"/>
      <c r="B62" s="107" t="s">
        <v>172</v>
      </c>
      <c r="C62" s="105">
        <v>1732</v>
      </c>
      <c r="D62" s="106">
        <v>1732</v>
      </c>
      <c r="E62" s="105">
        <v>0</v>
      </c>
      <c r="F62" s="106">
        <v>0</v>
      </c>
      <c r="G62" s="105">
        <v>0</v>
      </c>
      <c r="H62" s="106">
        <v>0</v>
      </c>
      <c r="I62" s="98"/>
      <c r="J62" s="156"/>
      <c r="K62" s="107" t="s">
        <v>172</v>
      </c>
      <c r="L62" s="105">
        <v>2480</v>
      </c>
      <c r="M62" s="106">
        <v>2480</v>
      </c>
      <c r="N62" s="105">
        <v>0</v>
      </c>
      <c r="O62" s="106">
        <v>0</v>
      </c>
      <c r="P62" s="105">
        <v>0</v>
      </c>
      <c r="Q62" s="106">
        <v>0</v>
      </c>
    </row>
    <row r="63" spans="1:17" ht="13.5">
      <c r="A63" s="156"/>
      <c r="B63" s="107" t="s">
        <v>173</v>
      </c>
      <c r="C63" s="105">
        <v>2250</v>
      </c>
      <c r="D63" s="106">
        <v>2240</v>
      </c>
      <c r="E63" s="105">
        <v>0</v>
      </c>
      <c r="F63" s="106">
        <v>0</v>
      </c>
      <c r="G63" s="105">
        <v>0</v>
      </c>
      <c r="H63" s="106">
        <v>0</v>
      </c>
      <c r="I63" s="98"/>
      <c r="J63" s="156"/>
      <c r="K63" s="107" t="s">
        <v>173</v>
      </c>
      <c r="L63" s="105">
        <v>12920</v>
      </c>
      <c r="M63" s="106">
        <v>12920</v>
      </c>
      <c r="N63" s="105">
        <v>0</v>
      </c>
      <c r="O63" s="106">
        <v>0</v>
      </c>
      <c r="P63" s="105">
        <v>0</v>
      </c>
      <c r="Q63" s="106">
        <v>0</v>
      </c>
    </row>
    <row r="64" spans="1:17" ht="13.5">
      <c r="A64" s="156"/>
      <c r="B64" s="107" t="s">
        <v>174</v>
      </c>
      <c r="C64" s="105">
        <v>0</v>
      </c>
      <c r="D64" s="106">
        <v>0</v>
      </c>
      <c r="E64" s="105">
        <v>0</v>
      </c>
      <c r="F64" s="106">
        <v>0</v>
      </c>
      <c r="G64" s="105">
        <v>0</v>
      </c>
      <c r="H64" s="106">
        <v>0</v>
      </c>
      <c r="I64" s="98"/>
      <c r="J64" s="156"/>
      <c r="K64" s="107" t="s">
        <v>174</v>
      </c>
      <c r="L64" s="105">
        <v>25010</v>
      </c>
      <c r="M64" s="106">
        <v>24990</v>
      </c>
      <c r="N64" s="105">
        <v>0</v>
      </c>
      <c r="O64" s="106">
        <v>0</v>
      </c>
      <c r="P64" s="105">
        <v>0</v>
      </c>
      <c r="Q64" s="106">
        <v>0</v>
      </c>
    </row>
    <row r="65" spans="1:17" ht="14.25" thickBot="1">
      <c r="A65" s="156"/>
      <c r="B65" s="103" t="s">
        <v>175</v>
      </c>
      <c r="C65" s="108"/>
      <c r="D65" s="109"/>
      <c r="E65" s="108"/>
      <c r="F65" s="109"/>
      <c r="G65" s="108"/>
      <c r="H65" s="109"/>
      <c r="I65" s="98"/>
      <c r="J65" s="156"/>
      <c r="K65" s="103" t="s">
        <v>175</v>
      </c>
      <c r="L65" s="108"/>
      <c r="M65" s="109"/>
      <c r="N65" s="108"/>
      <c r="O65" s="109"/>
      <c r="P65" s="108"/>
      <c r="Q65" s="109"/>
    </row>
    <row r="66" spans="1:17" ht="14.25" thickBot="1">
      <c r="A66" s="157"/>
      <c r="B66" s="110" t="s">
        <v>176</v>
      </c>
      <c r="C66" s="111">
        <f aca="true" t="shared" si="16" ref="C66:H66">SUM(C60:C65)</f>
        <v>4882</v>
      </c>
      <c r="D66" s="114">
        <f t="shared" si="16"/>
        <v>4852</v>
      </c>
      <c r="E66" s="111">
        <f t="shared" si="16"/>
        <v>0</v>
      </c>
      <c r="F66" s="114">
        <f t="shared" si="16"/>
        <v>0</v>
      </c>
      <c r="G66" s="111">
        <f t="shared" si="16"/>
        <v>0</v>
      </c>
      <c r="H66" s="113">
        <f t="shared" si="16"/>
        <v>0</v>
      </c>
      <c r="I66" s="98"/>
      <c r="J66" s="157"/>
      <c r="K66" s="110" t="s">
        <v>176</v>
      </c>
      <c r="L66" s="111">
        <f aca="true" t="shared" si="17" ref="L66:Q66">SUM(L60:L65)</f>
        <v>73670</v>
      </c>
      <c r="M66" s="114">
        <f t="shared" si="17"/>
        <v>72750</v>
      </c>
      <c r="N66" s="111">
        <f t="shared" si="17"/>
        <v>0</v>
      </c>
      <c r="O66" s="114">
        <f t="shared" si="17"/>
        <v>0</v>
      </c>
      <c r="P66" s="111">
        <f t="shared" si="17"/>
        <v>0</v>
      </c>
      <c r="Q66" s="113">
        <f t="shared" si="17"/>
        <v>0</v>
      </c>
    </row>
    <row r="67" spans="1:17" ht="13.5">
      <c r="A67" s="155" t="s">
        <v>185</v>
      </c>
      <c r="B67" s="104" t="s">
        <v>170</v>
      </c>
      <c r="C67" s="115">
        <v>6000</v>
      </c>
      <c r="D67" s="116">
        <v>6000</v>
      </c>
      <c r="E67" s="115">
        <v>0</v>
      </c>
      <c r="F67" s="116">
        <v>0</v>
      </c>
      <c r="G67" s="115">
        <v>0</v>
      </c>
      <c r="H67" s="116">
        <v>0</v>
      </c>
      <c r="I67" s="98"/>
      <c r="J67" s="155" t="s">
        <v>185</v>
      </c>
      <c r="K67" s="104" t="s">
        <v>170</v>
      </c>
      <c r="L67" s="115">
        <v>2540</v>
      </c>
      <c r="M67" s="116">
        <v>2240</v>
      </c>
      <c r="N67" s="115">
        <v>0</v>
      </c>
      <c r="O67" s="116">
        <v>0</v>
      </c>
      <c r="P67" s="115">
        <v>0</v>
      </c>
      <c r="Q67" s="116">
        <v>0</v>
      </c>
    </row>
    <row r="68" spans="1:17" ht="13.5">
      <c r="A68" s="156"/>
      <c r="B68" s="107" t="s">
        <v>171</v>
      </c>
      <c r="C68" s="105">
        <v>2410</v>
      </c>
      <c r="D68" s="106">
        <v>2400</v>
      </c>
      <c r="E68" s="105">
        <v>0</v>
      </c>
      <c r="F68" s="106">
        <v>0</v>
      </c>
      <c r="G68" s="105">
        <v>0</v>
      </c>
      <c r="H68" s="106">
        <v>0</v>
      </c>
      <c r="I68" s="98"/>
      <c r="J68" s="156"/>
      <c r="K68" s="107" t="s">
        <v>171</v>
      </c>
      <c r="L68" s="105">
        <v>1960</v>
      </c>
      <c r="M68" s="106">
        <v>1920</v>
      </c>
      <c r="N68" s="105">
        <v>0</v>
      </c>
      <c r="O68" s="106">
        <v>0</v>
      </c>
      <c r="P68" s="105">
        <v>0</v>
      </c>
      <c r="Q68" s="106">
        <v>0</v>
      </c>
    </row>
    <row r="69" spans="1:17" ht="13.5">
      <c r="A69" s="156"/>
      <c r="B69" s="107" t="s">
        <v>172</v>
      </c>
      <c r="C69" s="105">
        <v>1600</v>
      </c>
      <c r="D69" s="106">
        <v>1600</v>
      </c>
      <c r="E69" s="105">
        <v>0</v>
      </c>
      <c r="F69" s="106">
        <v>0</v>
      </c>
      <c r="G69" s="105">
        <v>0</v>
      </c>
      <c r="H69" s="106">
        <v>0</v>
      </c>
      <c r="I69" s="98"/>
      <c r="J69" s="156"/>
      <c r="K69" s="107" t="s">
        <v>172</v>
      </c>
      <c r="L69" s="105">
        <v>640</v>
      </c>
      <c r="M69" s="106">
        <v>640</v>
      </c>
      <c r="N69" s="105">
        <v>0</v>
      </c>
      <c r="O69" s="106">
        <v>0</v>
      </c>
      <c r="P69" s="105">
        <v>0</v>
      </c>
      <c r="Q69" s="106">
        <v>0</v>
      </c>
    </row>
    <row r="70" spans="1:17" ht="13.5">
      <c r="A70" s="156"/>
      <c r="B70" s="107" t="s">
        <v>173</v>
      </c>
      <c r="C70" s="105">
        <v>50</v>
      </c>
      <c r="D70" s="106">
        <v>0</v>
      </c>
      <c r="E70" s="105">
        <v>0</v>
      </c>
      <c r="F70" s="106">
        <v>0</v>
      </c>
      <c r="G70" s="105">
        <v>0</v>
      </c>
      <c r="H70" s="106">
        <v>0</v>
      </c>
      <c r="I70" s="98"/>
      <c r="J70" s="156"/>
      <c r="K70" s="107" t="s">
        <v>173</v>
      </c>
      <c r="L70" s="105">
        <v>1580</v>
      </c>
      <c r="M70" s="106">
        <v>1280</v>
      </c>
      <c r="N70" s="105">
        <v>0</v>
      </c>
      <c r="O70" s="106">
        <v>0</v>
      </c>
      <c r="P70" s="105">
        <v>0</v>
      </c>
      <c r="Q70" s="106">
        <v>0</v>
      </c>
    </row>
    <row r="71" spans="1:17" ht="13.5">
      <c r="A71" s="156"/>
      <c r="B71" s="107" t="s">
        <v>174</v>
      </c>
      <c r="C71" s="105">
        <v>2064</v>
      </c>
      <c r="D71" s="106">
        <v>1984</v>
      </c>
      <c r="E71" s="105">
        <v>0</v>
      </c>
      <c r="F71" s="106">
        <v>0</v>
      </c>
      <c r="G71" s="105">
        <v>0</v>
      </c>
      <c r="H71" s="106">
        <v>0</v>
      </c>
      <c r="I71" s="98"/>
      <c r="J71" s="156"/>
      <c r="K71" s="107" t="s">
        <v>174</v>
      </c>
      <c r="L71" s="105">
        <v>2680</v>
      </c>
      <c r="M71" s="106">
        <v>2640</v>
      </c>
      <c r="N71" s="105">
        <v>0</v>
      </c>
      <c r="O71" s="106">
        <v>0</v>
      </c>
      <c r="P71" s="105">
        <v>0</v>
      </c>
      <c r="Q71" s="106">
        <v>0</v>
      </c>
    </row>
    <row r="72" spans="1:17" ht="14.25" thickBot="1">
      <c r="A72" s="156"/>
      <c r="B72" s="103" t="s">
        <v>175</v>
      </c>
      <c r="C72" s="108"/>
      <c r="D72" s="109"/>
      <c r="E72" s="108"/>
      <c r="F72" s="109"/>
      <c r="G72" s="108"/>
      <c r="H72" s="109"/>
      <c r="I72" s="98"/>
      <c r="J72" s="156"/>
      <c r="K72" s="103" t="s">
        <v>175</v>
      </c>
      <c r="L72" s="108"/>
      <c r="M72" s="109"/>
      <c r="N72" s="108"/>
      <c r="O72" s="109"/>
      <c r="P72" s="108"/>
      <c r="Q72" s="109"/>
    </row>
    <row r="73" spans="1:17" ht="14.25" thickBot="1">
      <c r="A73" s="157"/>
      <c r="B73" s="110" t="s">
        <v>176</v>
      </c>
      <c r="C73" s="111">
        <f aca="true" t="shared" si="18" ref="C73:H73">SUM(C67:C72)</f>
        <v>12124</v>
      </c>
      <c r="D73" s="114">
        <f t="shared" si="18"/>
        <v>11984</v>
      </c>
      <c r="E73" s="111">
        <f t="shared" si="18"/>
        <v>0</v>
      </c>
      <c r="F73" s="114">
        <f t="shared" si="18"/>
        <v>0</v>
      </c>
      <c r="G73" s="111">
        <f t="shared" si="18"/>
        <v>0</v>
      </c>
      <c r="H73" s="113">
        <f t="shared" si="18"/>
        <v>0</v>
      </c>
      <c r="I73" s="98"/>
      <c r="J73" s="157"/>
      <c r="K73" s="110" t="s">
        <v>176</v>
      </c>
      <c r="L73" s="111">
        <f aca="true" t="shared" si="19" ref="L73:Q73">SUM(L67:L72)</f>
        <v>9400</v>
      </c>
      <c r="M73" s="114">
        <f t="shared" si="19"/>
        <v>8720</v>
      </c>
      <c r="N73" s="111">
        <f t="shared" si="19"/>
        <v>0</v>
      </c>
      <c r="O73" s="114">
        <f t="shared" si="19"/>
        <v>0</v>
      </c>
      <c r="P73" s="111">
        <f t="shared" si="19"/>
        <v>0</v>
      </c>
      <c r="Q73" s="113">
        <f t="shared" si="19"/>
        <v>0</v>
      </c>
    </row>
    <row r="74" spans="1:17" ht="13.5">
      <c r="A74" s="155" t="s">
        <v>186</v>
      </c>
      <c r="B74" s="104" t="s">
        <v>170</v>
      </c>
      <c r="C74" s="115">
        <v>0</v>
      </c>
      <c r="D74" s="116">
        <v>0</v>
      </c>
      <c r="E74" s="115">
        <v>0</v>
      </c>
      <c r="F74" s="116">
        <v>0</v>
      </c>
      <c r="G74" s="115">
        <v>0</v>
      </c>
      <c r="H74" s="116">
        <v>0</v>
      </c>
      <c r="I74" s="98"/>
      <c r="J74" s="155" t="s">
        <v>186</v>
      </c>
      <c r="K74" s="104" t="s">
        <v>170</v>
      </c>
      <c r="L74" s="115">
        <v>640</v>
      </c>
      <c r="M74" s="116">
        <v>640</v>
      </c>
      <c r="N74" s="115">
        <v>0</v>
      </c>
      <c r="O74" s="116">
        <v>0</v>
      </c>
      <c r="P74" s="115">
        <v>0</v>
      </c>
      <c r="Q74" s="116">
        <v>0</v>
      </c>
    </row>
    <row r="75" spans="1:17" ht="13.5">
      <c r="A75" s="156"/>
      <c r="B75" s="107" t="s">
        <v>171</v>
      </c>
      <c r="C75" s="105">
        <v>2858</v>
      </c>
      <c r="D75" s="106">
        <v>2758</v>
      </c>
      <c r="E75" s="105">
        <v>0</v>
      </c>
      <c r="F75" s="106">
        <v>0</v>
      </c>
      <c r="G75" s="105">
        <v>6</v>
      </c>
      <c r="H75" s="106">
        <v>6</v>
      </c>
      <c r="I75" s="98"/>
      <c r="J75" s="156"/>
      <c r="K75" s="107" t="s">
        <v>171</v>
      </c>
      <c r="L75" s="105">
        <v>5320</v>
      </c>
      <c r="M75" s="106">
        <v>5280</v>
      </c>
      <c r="N75" s="105">
        <v>0</v>
      </c>
      <c r="O75" s="106">
        <v>0</v>
      </c>
      <c r="P75" s="105">
        <v>0</v>
      </c>
      <c r="Q75" s="106">
        <v>0</v>
      </c>
    </row>
    <row r="76" spans="1:17" ht="13.5">
      <c r="A76" s="156"/>
      <c r="B76" s="107" t="s">
        <v>172</v>
      </c>
      <c r="C76" s="105">
        <v>1860</v>
      </c>
      <c r="D76" s="106">
        <v>1760</v>
      </c>
      <c r="E76" s="105">
        <v>0</v>
      </c>
      <c r="F76" s="106">
        <v>0</v>
      </c>
      <c r="G76" s="105">
        <v>0</v>
      </c>
      <c r="H76" s="106">
        <v>0</v>
      </c>
      <c r="I76" s="98"/>
      <c r="J76" s="156"/>
      <c r="K76" s="107" t="s">
        <v>172</v>
      </c>
      <c r="L76" s="105">
        <v>215</v>
      </c>
      <c r="M76" s="106">
        <v>0</v>
      </c>
      <c r="N76" s="105">
        <v>0</v>
      </c>
      <c r="O76" s="106">
        <v>0</v>
      </c>
      <c r="P76" s="105">
        <v>0</v>
      </c>
      <c r="Q76" s="106">
        <v>0</v>
      </c>
    </row>
    <row r="77" spans="1:17" ht="13.5">
      <c r="A77" s="156"/>
      <c r="B77" s="107" t="s">
        <v>173</v>
      </c>
      <c r="C77" s="105">
        <v>600</v>
      </c>
      <c r="D77" s="106">
        <v>0</v>
      </c>
      <c r="E77" s="105">
        <v>0</v>
      </c>
      <c r="F77" s="106">
        <v>0</v>
      </c>
      <c r="G77" s="105">
        <v>0</v>
      </c>
      <c r="H77" s="106">
        <v>0</v>
      </c>
      <c r="I77" s="98"/>
      <c r="J77" s="156"/>
      <c r="K77" s="107" t="s">
        <v>173</v>
      </c>
      <c r="L77" s="105">
        <v>230</v>
      </c>
      <c r="M77" s="106">
        <v>0</v>
      </c>
      <c r="N77" s="105">
        <v>0</v>
      </c>
      <c r="O77" s="106">
        <v>0</v>
      </c>
      <c r="P77" s="105">
        <v>0</v>
      </c>
      <c r="Q77" s="106">
        <v>0</v>
      </c>
    </row>
    <row r="78" spans="1:17" ht="13.5">
      <c r="A78" s="156"/>
      <c r="B78" s="107" t="s">
        <v>174</v>
      </c>
      <c r="C78" s="105">
        <v>6100</v>
      </c>
      <c r="D78" s="106">
        <v>6000</v>
      </c>
      <c r="E78" s="105">
        <v>0</v>
      </c>
      <c r="F78" s="106">
        <v>0</v>
      </c>
      <c r="G78" s="105">
        <v>0</v>
      </c>
      <c r="H78" s="106">
        <v>0</v>
      </c>
      <c r="I78" s="98"/>
      <c r="J78" s="156"/>
      <c r="K78" s="107" t="s">
        <v>174</v>
      </c>
      <c r="L78" s="105">
        <v>200</v>
      </c>
      <c r="M78" s="106">
        <v>0</v>
      </c>
      <c r="N78" s="105">
        <v>0</v>
      </c>
      <c r="O78" s="106">
        <v>0</v>
      </c>
      <c r="P78" s="105">
        <v>0</v>
      </c>
      <c r="Q78" s="106">
        <v>0</v>
      </c>
    </row>
    <row r="79" spans="1:17" ht="14.25" thickBot="1">
      <c r="A79" s="156"/>
      <c r="B79" s="103" t="s">
        <v>175</v>
      </c>
      <c r="C79" s="108"/>
      <c r="D79" s="109"/>
      <c r="E79" s="108"/>
      <c r="F79" s="109"/>
      <c r="G79" s="108"/>
      <c r="H79" s="109"/>
      <c r="I79" s="98"/>
      <c r="J79" s="156"/>
      <c r="K79" s="103" t="s">
        <v>175</v>
      </c>
      <c r="L79" s="108"/>
      <c r="M79" s="109"/>
      <c r="N79" s="108"/>
      <c r="O79" s="109"/>
      <c r="P79" s="108"/>
      <c r="Q79" s="109"/>
    </row>
    <row r="80" spans="1:17" ht="14.25" thickBot="1">
      <c r="A80" s="157"/>
      <c r="B80" s="110" t="s">
        <v>176</v>
      </c>
      <c r="C80" s="111">
        <f aca="true" t="shared" si="20" ref="C80:H80">SUM(C74:C79)</f>
        <v>11418</v>
      </c>
      <c r="D80" s="114">
        <f t="shared" si="20"/>
        <v>10518</v>
      </c>
      <c r="E80" s="111">
        <f t="shared" si="20"/>
        <v>0</v>
      </c>
      <c r="F80" s="114">
        <f t="shared" si="20"/>
        <v>0</v>
      </c>
      <c r="G80" s="111">
        <f t="shared" si="20"/>
        <v>6</v>
      </c>
      <c r="H80" s="113">
        <f t="shared" si="20"/>
        <v>6</v>
      </c>
      <c r="I80" s="98"/>
      <c r="J80" s="157"/>
      <c r="K80" s="110" t="s">
        <v>176</v>
      </c>
      <c r="L80" s="111">
        <f aca="true" t="shared" si="21" ref="L80:Q80">SUM(L74:L79)</f>
        <v>6605</v>
      </c>
      <c r="M80" s="114">
        <f t="shared" si="21"/>
        <v>5920</v>
      </c>
      <c r="N80" s="111">
        <f t="shared" si="21"/>
        <v>0</v>
      </c>
      <c r="O80" s="114">
        <f t="shared" si="21"/>
        <v>0</v>
      </c>
      <c r="P80" s="111">
        <f t="shared" si="21"/>
        <v>0</v>
      </c>
      <c r="Q80" s="113">
        <f t="shared" si="21"/>
        <v>0</v>
      </c>
    </row>
    <row r="81" spans="1:17" ht="13.5">
      <c r="A81" s="155" t="s">
        <v>187</v>
      </c>
      <c r="B81" s="104" t="s">
        <v>170</v>
      </c>
      <c r="C81" s="115">
        <v>1150</v>
      </c>
      <c r="D81" s="116">
        <v>0</v>
      </c>
      <c r="E81" s="115">
        <v>0</v>
      </c>
      <c r="F81" s="116">
        <v>0</v>
      </c>
      <c r="G81" s="115">
        <v>0</v>
      </c>
      <c r="H81" s="116">
        <v>0</v>
      </c>
      <c r="I81" s="98"/>
      <c r="J81" s="155" t="s">
        <v>187</v>
      </c>
      <c r="K81" s="104" t="s">
        <v>170</v>
      </c>
      <c r="L81" s="115">
        <v>190</v>
      </c>
      <c r="M81" s="116">
        <v>0</v>
      </c>
      <c r="N81" s="115">
        <v>0</v>
      </c>
      <c r="O81" s="116">
        <v>0</v>
      </c>
      <c r="P81" s="115">
        <v>0</v>
      </c>
      <c r="Q81" s="116">
        <v>0</v>
      </c>
    </row>
    <row r="82" spans="1:17" ht="13.5">
      <c r="A82" s="156"/>
      <c r="B82" s="107" t="s">
        <v>171</v>
      </c>
      <c r="C82" s="105">
        <v>5360</v>
      </c>
      <c r="D82" s="106">
        <v>5160</v>
      </c>
      <c r="E82" s="105">
        <v>0</v>
      </c>
      <c r="F82" s="106">
        <v>0</v>
      </c>
      <c r="G82" s="105">
        <v>0</v>
      </c>
      <c r="H82" s="106">
        <v>0</v>
      </c>
      <c r="I82" s="98"/>
      <c r="J82" s="156"/>
      <c r="K82" s="107" t="s">
        <v>171</v>
      </c>
      <c r="L82" s="105">
        <v>50</v>
      </c>
      <c r="M82" s="106">
        <v>0</v>
      </c>
      <c r="N82" s="105">
        <v>0</v>
      </c>
      <c r="O82" s="106">
        <v>0</v>
      </c>
      <c r="P82" s="105">
        <v>0</v>
      </c>
      <c r="Q82" s="106">
        <v>0</v>
      </c>
    </row>
    <row r="83" spans="1:17" ht="13.5">
      <c r="A83" s="156"/>
      <c r="B83" s="107" t="s">
        <v>172</v>
      </c>
      <c r="C83" s="105">
        <v>680</v>
      </c>
      <c r="D83" s="106">
        <v>480</v>
      </c>
      <c r="E83" s="105">
        <v>0</v>
      </c>
      <c r="F83" s="106">
        <v>0</v>
      </c>
      <c r="G83" s="105">
        <v>0</v>
      </c>
      <c r="H83" s="106">
        <v>0</v>
      </c>
      <c r="I83" s="98"/>
      <c r="J83" s="156"/>
      <c r="K83" s="107" t="s">
        <v>172</v>
      </c>
      <c r="L83" s="105">
        <v>200</v>
      </c>
      <c r="M83" s="106">
        <v>0</v>
      </c>
      <c r="N83" s="105">
        <v>0</v>
      </c>
      <c r="O83" s="106">
        <v>0</v>
      </c>
      <c r="P83" s="105">
        <v>0</v>
      </c>
      <c r="Q83" s="106">
        <v>0</v>
      </c>
    </row>
    <row r="84" spans="1:17" ht="13.5">
      <c r="A84" s="156"/>
      <c r="B84" s="107" t="s">
        <v>173</v>
      </c>
      <c r="C84" s="105">
        <v>1385</v>
      </c>
      <c r="D84" s="106">
        <v>900</v>
      </c>
      <c r="E84" s="105">
        <v>0</v>
      </c>
      <c r="F84" s="106">
        <v>0</v>
      </c>
      <c r="G84" s="105">
        <v>0</v>
      </c>
      <c r="H84" s="106">
        <v>0</v>
      </c>
      <c r="I84" s="98"/>
      <c r="J84" s="156"/>
      <c r="K84" s="107" t="s">
        <v>173</v>
      </c>
      <c r="L84" s="105">
        <v>970</v>
      </c>
      <c r="M84" s="106">
        <v>480</v>
      </c>
      <c r="N84" s="105">
        <v>0</v>
      </c>
      <c r="O84" s="106">
        <v>0</v>
      </c>
      <c r="P84" s="105">
        <v>0</v>
      </c>
      <c r="Q84" s="106">
        <v>0</v>
      </c>
    </row>
    <row r="85" spans="1:17" ht="13.5">
      <c r="A85" s="156"/>
      <c r="B85" s="107" t="s">
        <v>174</v>
      </c>
      <c r="C85" s="105">
        <v>1080</v>
      </c>
      <c r="D85" s="106">
        <v>1080</v>
      </c>
      <c r="E85" s="105">
        <v>0</v>
      </c>
      <c r="F85" s="106">
        <v>0</v>
      </c>
      <c r="G85" s="105">
        <v>0</v>
      </c>
      <c r="H85" s="106">
        <v>0</v>
      </c>
      <c r="I85" s="98"/>
      <c r="J85" s="156"/>
      <c r="K85" s="107" t="s">
        <v>174</v>
      </c>
      <c r="L85" s="105">
        <v>160</v>
      </c>
      <c r="M85" s="106">
        <v>160</v>
      </c>
      <c r="N85" s="105">
        <v>0</v>
      </c>
      <c r="O85" s="106">
        <v>0</v>
      </c>
      <c r="P85" s="105">
        <v>0</v>
      </c>
      <c r="Q85" s="106">
        <v>0</v>
      </c>
    </row>
    <row r="86" spans="1:17" ht="14.25" thickBot="1">
      <c r="A86" s="156"/>
      <c r="B86" s="103" t="s">
        <v>175</v>
      </c>
      <c r="C86" s="108"/>
      <c r="D86" s="109"/>
      <c r="E86" s="108"/>
      <c r="F86" s="109"/>
      <c r="G86" s="108"/>
      <c r="H86" s="109"/>
      <c r="I86" s="98"/>
      <c r="J86" s="156"/>
      <c r="K86" s="103" t="s">
        <v>175</v>
      </c>
      <c r="L86" s="108"/>
      <c r="M86" s="109"/>
      <c r="N86" s="108"/>
      <c r="O86" s="109"/>
      <c r="P86" s="108"/>
      <c r="Q86" s="109"/>
    </row>
    <row r="87" spans="1:17" ht="14.25" thickBot="1">
      <c r="A87" s="167"/>
      <c r="B87" s="123" t="s">
        <v>176</v>
      </c>
      <c r="C87" s="111">
        <f aca="true" t="shared" si="22" ref="C87:H87">SUM(C81:C86)</f>
        <v>9655</v>
      </c>
      <c r="D87" s="114">
        <f t="shared" si="22"/>
        <v>7620</v>
      </c>
      <c r="E87" s="111">
        <f t="shared" si="22"/>
        <v>0</v>
      </c>
      <c r="F87" s="114">
        <f t="shared" si="22"/>
        <v>0</v>
      </c>
      <c r="G87" s="111">
        <f t="shared" si="22"/>
        <v>0</v>
      </c>
      <c r="H87" s="113">
        <f t="shared" si="22"/>
        <v>0</v>
      </c>
      <c r="I87" s="98"/>
      <c r="J87" s="157"/>
      <c r="K87" s="110" t="s">
        <v>176</v>
      </c>
      <c r="L87" s="111">
        <f aca="true" t="shared" si="23" ref="L87:Q87">SUM(L81:L86)</f>
        <v>1570</v>
      </c>
      <c r="M87" s="114">
        <f t="shared" si="23"/>
        <v>640</v>
      </c>
      <c r="N87" s="111">
        <f t="shared" si="23"/>
        <v>0</v>
      </c>
      <c r="O87" s="114">
        <f t="shared" si="23"/>
        <v>0</v>
      </c>
      <c r="P87" s="111">
        <f t="shared" si="23"/>
        <v>0</v>
      </c>
      <c r="Q87" s="113">
        <f t="shared" si="23"/>
        <v>0</v>
      </c>
    </row>
    <row r="88" spans="1:17" ht="14.25" thickBot="1">
      <c r="A88" s="165" t="s">
        <v>188</v>
      </c>
      <c r="B88" s="166"/>
      <c r="C88" s="111">
        <f aca="true" t="shared" si="24" ref="C88:H88">C10+C17+C24+C31+C38+C45+C52+C59+C66+C73+C80+C87</f>
        <v>266931</v>
      </c>
      <c r="D88" s="112">
        <f t="shared" si="24"/>
        <v>260246</v>
      </c>
      <c r="E88" s="111">
        <f t="shared" si="24"/>
        <v>0</v>
      </c>
      <c r="F88" s="112">
        <f t="shared" si="24"/>
        <v>0</v>
      </c>
      <c r="G88" s="111">
        <f t="shared" si="24"/>
        <v>326</v>
      </c>
      <c r="H88" s="113">
        <f t="shared" si="24"/>
        <v>6</v>
      </c>
      <c r="J88" s="165" t="s">
        <v>188</v>
      </c>
      <c r="K88" s="166"/>
      <c r="L88" s="111">
        <f aca="true" t="shared" si="25" ref="L88:Q88">L10+L17+L24+L31+L38+L45+L52+L59+L66+L73+L80+L87</f>
        <v>187900</v>
      </c>
      <c r="M88" s="112">
        <f t="shared" si="25"/>
        <v>169554</v>
      </c>
      <c r="N88" s="111">
        <f t="shared" si="25"/>
        <v>100</v>
      </c>
      <c r="O88" s="112">
        <f t="shared" si="25"/>
        <v>0</v>
      </c>
      <c r="P88" s="111">
        <f t="shared" si="25"/>
        <v>0</v>
      </c>
      <c r="Q88" s="113">
        <f t="shared" si="25"/>
        <v>0</v>
      </c>
    </row>
  </sheetData>
  <sheetProtection/>
  <mergeCells count="34">
    <mergeCell ref="A81:A87"/>
    <mergeCell ref="J81:J87"/>
    <mergeCell ref="A53:A59"/>
    <mergeCell ref="J53:J59"/>
    <mergeCell ref="A88:B88"/>
    <mergeCell ref="J88:K88"/>
    <mergeCell ref="A60:A66"/>
    <mergeCell ref="J60:J66"/>
    <mergeCell ref="A67:A73"/>
    <mergeCell ref="J67:J73"/>
    <mergeCell ref="A74:A80"/>
    <mergeCell ref="J74:J80"/>
    <mergeCell ref="A39:A45"/>
    <mergeCell ref="J39:J45"/>
    <mergeCell ref="A46:A52"/>
    <mergeCell ref="J46:J52"/>
    <mergeCell ref="P2:Q2"/>
    <mergeCell ref="A4:A10"/>
    <mergeCell ref="J4:J10"/>
    <mergeCell ref="A11:A17"/>
    <mergeCell ref="J11:J17"/>
    <mergeCell ref="A2:B3"/>
    <mergeCell ref="G2:H2"/>
    <mergeCell ref="J2:K3"/>
    <mergeCell ref="C2:D2"/>
    <mergeCell ref="E2:F2"/>
    <mergeCell ref="A32:A38"/>
    <mergeCell ref="J32:J38"/>
    <mergeCell ref="L2:M2"/>
    <mergeCell ref="N2:O2"/>
    <mergeCell ref="A18:A24"/>
    <mergeCell ref="J18:J24"/>
    <mergeCell ref="A25:A31"/>
    <mergeCell ref="J25:J31"/>
  </mergeCells>
  <printOptions/>
  <pageMargins left="0.787" right="0.787" top="0.984" bottom="0.984" header="0.512" footer="0.512"/>
  <pageSetup horizontalDpi="600" verticalDpi="600" orientation="landscape" paperSize="9" scale="78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C1">
      <pane ySplit="3" topLeftCell="A61" activePane="bottomLeft" state="frozen"/>
      <selection pane="topLeft" activeCell="M86" sqref="M86"/>
      <selection pane="bottomLeft" activeCell="M86" sqref="M8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6" bestFit="1" customWidth="1"/>
    <col min="7" max="7" width="9.25390625" style="26" bestFit="1" customWidth="1"/>
    <col min="8" max="8" width="10.50390625" style="26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6" bestFit="1" customWidth="1"/>
    <col min="13" max="17" width="9.25390625" style="26" bestFit="1" customWidth="1"/>
  </cols>
  <sheetData>
    <row r="1" spans="1:11" ht="27" customHeight="1">
      <c r="A1" s="97" t="s">
        <v>164</v>
      </c>
      <c r="I1" s="98"/>
      <c r="J1" s="97" t="s">
        <v>165</v>
      </c>
      <c r="K1" s="98"/>
    </row>
    <row r="2" spans="1:17" ht="13.5">
      <c r="A2" s="161"/>
      <c r="B2" s="162"/>
      <c r="C2" s="158" t="s">
        <v>166</v>
      </c>
      <c r="D2" s="159"/>
      <c r="E2" s="160" t="s">
        <v>167</v>
      </c>
      <c r="F2" s="159"/>
      <c r="G2" s="160" t="s">
        <v>168</v>
      </c>
      <c r="H2" s="159"/>
      <c r="I2" s="99"/>
      <c r="J2" s="161"/>
      <c r="K2" s="162"/>
      <c r="L2" s="158" t="s">
        <v>166</v>
      </c>
      <c r="M2" s="159"/>
      <c r="N2" s="160" t="s">
        <v>167</v>
      </c>
      <c r="O2" s="159"/>
      <c r="P2" s="160" t="s">
        <v>168</v>
      </c>
      <c r="Q2" s="159"/>
    </row>
    <row r="3" spans="1:17" ht="13.5">
      <c r="A3" s="163"/>
      <c r="B3" s="164"/>
      <c r="C3" s="100"/>
      <c r="D3" s="101" t="s">
        <v>169</v>
      </c>
      <c r="E3" s="102"/>
      <c r="F3" s="101" t="s">
        <v>169</v>
      </c>
      <c r="G3" s="102"/>
      <c r="H3" s="101" t="s">
        <v>169</v>
      </c>
      <c r="I3" s="99"/>
      <c r="J3" s="163"/>
      <c r="K3" s="164"/>
      <c r="L3" s="100"/>
      <c r="M3" s="101" t="s">
        <v>169</v>
      </c>
      <c r="N3" s="102"/>
      <c r="O3" s="101" t="s">
        <v>169</v>
      </c>
      <c r="P3" s="102"/>
      <c r="Q3" s="101" t="s">
        <v>169</v>
      </c>
    </row>
    <row r="4" spans="1:17" ht="13.5">
      <c r="A4" s="155" t="s">
        <v>73</v>
      </c>
      <c r="B4" s="104" t="s">
        <v>170</v>
      </c>
      <c r="C4" s="105">
        <v>30</v>
      </c>
      <c r="D4" s="106">
        <v>0</v>
      </c>
      <c r="E4" s="105">
        <v>0</v>
      </c>
      <c r="F4" s="106">
        <v>0</v>
      </c>
      <c r="G4" s="105">
        <v>0</v>
      </c>
      <c r="H4" s="106">
        <v>0</v>
      </c>
      <c r="I4" s="98"/>
      <c r="J4" s="155" t="s">
        <v>73</v>
      </c>
      <c r="K4" s="104" t="s">
        <v>170</v>
      </c>
      <c r="L4" s="105">
        <v>1960</v>
      </c>
      <c r="M4" s="106">
        <v>1960</v>
      </c>
      <c r="N4" s="105">
        <v>0</v>
      </c>
      <c r="O4" s="106">
        <v>0</v>
      </c>
      <c r="P4" s="105">
        <v>0</v>
      </c>
      <c r="Q4" s="106">
        <v>0</v>
      </c>
    </row>
    <row r="5" spans="1:17" ht="13.5">
      <c r="A5" s="156"/>
      <c r="B5" s="107" t="s">
        <v>171</v>
      </c>
      <c r="C5" s="105">
        <v>16480</v>
      </c>
      <c r="D5" s="106">
        <v>15980</v>
      </c>
      <c r="E5" s="105">
        <v>0</v>
      </c>
      <c r="F5" s="106">
        <v>0</v>
      </c>
      <c r="G5" s="105">
        <v>0</v>
      </c>
      <c r="H5" s="106">
        <v>0</v>
      </c>
      <c r="I5" s="98"/>
      <c r="J5" s="156"/>
      <c r="K5" s="107" t="s">
        <v>171</v>
      </c>
      <c r="L5" s="105">
        <v>2030</v>
      </c>
      <c r="M5" s="106">
        <v>2030</v>
      </c>
      <c r="N5" s="105">
        <v>0</v>
      </c>
      <c r="O5" s="106">
        <v>0</v>
      </c>
      <c r="P5" s="105">
        <v>0</v>
      </c>
      <c r="Q5" s="106">
        <v>0</v>
      </c>
    </row>
    <row r="6" spans="1:17" ht="13.5">
      <c r="A6" s="156"/>
      <c r="B6" s="107" t="s">
        <v>172</v>
      </c>
      <c r="C6" s="105">
        <v>40040</v>
      </c>
      <c r="D6" s="106">
        <v>39000</v>
      </c>
      <c r="E6" s="105">
        <v>0</v>
      </c>
      <c r="F6" s="106">
        <v>0</v>
      </c>
      <c r="G6" s="105">
        <v>0</v>
      </c>
      <c r="H6" s="106">
        <v>0</v>
      </c>
      <c r="I6" s="98"/>
      <c r="J6" s="156"/>
      <c r="K6" s="107" t="s">
        <v>172</v>
      </c>
      <c r="L6" s="105">
        <v>25510</v>
      </c>
      <c r="M6" s="106">
        <v>25490</v>
      </c>
      <c r="N6" s="105">
        <v>0</v>
      </c>
      <c r="O6" s="106">
        <v>0</v>
      </c>
      <c r="P6" s="105">
        <v>0</v>
      </c>
      <c r="Q6" s="106">
        <v>0</v>
      </c>
    </row>
    <row r="7" spans="1:17" ht="13.5">
      <c r="A7" s="156"/>
      <c r="B7" s="107" t="s">
        <v>173</v>
      </c>
      <c r="C7" s="105">
        <v>9793</v>
      </c>
      <c r="D7" s="106">
        <v>9760</v>
      </c>
      <c r="E7" s="105">
        <v>0</v>
      </c>
      <c r="F7" s="106">
        <v>0</v>
      </c>
      <c r="G7" s="105">
        <v>0</v>
      </c>
      <c r="H7" s="106">
        <v>0</v>
      </c>
      <c r="I7" s="98"/>
      <c r="J7" s="156"/>
      <c r="K7" s="107" t="s">
        <v>173</v>
      </c>
      <c r="L7" s="105">
        <v>12990</v>
      </c>
      <c r="M7" s="106">
        <v>12990</v>
      </c>
      <c r="N7" s="105">
        <v>0</v>
      </c>
      <c r="O7" s="106">
        <v>0</v>
      </c>
      <c r="P7" s="105">
        <v>0</v>
      </c>
      <c r="Q7" s="106">
        <v>0</v>
      </c>
    </row>
    <row r="8" spans="1:17" ht="13.5">
      <c r="A8" s="156"/>
      <c r="B8" s="107" t="s">
        <v>174</v>
      </c>
      <c r="C8" s="105"/>
      <c r="D8" s="106"/>
      <c r="E8" s="105"/>
      <c r="F8" s="106"/>
      <c r="G8" s="105"/>
      <c r="H8" s="106"/>
      <c r="I8" s="98"/>
      <c r="J8" s="156"/>
      <c r="K8" s="107" t="s">
        <v>174</v>
      </c>
      <c r="L8" s="105">
        <v>0</v>
      </c>
      <c r="M8" s="106">
        <v>0</v>
      </c>
      <c r="N8" s="105">
        <v>0</v>
      </c>
      <c r="O8" s="106">
        <v>0</v>
      </c>
      <c r="P8" s="105">
        <v>0</v>
      </c>
      <c r="Q8" s="106">
        <v>0</v>
      </c>
    </row>
    <row r="9" spans="1:17" ht="14.25" thickBot="1">
      <c r="A9" s="156"/>
      <c r="B9" s="103" t="s">
        <v>175</v>
      </c>
      <c r="C9" s="108"/>
      <c r="D9" s="109"/>
      <c r="E9" s="108"/>
      <c r="F9" s="109"/>
      <c r="G9" s="108"/>
      <c r="H9" s="109"/>
      <c r="I9" s="98"/>
      <c r="J9" s="156"/>
      <c r="K9" s="103" t="s">
        <v>175</v>
      </c>
      <c r="L9" s="108"/>
      <c r="M9" s="109"/>
      <c r="N9" s="108"/>
      <c r="O9" s="109"/>
      <c r="P9" s="108"/>
      <c r="Q9" s="109"/>
    </row>
    <row r="10" spans="1:17" ht="14.25" thickBot="1">
      <c r="A10" s="157"/>
      <c r="B10" s="110" t="s">
        <v>176</v>
      </c>
      <c r="C10" s="111">
        <f aca="true" t="shared" si="0" ref="C10:H10">SUM(C4:C9)</f>
        <v>66343</v>
      </c>
      <c r="D10" s="112">
        <f t="shared" si="0"/>
        <v>64740</v>
      </c>
      <c r="E10" s="111">
        <f t="shared" si="0"/>
        <v>0</v>
      </c>
      <c r="F10" s="112">
        <f t="shared" si="0"/>
        <v>0</v>
      </c>
      <c r="G10" s="111">
        <f t="shared" si="0"/>
        <v>0</v>
      </c>
      <c r="H10" s="113">
        <f t="shared" si="0"/>
        <v>0</v>
      </c>
      <c r="I10" s="98"/>
      <c r="J10" s="157"/>
      <c r="K10" s="110" t="s">
        <v>176</v>
      </c>
      <c r="L10" s="111">
        <f aca="true" t="shared" si="1" ref="L10:Q10">SUM(L4:L9)</f>
        <v>42490</v>
      </c>
      <c r="M10" s="114">
        <f t="shared" si="1"/>
        <v>42470</v>
      </c>
      <c r="N10" s="111">
        <f t="shared" si="1"/>
        <v>0</v>
      </c>
      <c r="O10" s="114">
        <f t="shared" si="1"/>
        <v>0</v>
      </c>
      <c r="P10" s="111">
        <f t="shared" si="1"/>
        <v>0</v>
      </c>
      <c r="Q10" s="113">
        <f t="shared" si="1"/>
        <v>0</v>
      </c>
    </row>
    <row r="11" spans="1:17" ht="13.5">
      <c r="A11" s="155" t="s">
        <v>177</v>
      </c>
      <c r="B11" s="104" t="s">
        <v>170</v>
      </c>
      <c r="C11" s="115">
        <v>27130</v>
      </c>
      <c r="D11" s="116">
        <v>26630</v>
      </c>
      <c r="E11" s="115">
        <v>0</v>
      </c>
      <c r="F11" s="116">
        <v>0</v>
      </c>
      <c r="G11" s="115">
        <v>0</v>
      </c>
      <c r="H11" s="116">
        <v>0</v>
      </c>
      <c r="I11" s="98"/>
      <c r="J11" s="155" t="s">
        <v>177</v>
      </c>
      <c r="K11" s="104" t="s">
        <v>170</v>
      </c>
      <c r="L11" s="115">
        <v>27620</v>
      </c>
      <c r="M11" s="116">
        <v>27330</v>
      </c>
      <c r="N11" s="115">
        <v>0</v>
      </c>
      <c r="O11" s="116">
        <v>0</v>
      </c>
      <c r="P11" s="115">
        <v>0</v>
      </c>
      <c r="Q11" s="116">
        <v>0</v>
      </c>
    </row>
    <row r="12" spans="1:17" ht="13.5">
      <c r="A12" s="156"/>
      <c r="B12" s="107" t="s">
        <v>171</v>
      </c>
      <c r="C12" s="105">
        <v>11320</v>
      </c>
      <c r="D12" s="106">
        <v>11280</v>
      </c>
      <c r="E12" s="105">
        <v>0</v>
      </c>
      <c r="F12" s="106">
        <v>0</v>
      </c>
      <c r="G12" s="105">
        <v>0</v>
      </c>
      <c r="H12" s="106">
        <v>0</v>
      </c>
      <c r="I12" s="98"/>
      <c r="J12" s="156"/>
      <c r="K12" s="107" t="s">
        <v>171</v>
      </c>
      <c r="L12" s="105">
        <v>548</v>
      </c>
      <c r="M12" s="106">
        <v>518</v>
      </c>
      <c r="N12" s="105">
        <v>0</v>
      </c>
      <c r="O12" s="106">
        <v>0</v>
      </c>
      <c r="P12" s="105">
        <v>0</v>
      </c>
      <c r="Q12" s="106">
        <v>0</v>
      </c>
    </row>
    <row r="13" spans="1:17" ht="13.5">
      <c r="A13" s="156"/>
      <c r="B13" s="107" t="s">
        <v>172</v>
      </c>
      <c r="C13" s="105">
        <v>27150</v>
      </c>
      <c r="D13" s="106">
        <v>27100</v>
      </c>
      <c r="E13" s="105">
        <v>0</v>
      </c>
      <c r="F13" s="106">
        <v>0</v>
      </c>
      <c r="G13" s="105">
        <v>0</v>
      </c>
      <c r="H13" s="106">
        <v>0</v>
      </c>
      <c r="I13" s="98"/>
      <c r="J13" s="156"/>
      <c r="K13" s="107" t="s">
        <v>172</v>
      </c>
      <c r="L13" s="105">
        <v>0</v>
      </c>
      <c r="M13" s="106">
        <v>0</v>
      </c>
      <c r="N13" s="105">
        <v>0</v>
      </c>
      <c r="O13" s="106">
        <v>0</v>
      </c>
      <c r="P13" s="105">
        <v>0</v>
      </c>
      <c r="Q13" s="106">
        <v>0</v>
      </c>
    </row>
    <row r="14" spans="1:17" ht="13.5">
      <c r="A14" s="156"/>
      <c r="B14" s="107" t="s">
        <v>173</v>
      </c>
      <c r="C14" s="105">
        <v>7190</v>
      </c>
      <c r="D14" s="106">
        <v>6490</v>
      </c>
      <c r="E14" s="105">
        <v>0</v>
      </c>
      <c r="F14" s="106">
        <v>0</v>
      </c>
      <c r="G14" s="105">
        <v>0</v>
      </c>
      <c r="H14" s="106">
        <v>0</v>
      </c>
      <c r="I14" s="98"/>
      <c r="J14" s="156"/>
      <c r="K14" s="107" t="s">
        <v>173</v>
      </c>
      <c r="L14" s="105">
        <v>182</v>
      </c>
      <c r="M14" s="106">
        <v>182</v>
      </c>
      <c r="N14" s="105">
        <v>0</v>
      </c>
      <c r="O14" s="106">
        <v>0</v>
      </c>
      <c r="P14" s="105">
        <v>0</v>
      </c>
      <c r="Q14" s="106">
        <v>0</v>
      </c>
    </row>
    <row r="15" spans="1:17" ht="13.5">
      <c r="A15" s="156"/>
      <c r="B15" s="107" t="s">
        <v>174</v>
      </c>
      <c r="C15" s="105">
        <v>600</v>
      </c>
      <c r="D15" s="106">
        <v>600</v>
      </c>
      <c r="E15" s="105">
        <v>0</v>
      </c>
      <c r="F15" s="106">
        <v>0</v>
      </c>
      <c r="G15" s="105">
        <v>0</v>
      </c>
      <c r="H15" s="106">
        <v>0</v>
      </c>
      <c r="I15" s="98"/>
      <c r="J15" s="156"/>
      <c r="K15" s="107" t="s">
        <v>174</v>
      </c>
      <c r="L15" s="105">
        <v>488</v>
      </c>
      <c r="M15" s="106">
        <v>168</v>
      </c>
      <c r="N15" s="105">
        <v>0</v>
      </c>
      <c r="O15" s="106">
        <v>0</v>
      </c>
      <c r="P15" s="105">
        <v>0</v>
      </c>
      <c r="Q15" s="106">
        <v>0</v>
      </c>
    </row>
    <row r="16" spans="1:17" ht="14.25" thickBot="1">
      <c r="A16" s="156"/>
      <c r="B16" s="103" t="s">
        <v>175</v>
      </c>
      <c r="C16" s="108"/>
      <c r="D16" s="109"/>
      <c r="E16" s="108"/>
      <c r="F16" s="109"/>
      <c r="G16" s="108"/>
      <c r="H16" s="109"/>
      <c r="I16" s="98"/>
      <c r="J16" s="156"/>
      <c r="K16" s="103" t="s">
        <v>175</v>
      </c>
      <c r="L16" s="108"/>
      <c r="M16" s="109"/>
      <c r="N16" s="108"/>
      <c r="O16" s="109"/>
      <c r="P16" s="108"/>
      <c r="Q16" s="109"/>
    </row>
    <row r="17" spans="1:17" ht="14.25" thickBot="1">
      <c r="A17" s="157"/>
      <c r="B17" s="110" t="s">
        <v>176</v>
      </c>
      <c r="C17" s="111">
        <f aca="true" t="shared" si="2" ref="C17:H17">SUM(C11:C16)</f>
        <v>73390</v>
      </c>
      <c r="D17" s="112">
        <f t="shared" si="2"/>
        <v>72100</v>
      </c>
      <c r="E17" s="111">
        <f t="shared" si="2"/>
        <v>0</v>
      </c>
      <c r="F17" s="112">
        <f t="shared" si="2"/>
        <v>0</v>
      </c>
      <c r="G17" s="111">
        <f t="shared" si="2"/>
        <v>0</v>
      </c>
      <c r="H17" s="113">
        <f t="shared" si="2"/>
        <v>0</v>
      </c>
      <c r="I17" s="98"/>
      <c r="J17" s="157"/>
      <c r="K17" s="110" t="s">
        <v>176</v>
      </c>
      <c r="L17" s="111">
        <f aca="true" t="shared" si="3" ref="L17:Q17">SUM(L11:L16)</f>
        <v>28838</v>
      </c>
      <c r="M17" s="114">
        <f t="shared" si="3"/>
        <v>28198</v>
      </c>
      <c r="N17" s="111">
        <f t="shared" si="3"/>
        <v>0</v>
      </c>
      <c r="O17" s="114">
        <f t="shared" si="3"/>
        <v>0</v>
      </c>
      <c r="P17" s="111">
        <f t="shared" si="3"/>
        <v>0</v>
      </c>
      <c r="Q17" s="113">
        <f t="shared" si="3"/>
        <v>0</v>
      </c>
    </row>
    <row r="18" spans="1:17" ht="13.5">
      <c r="A18" s="155" t="s">
        <v>178</v>
      </c>
      <c r="B18" s="104" t="s">
        <v>170</v>
      </c>
      <c r="C18" s="115">
        <v>46730</v>
      </c>
      <c r="D18" s="116">
        <v>46700</v>
      </c>
      <c r="E18" s="115">
        <v>0</v>
      </c>
      <c r="F18" s="116">
        <v>0</v>
      </c>
      <c r="G18" s="115">
        <v>0</v>
      </c>
      <c r="H18" s="116">
        <v>0</v>
      </c>
      <c r="I18" s="98"/>
      <c r="J18" s="155" t="s">
        <v>178</v>
      </c>
      <c r="K18" s="104" t="s">
        <v>170</v>
      </c>
      <c r="L18" s="115">
        <v>0</v>
      </c>
      <c r="M18" s="116">
        <v>0</v>
      </c>
      <c r="N18" s="117">
        <v>0</v>
      </c>
      <c r="O18" s="118">
        <v>0</v>
      </c>
      <c r="P18" s="117">
        <v>0</v>
      </c>
      <c r="Q18" s="119">
        <v>0</v>
      </c>
    </row>
    <row r="19" spans="1:17" ht="13.5">
      <c r="A19" s="156"/>
      <c r="B19" s="107" t="s">
        <v>171</v>
      </c>
      <c r="C19" s="105">
        <v>111120</v>
      </c>
      <c r="D19" s="106">
        <v>111120</v>
      </c>
      <c r="E19" s="105">
        <v>0</v>
      </c>
      <c r="F19" s="106">
        <v>0</v>
      </c>
      <c r="G19" s="105">
        <v>0</v>
      </c>
      <c r="H19" s="106">
        <v>0</v>
      </c>
      <c r="I19" s="98"/>
      <c r="J19" s="156"/>
      <c r="K19" s="107" t="s">
        <v>171</v>
      </c>
      <c r="L19" s="105">
        <v>560</v>
      </c>
      <c r="M19" s="106">
        <v>560</v>
      </c>
      <c r="N19" s="105">
        <v>0</v>
      </c>
      <c r="O19" s="120">
        <v>0</v>
      </c>
      <c r="P19" s="105">
        <v>0</v>
      </c>
      <c r="Q19" s="106">
        <v>0</v>
      </c>
    </row>
    <row r="20" spans="1:17" ht="13.5">
      <c r="A20" s="156"/>
      <c r="B20" s="107" t="s">
        <v>172</v>
      </c>
      <c r="C20" s="105">
        <v>70030</v>
      </c>
      <c r="D20" s="106">
        <v>77000</v>
      </c>
      <c r="E20" s="105">
        <v>0</v>
      </c>
      <c r="F20" s="106">
        <v>0</v>
      </c>
      <c r="G20" s="105">
        <v>0</v>
      </c>
      <c r="H20" s="106">
        <v>0</v>
      </c>
      <c r="I20" s="98"/>
      <c r="J20" s="156"/>
      <c r="K20" s="107" t="s">
        <v>172</v>
      </c>
      <c r="L20" s="105">
        <v>25010</v>
      </c>
      <c r="M20" s="106">
        <v>24980</v>
      </c>
      <c r="N20" s="105">
        <v>0</v>
      </c>
      <c r="O20" s="120">
        <v>0</v>
      </c>
      <c r="P20" s="105">
        <v>0</v>
      </c>
      <c r="Q20" s="106">
        <v>0</v>
      </c>
    </row>
    <row r="21" spans="1:17" ht="13.5">
      <c r="A21" s="156"/>
      <c r="B21" s="107" t="s">
        <v>173</v>
      </c>
      <c r="C21" s="105">
        <v>31240</v>
      </c>
      <c r="D21" s="106">
        <v>31240</v>
      </c>
      <c r="E21" s="105">
        <v>0</v>
      </c>
      <c r="F21" s="106">
        <v>0</v>
      </c>
      <c r="G21" s="105">
        <v>0</v>
      </c>
      <c r="H21" s="106">
        <v>0</v>
      </c>
      <c r="I21" s="98"/>
      <c r="J21" s="156"/>
      <c r="K21" s="107" t="s">
        <v>173</v>
      </c>
      <c r="L21" s="105">
        <v>1982</v>
      </c>
      <c r="M21" s="106">
        <v>1582</v>
      </c>
      <c r="N21" s="105">
        <v>0</v>
      </c>
      <c r="O21" s="106">
        <v>0</v>
      </c>
      <c r="P21" s="105">
        <v>0</v>
      </c>
      <c r="Q21" s="121">
        <v>0</v>
      </c>
    </row>
    <row r="22" spans="1:17" ht="13.5">
      <c r="A22" s="156"/>
      <c r="B22" s="107" t="s">
        <v>174</v>
      </c>
      <c r="C22" s="105">
        <v>92573</v>
      </c>
      <c r="D22" s="106">
        <v>91722</v>
      </c>
      <c r="E22" s="105">
        <v>0</v>
      </c>
      <c r="F22" s="106">
        <v>0</v>
      </c>
      <c r="G22" s="105">
        <v>0</v>
      </c>
      <c r="H22" s="106">
        <v>0</v>
      </c>
      <c r="I22" s="98"/>
      <c r="J22" s="156"/>
      <c r="K22" s="107" t="s">
        <v>174</v>
      </c>
      <c r="L22" s="105">
        <v>1770</v>
      </c>
      <c r="M22" s="106">
        <v>1750</v>
      </c>
      <c r="N22" s="105">
        <v>0</v>
      </c>
      <c r="O22" s="120">
        <v>0</v>
      </c>
      <c r="P22" s="122">
        <v>0</v>
      </c>
      <c r="Q22" s="106">
        <v>0</v>
      </c>
    </row>
    <row r="23" spans="1:17" ht="14.25" thickBot="1">
      <c r="A23" s="156"/>
      <c r="B23" s="103" t="s">
        <v>175</v>
      </c>
      <c r="C23" s="108"/>
      <c r="D23" s="109"/>
      <c r="E23" s="108"/>
      <c r="F23" s="109"/>
      <c r="G23" s="108"/>
      <c r="H23" s="109"/>
      <c r="I23" s="98"/>
      <c r="J23" s="156"/>
      <c r="K23" s="103" t="s">
        <v>175</v>
      </c>
      <c r="L23" s="108"/>
      <c r="M23" s="109"/>
      <c r="N23" s="108"/>
      <c r="O23" s="109"/>
      <c r="P23" s="108"/>
      <c r="Q23" s="109"/>
    </row>
    <row r="24" spans="1:17" ht="14.25" thickBot="1">
      <c r="A24" s="157"/>
      <c r="B24" s="110" t="s">
        <v>176</v>
      </c>
      <c r="C24" s="111">
        <f aca="true" t="shared" si="4" ref="C24:H24">SUM(C18:C23)</f>
        <v>351693</v>
      </c>
      <c r="D24" s="112">
        <f t="shared" si="4"/>
        <v>357782</v>
      </c>
      <c r="E24" s="111">
        <f t="shared" si="4"/>
        <v>0</v>
      </c>
      <c r="F24" s="112">
        <f t="shared" si="4"/>
        <v>0</v>
      </c>
      <c r="G24" s="111">
        <f t="shared" si="4"/>
        <v>0</v>
      </c>
      <c r="H24" s="113">
        <f t="shared" si="4"/>
        <v>0</v>
      </c>
      <c r="I24" s="98"/>
      <c r="J24" s="157"/>
      <c r="K24" s="110" t="s">
        <v>176</v>
      </c>
      <c r="L24" s="111">
        <f aca="true" t="shared" si="5" ref="L24:Q24">SUM(L18:L23)</f>
        <v>29322</v>
      </c>
      <c r="M24" s="114">
        <f t="shared" si="5"/>
        <v>28872</v>
      </c>
      <c r="N24" s="111">
        <f t="shared" si="5"/>
        <v>0</v>
      </c>
      <c r="O24" s="114">
        <f t="shared" si="5"/>
        <v>0</v>
      </c>
      <c r="P24" s="111">
        <f t="shared" si="5"/>
        <v>0</v>
      </c>
      <c r="Q24" s="113">
        <f t="shared" si="5"/>
        <v>0</v>
      </c>
    </row>
    <row r="25" spans="1:17" ht="13.5">
      <c r="A25" s="155" t="s">
        <v>179</v>
      </c>
      <c r="B25" s="104" t="s">
        <v>170</v>
      </c>
      <c r="C25" s="115">
        <v>229472</v>
      </c>
      <c r="D25" s="116">
        <v>229442</v>
      </c>
      <c r="E25" s="115">
        <v>0</v>
      </c>
      <c r="F25" s="116">
        <v>0</v>
      </c>
      <c r="G25" s="115">
        <v>0</v>
      </c>
      <c r="H25" s="116">
        <v>0</v>
      </c>
      <c r="I25" s="98"/>
      <c r="J25" s="155" t="s">
        <v>179</v>
      </c>
      <c r="K25" s="104" t="s">
        <v>170</v>
      </c>
      <c r="L25" s="115">
        <v>1690</v>
      </c>
      <c r="M25" s="116">
        <v>1680</v>
      </c>
      <c r="N25" s="115">
        <v>0</v>
      </c>
      <c r="O25" s="116">
        <v>0</v>
      </c>
      <c r="P25" s="115">
        <v>0</v>
      </c>
      <c r="Q25" s="116">
        <v>0</v>
      </c>
    </row>
    <row r="26" spans="1:17" ht="13.5">
      <c r="A26" s="156"/>
      <c r="B26" s="107" t="s">
        <v>171</v>
      </c>
      <c r="C26" s="105">
        <v>79800</v>
      </c>
      <c r="D26" s="106">
        <v>79800</v>
      </c>
      <c r="E26" s="105">
        <v>0</v>
      </c>
      <c r="F26" s="106">
        <v>0</v>
      </c>
      <c r="G26" s="105">
        <v>0</v>
      </c>
      <c r="H26" s="106">
        <v>0</v>
      </c>
      <c r="I26" s="98"/>
      <c r="J26" s="156"/>
      <c r="K26" s="107" t="s">
        <v>171</v>
      </c>
      <c r="L26" s="105">
        <v>600</v>
      </c>
      <c r="M26" s="106">
        <v>560</v>
      </c>
      <c r="N26" s="105">
        <v>0</v>
      </c>
      <c r="O26" s="106">
        <v>0</v>
      </c>
      <c r="P26" s="105">
        <v>0</v>
      </c>
      <c r="Q26" s="106">
        <v>0</v>
      </c>
    </row>
    <row r="27" spans="1:17" ht="13.5">
      <c r="A27" s="156"/>
      <c r="B27" s="107" t="s">
        <v>172</v>
      </c>
      <c r="C27" s="105">
        <v>52630</v>
      </c>
      <c r="D27" s="106">
        <v>52600</v>
      </c>
      <c r="E27" s="105">
        <v>0</v>
      </c>
      <c r="F27" s="106">
        <v>0</v>
      </c>
      <c r="G27" s="105">
        <v>0</v>
      </c>
      <c r="H27" s="106">
        <v>0</v>
      </c>
      <c r="I27" s="98"/>
      <c r="J27" s="156"/>
      <c r="K27" s="107" t="s">
        <v>172</v>
      </c>
      <c r="L27" s="105">
        <v>2400</v>
      </c>
      <c r="M27" s="106">
        <v>2100</v>
      </c>
      <c r="N27" s="105">
        <v>0</v>
      </c>
      <c r="O27" s="120">
        <v>0</v>
      </c>
      <c r="P27" s="105">
        <v>0</v>
      </c>
      <c r="Q27" s="106">
        <v>0</v>
      </c>
    </row>
    <row r="28" spans="1:17" ht="13.5">
      <c r="A28" s="156"/>
      <c r="B28" s="107" t="s">
        <v>173</v>
      </c>
      <c r="C28" s="105">
        <v>179050</v>
      </c>
      <c r="D28" s="106">
        <v>179000</v>
      </c>
      <c r="E28" s="105">
        <v>0</v>
      </c>
      <c r="F28" s="106">
        <v>0</v>
      </c>
      <c r="G28" s="105">
        <v>0</v>
      </c>
      <c r="H28" s="106">
        <v>0</v>
      </c>
      <c r="I28" s="98"/>
      <c r="J28" s="156"/>
      <c r="K28" s="107" t="s">
        <v>173</v>
      </c>
      <c r="L28" s="105">
        <v>2780</v>
      </c>
      <c r="M28" s="106">
        <v>2380</v>
      </c>
      <c r="N28" s="105">
        <v>0</v>
      </c>
      <c r="O28" s="106">
        <v>0</v>
      </c>
      <c r="P28" s="105">
        <v>0</v>
      </c>
      <c r="Q28" s="106">
        <v>0</v>
      </c>
    </row>
    <row r="29" spans="1:17" ht="13.5">
      <c r="A29" s="156"/>
      <c r="B29" s="107" t="s">
        <v>174</v>
      </c>
      <c r="C29" s="105">
        <v>600</v>
      </c>
      <c r="D29" s="106">
        <v>0</v>
      </c>
      <c r="E29" s="105">
        <v>0</v>
      </c>
      <c r="F29" s="106">
        <v>0</v>
      </c>
      <c r="G29" s="105">
        <v>0</v>
      </c>
      <c r="H29" s="106">
        <v>0</v>
      </c>
      <c r="I29" s="98"/>
      <c r="J29" s="156"/>
      <c r="K29" s="107" t="s">
        <v>174</v>
      </c>
      <c r="L29" s="105">
        <v>3220</v>
      </c>
      <c r="M29" s="106">
        <v>3220</v>
      </c>
      <c r="N29" s="105">
        <v>0</v>
      </c>
      <c r="O29" s="106">
        <v>0</v>
      </c>
      <c r="P29" s="105">
        <v>0</v>
      </c>
      <c r="Q29" s="106">
        <v>0</v>
      </c>
    </row>
    <row r="30" spans="1:17" ht="14.25" thickBot="1">
      <c r="A30" s="156"/>
      <c r="B30" s="103" t="s">
        <v>175</v>
      </c>
      <c r="C30" s="108"/>
      <c r="D30" s="109"/>
      <c r="E30" s="108"/>
      <c r="F30" s="109"/>
      <c r="G30" s="108"/>
      <c r="H30" s="109"/>
      <c r="I30" s="98"/>
      <c r="J30" s="156"/>
      <c r="K30" s="103" t="s">
        <v>175</v>
      </c>
      <c r="L30" s="108"/>
      <c r="M30" s="109"/>
      <c r="N30" s="108"/>
      <c r="O30" s="109"/>
      <c r="P30" s="108"/>
      <c r="Q30" s="109"/>
    </row>
    <row r="31" spans="1:17" ht="14.25" thickBot="1">
      <c r="A31" s="157"/>
      <c r="B31" s="110" t="s">
        <v>176</v>
      </c>
      <c r="C31" s="111">
        <f aca="true" t="shared" si="6" ref="C31:H31">SUM(C25:C30)</f>
        <v>541552</v>
      </c>
      <c r="D31" s="112">
        <f t="shared" si="6"/>
        <v>540842</v>
      </c>
      <c r="E31" s="111">
        <f t="shared" si="6"/>
        <v>0</v>
      </c>
      <c r="F31" s="112">
        <f t="shared" si="6"/>
        <v>0</v>
      </c>
      <c r="G31" s="111">
        <f t="shared" si="6"/>
        <v>0</v>
      </c>
      <c r="H31" s="113">
        <f t="shared" si="6"/>
        <v>0</v>
      </c>
      <c r="I31" s="98"/>
      <c r="J31" s="157"/>
      <c r="K31" s="110" t="s">
        <v>176</v>
      </c>
      <c r="L31" s="111">
        <f aca="true" t="shared" si="7" ref="L31:Q31">SUM(L25:L30)</f>
        <v>10690</v>
      </c>
      <c r="M31" s="114">
        <f t="shared" si="7"/>
        <v>9940</v>
      </c>
      <c r="N31" s="111">
        <f t="shared" si="7"/>
        <v>0</v>
      </c>
      <c r="O31" s="114">
        <f t="shared" si="7"/>
        <v>0</v>
      </c>
      <c r="P31" s="111">
        <f t="shared" si="7"/>
        <v>0</v>
      </c>
      <c r="Q31" s="113">
        <f t="shared" si="7"/>
        <v>0</v>
      </c>
    </row>
    <row r="32" spans="1:17" ht="13.5">
      <c r="A32" s="155" t="s">
        <v>180</v>
      </c>
      <c r="B32" s="104" t="s">
        <v>170</v>
      </c>
      <c r="C32" s="115">
        <v>67000</v>
      </c>
      <c r="D32" s="116">
        <v>67000</v>
      </c>
      <c r="E32" s="115">
        <v>0</v>
      </c>
      <c r="F32" s="116">
        <v>0</v>
      </c>
      <c r="G32" s="115">
        <v>0</v>
      </c>
      <c r="H32" s="116">
        <v>0</v>
      </c>
      <c r="I32" s="98"/>
      <c r="J32" s="155" t="s">
        <v>180</v>
      </c>
      <c r="K32" s="104" t="s">
        <v>170</v>
      </c>
      <c r="L32" s="115">
        <v>20</v>
      </c>
      <c r="M32" s="116">
        <v>0</v>
      </c>
      <c r="N32" s="115">
        <v>0</v>
      </c>
      <c r="O32" s="116">
        <v>0</v>
      </c>
      <c r="P32" s="115">
        <v>0</v>
      </c>
      <c r="Q32" s="116">
        <v>0</v>
      </c>
    </row>
    <row r="33" spans="1:17" ht="13.5">
      <c r="A33" s="156"/>
      <c r="B33" s="107" t="s">
        <v>171</v>
      </c>
      <c r="C33" s="105">
        <v>15690</v>
      </c>
      <c r="D33" s="106">
        <v>15660</v>
      </c>
      <c r="E33" s="105">
        <v>0</v>
      </c>
      <c r="F33" s="106">
        <v>0</v>
      </c>
      <c r="G33" s="105">
        <v>0</v>
      </c>
      <c r="H33" s="106">
        <v>0</v>
      </c>
      <c r="I33" s="98"/>
      <c r="J33" s="156"/>
      <c r="K33" s="107" t="s">
        <v>171</v>
      </c>
      <c r="L33" s="105">
        <v>1120</v>
      </c>
      <c r="M33" s="106">
        <v>1120</v>
      </c>
      <c r="N33" s="105">
        <v>0</v>
      </c>
      <c r="O33" s="106">
        <v>0</v>
      </c>
      <c r="P33" s="105">
        <v>0</v>
      </c>
      <c r="Q33" s="106">
        <v>0</v>
      </c>
    </row>
    <row r="34" spans="1:17" ht="13.5">
      <c r="A34" s="156"/>
      <c r="B34" s="107" t="s">
        <v>172</v>
      </c>
      <c r="C34" s="105">
        <v>57760</v>
      </c>
      <c r="D34" s="106">
        <v>57760</v>
      </c>
      <c r="E34" s="105">
        <v>0</v>
      </c>
      <c r="F34" s="106">
        <v>0</v>
      </c>
      <c r="G34" s="105">
        <v>0</v>
      </c>
      <c r="H34" s="106">
        <v>0</v>
      </c>
      <c r="I34" s="98"/>
      <c r="J34" s="156"/>
      <c r="K34" s="107" t="s">
        <v>172</v>
      </c>
      <c r="L34" s="105">
        <v>0</v>
      </c>
      <c r="M34" s="106">
        <v>0</v>
      </c>
      <c r="N34" s="105">
        <v>0</v>
      </c>
      <c r="O34" s="106">
        <v>0</v>
      </c>
      <c r="P34" s="105">
        <v>0</v>
      </c>
      <c r="Q34" s="106">
        <v>0</v>
      </c>
    </row>
    <row r="35" spans="1:17" ht="13.5">
      <c r="A35" s="156"/>
      <c r="B35" s="107" t="s">
        <v>173</v>
      </c>
      <c r="C35" s="105">
        <v>10020</v>
      </c>
      <c r="D35" s="106">
        <v>10000</v>
      </c>
      <c r="E35" s="105">
        <v>0</v>
      </c>
      <c r="F35" s="106">
        <v>0</v>
      </c>
      <c r="G35" s="105">
        <v>0</v>
      </c>
      <c r="H35" s="106">
        <v>0</v>
      </c>
      <c r="I35" s="98"/>
      <c r="J35" s="156"/>
      <c r="K35" s="107" t="s">
        <v>173</v>
      </c>
      <c r="L35" s="105">
        <v>24430</v>
      </c>
      <c r="M35" s="106">
        <v>24000</v>
      </c>
      <c r="N35" s="105">
        <v>0</v>
      </c>
      <c r="O35" s="106">
        <v>0</v>
      </c>
      <c r="P35" s="105">
        <v>0</v>
      </c>
      <c r="Q35" s="106">
        <v>0</v>
      </c>
    </row>
    <row r="36" spans="1:17" ht="13.5">
      <c r="A36" s="156"/>
      <c r="B36" s="107" t="s">
        <v>174</v>
      </c>
      <c r="C36" s="105">
        <v>0</v>
      </c>
      <c r="D36" s="106">
        <v>0</v>
      </c>
      <c r="E36" s="105">
        <v>0</v>
      </c>
      <c r="F36" s="106">
        <v>0</v>
      </c>
      <c r="G36" s="105">
        <v>0</v>
      </c>
      <c r="H36" s="106">
        <v>0</v>
      </c>
      <c r="I36" s="98"/>
      <c r="J36" s="156"/>
      <c r="K36" s="107" t="s">
        <v>174</v>
      </c>
      <c r="L36" s="105">
        <v>1890</v>
      </c>
      <c r="M36" s="106">
        <v>1890</v>
      </c>
      <c r="N36" s="105">
        <v>0</v>
      </c>
      <c r="O36" s="106">
        <v>0</v>
      </c>
      <c r="P36" s="105">
        <v>0</v>
      </c>
      <c r="Q36" s="106">
        <v>0</v>
      </c>
    </row>
    <row r="37" spans="1:17" ht="14.25" thickBot="1">
      <c r="A37" s="156"/>
      <c r="B37" s="103" t="s">
        <v>175</v>
      </c>
      <c r="C37" s="108"/>
      <c r="D37" s="109"/>
      <c r="E37" s="108"/>
      <c r="F37" s="109"/>
      <c r="G37" s="108"/>
      <c r="H37" s="109"/>
      <c r="I37" s="98"/>
      <c r="J37" s="156"/>
      <c r="K37" s="103" t="s">
        <v>175</v>
      </c>
      <c r="L37" s="108"/>
      <c r="M37" s="109"/>
      <c r="N37" s="108"/>
      <c r="O37" s="109"/>
      <c r="P37" s="108"/>
      <c r="Q37" s="109"/>
    </row>
    <row r="38" spans="1:17" ht="14.25" thickBot="1">
      <c r="A38" s="157"/>
      <c r="B38" s="110" t="s">
        <v>176</v>
      </c>
      <c r="C38" s="111">
        <f aca="true" t="shared" si="8" ref="C38:H38">SUM(C32:C37)</f>
        <v>150470</v>
      </c>
      <c r="D38" s="112">
        <f t="shared" si="8"/>
        <v>150420</v>
      </c>
      <c r="E38" s="111">
        <f t="shared" si="8"/>
        <v>0</v>
      </c>
      <c r="F38" s="112">
        <f t="shared" si="8"/>
        <v>0</v>
      </c>
      <c r="G38" s="111">
        <f t="shared" si="8"/>
        <v>0</v>
      </c>
      <c r="H38" s="113">
        <f t="shared" si="8"/>
        <v>0</v>
      </c>
      <c r="I38" s="98"/>
      <c r="J38" s="157"/>
      <c r="K38" s="110" t="s">
        <v>176</v>
      </c>
      <c r="L38" s="111">
        <f aca="true" t="shared" si="9" ref="L38:Q38">SUM(L32:L37)</f>
        <v>27460</v>
      </c>
      <c r="M38" s="114">
        <f t="shared" si="9"/>
        <v>27010</v>
      </c>
      <c r="N38" s="111">
        <f t="shared" si="9"/>
        <v>0</v>
      </c>
      <c r="O38" s="114">
        <f t="shared" si="9"/>
        <v>0</v>
      </c>
      <c r="P38" s="111">
        <f t="shared" si="9"/>
        <v>0</v>
      </c>
      <c r="Q38" s="113">
        <f t="shared" si="9"/>
        <v>0</v>
      </c>
    </row>
    <row r="39" spans="1:17" ht="13.5">
      <c r="A39" s="155" t="s">
        <v>181</v>
      </c>
      <c r="B39" s="104" t="s">
        <v>170</v>
      </c>
      <c r="C39" s="115">
        <v>0</v>
      </c>
      <c r="D39" s="116">
        <v>0</v>
      </c>
      <c r="E39" s="115">
        <v>0</v>
      </c>
      <c r="F39" s="116">
        <v>0</v>
      </c>
      <c r="G39" s="115">
        <v>0</v>
      </c>
      <c r="H39" s="116">
        <v>0</v>
      </c>
      <c r="I39" s="98"/>
      <c r="J39" s="155" t="s">
        <v>181</v>
      </c>
      <c r="K39" s="104" t="s">
        <v>170</v>
      </c>
      <c r="L39" s="115">
        <v>2120</v>
      </c>
      <c r="M39" s="116">
        <v>2100</v>
      </c>
      <c r="N39" s="115">
        <v>0</v>
      </c>
      <c r="O39" s="116">
        <v>0</v>
      </c>
      <c r="P39" s="115">
        <v>0</v>
      </c>
      <c r="Q39" s="116">
        <v>0</v>
      </c>
    </row>
    <row r="40" spans="1:17" ht="13.5">
      <c r="A40" s="156"/>
      <c r="B40" s="107" t="s">
        <v>171</v>
      </c>
      <c r="C40" s="105">
        <v>37720</v>
      </c>
      <c r="D40" s="106">
        <v>37700</v>
      </c>
      <c r="E40" s="105">
        <v>0</v>
      </c>
      <c r="F40" s="106">
        <v>0</v>
      </c>
      <c r="G40" s="105">
        <v>0</v>
      </c>
      <c r="H40" s="106">
        <v>0</v>
      </c>
      <c r="I40" s="98"/>
      <c r="J40" s="156"/>
      <c r="K40" s="107" t="s">
        <v>171</v>
      </c>
      <c r="L40" s="105">
        <v>13120</v>
      </c>
      <c r="M40" s="106">
        <v>13120</v>
      </c>
      <c r="N40" s="105">
        <v>0</v>
      </c>
      <c r="O40" s="106">
        <v>0</v>
      </c>
      <c r="P40" s="105">
        <v>0</v>
      </c>
      <c r="Q40" s="106">
        <v>0</v>
      </c>
    </row>
    <row r="41" spans="1:17" ht="13.5">
      <c r="A41" s="156"/>
      <c r="B41" s="107" t="s">
        <v>172</v>
      </c>
      <c r="C41" s="105">
        <v>10</v>
      </c>
      <c r="D41" s="106">
        <v>0</v>
      </c>
      <c r="E41" s="105">
        <v>0</v>
      </c>
      <c r="F41" s="106">
        <v>0</v>
      </c>
      <c r="G41" s="105">
        <v>0</v>
      </c>
      <c r="H41" s="106">
        <v>0</v>
      </c>
      <c r="I41" s="98"/>
      <c r="J41" s="156"/>
      <c r="K41" s="107" t="s">
        <v>172</v>
      </c>
      <c r="L41" s="105">
        <v>48100</v>
      </c>
      <c r="M41" s="106">
        <v>48100</v>
      </c>
      <c r="N41" s="105">
        <v>0</v>
      </c>
      <c r="O41" s="106">
        <v>0</v>
      </c>
      <c r="P41" s="105">
        <v>0</v>
      </c>
      <c r="Q41" s="106">
        <v>0</v>
      </c>
    </row>
    <row r="42" spans="1:17" ht="13.5">
      <c r="A42" s="156"/>
      <c r="B42" s="107" t="s">
        <v>173</v>
      </c>
      <c r="C42" s="105">
        <v>3400</v>
      </c>
      <c r="D42" s="106">
        <v>3000</v>
      </c>
      <c r="E42" s="105">
        <v>0</v>
      </c>
      <c r="F42" s="106">
        <v>0</v>
      </c>
      <c r="G42" s="105">
        <v>0</v>
      </c>
      <c r="H42" s="106">
        <v>0</v>
      </c>
      <c r="I42" s="98"/>
      <c r="J42" s="156"/>
      <c r="K42" s="107" t="s">
        <v>173</v>
      </c>
      <c r="L42" s="105">
        <v>1120</v>
      </c>
      <c r="M42" s="106">
        <v>1120</v>
      </c>
      <c r="N42" s="105">
        <v>0</v>
      </c>
      <c r="O42" s="106">
        <v>0</v>
      </c>
      <c r="P42" s="105">
        <v>0</v>
      </c>
      <c r="Q42" s="106">
        <v>0</v>
      </c>
    </row>
    <row r="43" spans="1:17" ht="13.5">
      <c r="A43" s="156"/>
      <c r="B43" s="107" t="s">
        <v>174</v>
      </c>
      <c r="C43" s="105">
        <v>0</v>
      </c>
      <c r="D43" s="106">
        <v>0</v>
      </c>
      <c r="E43" s="105">
        <v>0</v>
      </c>
      <c r="F43" s="106">
        <v>0</v>
      </c>
      <c r="G43" s="105">
        <v>0</v>
      </c>
      <c r="H43" s="106">
        <v>0</v>
      </c>
      <c r="I43" s="98"/>
      <c r="J43" s="156"/>
      <c r="K43" s="107" t="s">
        <v>174</v>
      </c>
      <c r="L43" s="105">
        <v>0</v>
      </c>
      <c r="M43" s="106">
        <v>0</v>
      </c>
      <c r="N43" s="105">
        <v>0</v>
      </c>
      <c r="O43" s="106">
        <v>0</v>
      </c>
      <c r="P43" s="105">
        <v>0</v>
      </c>
      <c r="Q43" s="106">
        <v>0</v>
      </c>
    </row>
    <row r="44" spans="1:17" ht="14.25" thickBot="1">
      <c r="A44" s="156"/>
      <c r="B44" s="103" t="s">
        <v>175</v>
      </c>
      <c r="C44" s="108"/>
      <c r="D44" s="109"/>
      <c r="E44" s="108"/>
      <c r="F44" s="109"/>
      <c r="G44" s="108"/>
      <c r="H44" s="109"/>
      <c r="I44" s="98"/>
      <c r="J44" s="156"/>
      <c r="K44" s="103" t="s">
        <v>175</v>
      </c>
      <c r="L44" s="108"/>
      <c r="M44" s="109"/>
      <c r="N44" s="108"/>
      <c r="O44" s="109"/>
      <c r="P44" s="108"/>
      <c r="Q44" s="109"/>
    </row>
    <row r="45" spans="1:17" ht="14.25" thickBot="1">
      <c r="A45" s="157"/>
      <c r="B45" s="110" t="s">
        <v>176</v>
      </c>
      <c r="C45" s="111">
        <f aca="true" t="shared" si="10" ref="C45:H45">SUM(C39:C44)</f>
        <v>41130</v>
      </c>
      <c r="D45" s="112">
        <f t="shared" si="10"/>
        <v>40700</v>
      </c>
      <c r="E45" s="111">
        <f t="shared" si="10"/>
        <v>0</v>
      </c>
      <c r="F45" s="112">
        <f t="shared" si="10"/>
        <v>0</v>
      </c>
      <c r="G45" s="111">
        <f t="shared" si="10"/>
        <v>0</v>
      </c>
      <c r="H45" s="113">
        <f t="shared" si="10"/>
        <v>0</v>
      </c>
      <c r="I45" s="98"/>
      <c r="J45" s="157"/>
      <c r="K45" s="110" t="s">
        <v>176</v>
      </c>
      <c r="L45" s="111">
        <f aca="true" t="shared" si="11" ref="L45:Q45">SUM(L39:L44)</f>
        <v>64460</v>
      </c>
      <c r="M45" s="114">
        <f t="shared" si="11"/>
        <v>64440</v>
      </c>
      <c r="N45" s="111">
        <f t="shared" si="11"/>
        <v>0</v>
      </c>
      <c r="O45" s="114">
        <f t="shared" si="11"/>
        <v>0</v>
      </c>
      <c r="P45" s="111">
        <f t="shared" si="11"/>
        <v>0</v>
      </c>
      <c r="Q45" s="113">
        <f t="shared" si="11"/>
        <v>0</v>
      </c>
    </row>
    <row r="46" spans="1:17" ht="13.5">
      <c r="A46" s="155" t="s">
        <v>182</v>
      </c>
      <c r="B46" s="104" t="s">
        <v>170</v>
      </c>
      <c r="C46" s="115">
        <v>0</v>
      </c>
      <c r="D46" s="116">
        <v>0</v>
      </c>
      <c r="E46" s="115">
        <v>0</v>
      </c>
      <c r="F46" s="116">
        <v>0</v>
      </c>
      <c r="G46" s="115">
        <v>0</v>
      </c>
      <c r="H46" s="116">
        <v>0</v>
      </c>
      <c r="I46" s="98"/>
      <c r="J46" s="155" t="s">
        <v>182</v>
      </c>
      <c r="K46" s="104" t="s">
        <v>170</v>
      </c>
      <c r="L46" s="115">
        <v>14170</v>
      </c>
      <c r="M46" s="116">
        <v>13750</v>
      </c>
      <c r="N46" s="115">
        <v>0</v>
      </c>
      <c r="O46" s="116">
        <v>0</v>
      </c>
      <c r="P46" s="115">
        <v>0</v>
      </c>
      <c r="Q46" s="116">
        <v>0</v>
      </c>
    </row>
    <row r="47" spans="1:17" ht="13.5">
      <c r="A47" s="156"/>
      <c r="B47" s="107" t="s">
        <v>171</v>
      </c>
      <c r="C47" s="105">
        <v>10</v>
      </c>
      <c r="D47" s="106">
        <v>0</v>
      </c>
      <c r="E47" s="105">
        <v>0</v>
      </c>
      <c r="F47" s="106">
        <v>0</v>
      </c>
      <c r="G47" s="105">
        <v>0</v>
      </c>
      <c r="H47" s="106">
        <v>0</v>
      </c>
      <c r="I47" s="98"/>
      <c r="J47" s="156"/>
      <c r="K47" s="107" t="s">
        <v>171</v>
      </c>
      <c r="L47" s="105">
        <v>1862</v>
      </c>
      <c r="M47" s="106">
        <v>1862</v>
      </c>
      <c r="N47" s="105">
        <v>0</v>
      </c>
      <c r="O47" s="106">
        <v>0</v>
      </c>
      <c r="P47" s="105">
        <v>0</v>
      </c>
      <c r="Q47" s="106">
        <v>0</v>
      </c>
    </row>
    <row r="48" spans="1:17" ht="13.5">
      <c r="A48" s="156"/>
      <c r="B48" s="107" t="s">
        <v>172</v>
      </c>
      <c r="C48" s="105">
        <v>20</v>
      </c>
      <c r="D48" s="106">
        <v>0</v>
      </c>
      <c r="E48" s="105">
        <v>0</v>
      </c>
      <c r="F48" s="106">
        <v>0</v>
      </c>
      <c r="G48" s="105">
        <v>0</v>
      </c>
      <c r="H48" s="106">
        <v>0</v>
      </c>
      <c r="I48" s="98"/>
      <c r="J48" s="156"/>
      <c r="K48" s="107" t="s">
        <v>172</v>
      </c>
      <c r="L48" s="105">
        <v>1120</v>
      </c>
      <c r="M48" s="106">
        <v>1120</v>
      </c>
      <c r="N48" s="105">
        <v>0</v>
      </c>
      <c r="O48" s="106">
        <v>0</v>
      </c>
      <c r="P48" s="105">
        <v>0</v>
      </c>
      <c r="Q48" s="106">
        <v>0</v>
      </c>
    </row>
    <row r="49" spans="1:17" ht="13.5">
      <c r="A49" s="156"/>
      <c r="B49" s="107" t="s">
        <v>173</v>
      </c>
      <c r="C49" s="105">
        <v>410</v>
      </c>
      <c r="D49" s="106">
        <v>10</v>
      </c>
      <c r="E49" s="105">
        <v>0</v>
      </c>
      <c r="F49" s="106">
        <v>0</v>
      </c>
      <c r="G49" s="105">
        <v>0</v>
      </c>
      <c r="H49" s="106">
        <v>0</v>
      </c>
      <c r="I49" s="98"/>
      <c r="J49" s="156"/>
      <c r="K49" s="107" t="s">
        <v>173</v>
      </c>
      <c r="L49" s="105">
        <v>1470</v>
      </c>
      <c r="M49" s="106">
        <v>1470</v>
      </c>
      <c r="N49" s="105">
        <v>0</v>
      </c>
      <c r="O49" s="106">
        <v>0</v>
      </c>
      <c r="P49" s="105">
        <v>0</v>
      </c>
      <c r="Q49" s="106">
        <v>0</v>
      </c>
    </row>
    <row r="50" spans="1:17" ht="13.5">
      <c r="A50" s="156"/>
      <c r="B50" s="107" t="s">
        <v>174</v>
      </c>
      <c r="C50" s="105">
        <v>0</v>
      </c>
      <c r="D50" s="106">
        <v>0</v>
      </c>
      <c r="E50" s="105">
        <v>0</v>
      </c>
      <c r="F50" s="106">
        <v>0</v>
      </c>
      <c r="G50" s="105">
        <v>0</v>
      </c>
      <c r="H50" s="106">
        <v>0</v>
      </c>
      <c r="I50" s="98"/>
      <c r="J50" s="156"/>
      <c r="K50" s="107" t="s">
        <v>174</v>
      </c>
      <c r="L50" s="105">
        <v>20</v>
      </c>
      <c r="M50" s="106">
        <v>0</v>
      </c>
      <c r="N50" s="105">
        <v>0</v>
      </c>
      <c r="O50" s="106">
        <v>0</v>
      </c>
      <c r="P50" s="105">
        <v>0</v>
      </c>
      <c r="Q50" s="106">
        <v>0</v>
      </c>
    </row>
    <row r="51" spans="1:17" ht="14.25" thickBot="1">
      <c r="A51" s="156"/>
      <c r="B51" s="103" t="s">
        <v>175</v>
      </c>
      <c r="C51" s="108"/>
      <c r="D51" s="109"/>
      <c r="E51" s="108"/>
      <c r="F51" s="109"/>
      <c r="G51" s="108"/>
      <c r="H51" s="109"/>
      <c r="I51" s="98"/>
      <c r="J51" s="156"/>
      <c r="K51" s="103" t="s">
        <v>175</v>
      </c>
      <c r="L51" s="108"/>
      <c r="M51" s="109"/>
      <c r="N51" s="108"/>
      <c r="O51" s="109"/>
      <c r="P51" s="108"/>
      <c r="Q51" s="109"/>
    </row>
    <row r="52" spans="1:17" ht="14.25" thickBot="1">
      <c r="A52" s="157"/>
      <c r="B52" s="110" t="s">
        <v>176</v>
      </c>
      <c r="C52" s="111">
        <f aca="true" t="shared" si="12" ref="C52:H52">SUM(C46:C51)</f>
        <v>440</v>
      </c>
      <c r="D52" s="112">
        <f t="shared" si="12"/>
        <v>10</v>
      </c>
      <c r="E52" s="111">
        <f t="shared" si="12"/>
        <v>0</v>
      </c>
      <c r="F52" s="112">
        <f t="shared" si="12"/>
        <v>0</v>
      </c>
      <c r="G52" s="111">
        <f t="shared" si="12"/>
        <v>0</v>
      </c>
      <c r="H52" s="113">
        <f t="shared" si="12"/>
        <v>0</v>
      </c>
      <c r="I52" s="98"/>
      <c r="J52" s="157"/>
      <c r="K52" s="110" t="s">
        <v>176</v>
      </c>
      <c r="L52" s="111">
        <f aca="true" t="shared" si="13" ref="L52:Q52">SUM(L46:L51)</f>
        <v>18642</v>
      </c>
      <c r="M52" s="114">
        <f t="shared" si="13"/>
        <v>18202</v>
      </c>
      <c r="N52" s="111">
        <f t="shared" si="13"/>
        <v>0</v>
      </c>
      <c r="O52" s="114">
        <f t="shared" si="13"/>
        <v>0</v>
      </c>
      <c r="P52" s="111">
        <f t="shared" si="13"/>
        <v>0</v>
      </c>
      <c r="Q52" s="113">
        <f t="shared" si="13"/>
        <v>0</v>
      </c>
    </row>
    <row r="53" spans="1:17" ht="13.5">
      <c r="A53" s="155" t="s">
        <v>183</v>
      </c>
      <c r="B53" s="104" t="s">
        <v>170</v>
      </c>
      <c r="C53" s="115">
        <v>10</v>
      </c>
      <c r="D53" s="116">
        <v>0</v>
      </c>
      <c r="E53" s="115">
        <v>0</v>
      </c>
      <c r="F53" s="116">
        <v>0</v>
      </c>
      <c r="G53" s="115">
        <v>0</v>
      </c>
      <c r="H53" s="116">
        <v>0</v>
      </c>
      <c r="I53" s="98"/>
      <c r="J53" s="155" t="s">
        <v>183</v>
      </c>
      <c r="K53" s="104" t="s">
        <v>170</v>
      </c>
      <c r="L53" s="115">
        <v>0</v>
      </c>
      <c r="M53" s="116">
        <v>0</v>
      </c>
      <c r="N53" s="115">
        <v>0</v>
      </c>
      <c r="O53" s="116">
        <v>0</v>
      </c>
      <c r="P53" s="115">
        <v>0</v>
      </c>
      <c r="Q53" s="116">
        <v>0</v>
      </c>
    </row>
    <row r="54" spans="1:17" ht="13.5">
      <c r="A54" s="156"/>
      <c r="B54" s="107" t="s">
        <v>171</v>
      </c>
      <c r="C54" s="105">
        <v>1430</v>
      </c>
      <c r="D54" s="106">
        <v>1430</v>
      </c>
      <c r="E54" s="105">
        <v>0</v>
      </c>
      <c r="F54" s="106">
        <v>0</v>
      </c>
      <c r="G54" s="105">
        <v>0</v>
      </c>
      <c r="H54" s="106">
        <v>0</v>
      </c>
      <c r="I54" s="98"/>
      <c r="J54" s="156"/>
      <c r="K54" s="107" t="s">
        <v>171</v>
      </c>
      <c r="L54" s="105">
        <v>400</v>
      </c>
      <c r="M54" s="106">
        <v>0</v>
      </c>
      <c r="N54" s="105">
        <v>0</v>
      </c>
      <c r="O54" s="106">
        <v>0</v>
      </c>
      <c r="P54" s="105">
        <v>0</v>
      </c>
      <c r="Q54" s="106">
        <v>0</v>
      </c>
    </row>
    <row r="55" spans="1:17" ht="13.5">
      <c r="A55" s="156"/>
      <c r="B55" s="107" t="s">
        <v>172</v>
      </c>
      <c r="C55" s="105">
        <v>1830</v>
      </c>
      <c r="D55" s="106">
        <v>1330</v>
      </c>
      <c r="E55" s="105">
        <v>0</v>
      </c>
      <c r="F55" s="106">
        <v>0</v>
      </c>
      <c r="G55" s="105">
        <v>0</v>
      </c>
      <c r="H55" s="106">
        <v>0</v>
      </c>
      <c r="I55" s="98"/>
      <c r="J55" s="156"/>
      <c r="K55" s="107" t="s">
        <v>172</v>
      </c>
      <c r="L55" s="105">
        <v>2960</v>
      </c>
      <c r="M55" s="106">
        <v>2900</v>
      </c>
      <c r="N55" s="105">
        <v>0</v>
      </c>
      <c r="O55" s="106">
        <v>0</v>
      </c>
      <c r="P55" s="105">
        <v>20</v>
      </c>
      <c r="Q55" s="106">
        <v>0</v>
      </c>
    </row>
    <row r="56" spans="1:17" ht="13.5">
      <c r="A56" s="156"/>
      <c r="B56" s="107" t="s">
        <v>173</v>
      </c>
      <c r="C56" s="105">
        <v>260</v>
      </c>
      <c r="D56" s="106">
        <v>260</v>
      </c>
      <c r="E56" s="105">
        <v>0</v>
      </c>
      <c r="F56" s="106">
        <v>0</v>
      </c>
      <c r="G56" s="105">
        <v>0</v>
      </c>
      <c r="H56" s="106">
        <v>0</v>
      </c>
      <c r="I56" s="98"/>
      <c r="J56" s="156"/>
      <c r="K56" s="107" t="s">
        <v>173</v>
      </c>
      <c r="L56" s="105">
        <v>900</v>
      </c>
      <c r="M56" s="106">
        <v>900</v>
      </c>
      <c r="N56" s="105">
        <v>0</v>
      </c>
      <c r="O56" s="106">
        <v>0</v>
      </c>
      <c r="P56" s="105">
        <v>0</v>
      </c>
      <c r="Q56" s="106">
        <v>0</v>
      </c>
    </row>
    <row r="57" spans="1:17" ht="13.5">
      <c r="A57" s="156"/>
      <c r="B57" s="107" t="s">
        <v>174</v>
      </c>
      <c r="C57" s="105">
        <v>6750</v>
      </c>
      <c r="D57" s="106">
        <v>6740</v>
      </c>
      <c r="E57" s="105">
        <v>0</v>
      </c>
      <c r="F57" s="106">
        <v>0</v>
      </c>
      <c r="G57" s="105">
        <v>0</v>
      </c>
      <c r="H57" s="106">
        <v>0</v>
      </c>
      <c r="I57" s="98"/>
      <c r="J57" s="156"/>
      <c r="K57" s="107" t="s">
        <v>174</v>
      </c>
      <c r="L57" s="105">
        <v>2690</v>
      </c>
      <c r="M57" s="106">
        <v>2340</v>
      </c>
      <c r="N57" s="105">
        <v>0</v>
      </c>
      <c r="O57" s="106">
        <v>0</v>
      </c>
      <c r="P57" s="105">
        <v>300</v>
      </c>
      <c r="Q57" s="106">
        <v>0</v>
      </c>
    </row>
    <row r="58" spans="1:17" ht="14.25" thickBot="1">
      <c r="A58" s="156"/>
      <c r="B58" s="103" t="s">
        <v>175</v>
      </c>
      <c r="C58" s="108"/>
      <c r="D58" s="109"/>
      <c r="E58" s="108"/>
      <c r="F58" s="109"/>
      <c r="G58" s="108"/>
      <c r="H58" s="109"/>
      <c r="I58" s="98"/>
      <c r="J58" s="156"/>
      <c r="K58" s="103" t="s">
        <v>175</v>
      </c>
      <c r="L58" s="108"/>
      <c r="M58" s="109"/>
      <c r="N58" s="108"/>
      <c r="O58" s="109"/>
      <c r="P58" s="108"/>
      <c r="Q58" s="109"/>
    </row>
    <row r="59" spans="1:17" ht="14.25" thickBot="1">
      <c r="A59" s="157"/>
      <c r="B59" s="110" t="s">
        <v>176</v>
      </c>
      <c r="C59" s="111">
        <f aca="true" t="shared" si="14" ref="C59:H59">SUM(C53:C58)</f>
        <v>10280</v>
      </c>
      <c r="D59" s="112">
        <f t="shared" si="14"/>
        <v>9760</v>
      </c>
      <c r="E59" s="111">
        <f t="shared" si="14"/>
        <v>0</v>
      </c>
      <c r="F59" s="112">
        <f t="shared" si="14"/>
        <v>0</v>
      </c>
      <c r="G59" s="111">
        <f t="shared" si="14"/>
        <v>0</v>
      </c>
      <c r="H59" s="113">
        <f t="shared" si="14"/>
        <v>0</v>
      </c>
      <c r="I59" s="98"/>
      <c r="J59" s="157"/>
      <c r="K59" s="110" t="s">
        <v>176</v>
      </c>
      <c r="L59" s="111">
        <f aca="true" t="shared" si="15" ref="L59:Q59">SUM(L53:L58)</f>
        <v>6950</v>
      </c>
      <c r="M59" s="114">
        <f t="shared" si="15"/>
        <v>6140</v>
      </c>
      <c r="N59" s="111">
        <f t="shared" si="15"/>
        <v>0</v>
      </c>
      <c r="O59" s="114">
        <f t="shared" si="15"/>
        <v>0</v>
      </c>
      <c r="P59" s="111">
        <f t="shared" si="15"/>
        <v>320</v>
      </c>
      <c r="Q59" s="113">
        <f t="shared" si="15"/>
        <v>0</v>
      </c>
    </row>
    <row r="60" spans="1:17" ht="13.5">
      <c r="A60" s="155" t="s">
        <v>184</v>
      </c>
      <c r="B60" s="104" t="s">
        <v>170</v>
      </c>
      <c r="C60" s="115">
        <v>0</v>
      </c>
      <c r="D60" s="116">
        <v>0</v>
      </c>
      <c r="E60" s="115">
        <v>0</v>
      </c>
      <c r="F60" s="116">
        <v>0</v>
      </c>
      <c r="G60" s="115">
        <v>0</v>
      </c>
      <c r="H60" s="116">
        <v>0</v>
      </c>
      <c r="I60" s="98"/>
      <c r="J60" s="155" t="s">
        <v>184</v>
      </c>
      <c r="K60" s="104" t="s">
        <v>170</v>
      </c>
      <c r="L60" s="115">
        <v>10</v>
      </c>
      <c r="M60" s="116">
        <v>0</v>
      </c>
      <c r="N60" s="115">
        <v>0</v>
      </c>
      <c r="O60" s="116">
        <v>0</v>
      </c>
      <c r="P60" s="115">
        <v>0</v>
      </c>
      <c r="Q60" s="116">
        <v>0</v>
      </c>
    </row>
    <row r="61" spans="1:17" ht="13.5">
      <c r="A61" s="156"/>
      <c r="B61" s="107" t="s">
        <v>171</v>
      </c>
      <c r="C61" s="105">
        <v>4010</v>
      </c>
      <c r="D61" s="106">
        <v>4000</v>
      </c>
      <c r="E61" s="105">
        <v>0</v>
      </c>
      <c r="F61" s="106">
        <v>0</v>
      </c>
      <c r="G61" s="105">
        <v>0</v>
      </c>
      <c r="H61" s="106">
        <v>0</v>
      </c>
      <c r="I61" s="98"/>
      <c r="J61" s="156"/>
      <c r="K61" s="107" t="s">
        <v>171</v>
      </c>
      <c r="L61" s="105">
        <v>890</v>
      </c>
      <c r="M61" s="106">
        <v>880</v>
      </c>
      <c r="N61" s="105">
        <v>0</v>
      </c>
      <c r="O61" s="106">
        <v>0</v>
      </c>
      <c r="P61" s="105">
        <v>0</v>
      </c>
      <c r="Q61" s="106">
        <v>0</v>
      </c>
    </row>
    <row r="62" spans="1:17" ht="13.5">
      <c r="A62" s="156"/>
      <c r="B62" s="107" t="s">
        <v>172</v>
      </c>
      <c r="C62" s="105">
        <v>1960</v>
      </c>
      <c r="D62" s="106">
        <v>1960</v>
      </c>
      <c r="E62" s="105">
        <v>0</v>
      </c>
      <c r="F62" s="106">
        <v>0</v>
      </c>
      <c r="G62" s="105">
        <v>0</v>
      </c>
      <c r="H62" s="106">
        <v>0</v>
      </c>
      <c r="I62" s="98"/>
      <c r="J62" s="156"/>
      <c r="K62" s="107" t="s">
        <v>172</v>
      </c>
      <c r="L62" s="105">
        <v>1732</v>
      </c>
      <c r="M62" s="106">
        <v>1732</v>
      </c>
      <c r="N62" s="105">
        <v>0</v>
      </c>
      <c r="O62" s="106">
        <v>0</v>
      </c>
      <c r="P62" s="105">
        <v>0</v>
      </c>
      <c r="Q62" s="106">
        <v>0</v>
      </c>
    </row>
    <row r="63" spans="1:17" ht="13.5">
      <c r="A63" s="156"/>
      <c r="B63" s="107" t="s">
        <v>173</v>
      </c>
      <c r="C63" s="105">
        <v>5540</v>
      </c>
      <c r="D63" s="106">
        <v>5540</v>
      </c>
      <c r="E63" s="105">
        <v>0</v>
      </c>
      <c r="F63" s="106">
        <v>0</v>
      </c>
      <c r="G63" s="105">
        <v>0</v>
      </c>
      <c r="H63" s="106">
        <v>0</v>
      </c>
      <c r="I63" s="98"/>
      <c r="J63" s="156"/>
      <c r="K63" s="107" t="s">
        <v>173</v>
      </c>
      <c r="L63" s="105">
        <v>2250</v>
      </c>
      <c r="M63" s="106">
        <v>2240</v>
      </c>
      <c r="N63" s="105">
        <v>0</v>
      </c>
      <c r="O63" s="106">
        <v>0</v>
      </c>
      <c r="P63" s="105">
        <v>0</v>
      </c>
      <c r="Q63" s="106">
        <v>0</v>
      </c>
    </row>
    <row r="64" spans="1:17" ht="13.5">
      <c r="A64" s="156"/>
      <c r="B64" s="107" t="s">
        <v>174</v>
      </c>
      <c r="C64" s="105">
        <v>200</v>
      </c>
      <c r="D64" s="106">
        <v>0</v>
      </c>
      <c r="E64" s="105">
        <v>0</v>
      </c>
      <c r="F64" s="106">
        <v>0</v>
      </c>
      <c r="G64" s="105">
        <v>0</v>
      </c>
      <c r="H64" s="106">
        <v>0</v>
      </c>
      <c r="I64" s="98"/>
      <c r="J64" s="156"/>
      <c r="K64" s="107" t="s">
        <v>174</v>
      </c>
      <c r="L64" s="105">
        <v>0</v>
      </c>
      <c r="M64" s="106">
        <v>0</v>
      </c>
      <c r="N64" s="105">
        <v>0</v>
      </c>
      <c r="O64" s="106">
        <v>0</v>
      </c>
      <c r="P64" s="105">
        <v>0</v>
      </c>
      <c r="Q64" s="106">
        <v>0</v>
      </c>
    </row>
    <row r="65" spans="1:17" ht="14.25" thickBot="1">
      <c r="A65" s="156"/>
      <c r="B65" s="103" t="s">
        <v>175</v>
      </c>
      <c r="C65" s="108"/>
      <c r="D65" s="109"/>
      <c r="E65" s="108"/>
      <c r="F65" s="109"/>
      <c r="G65" s="108"/>
      <c r="H65" s="109"/>
      <c r="I65" s="98"/>
      <c r="J65" s="156"/>
      <c r="K65" s="103" t="s">
        <v>175</v>
      </c>
      <c r="L65" s="108"/>
      <c r="M65" s="109"/>
      <c r="N65" s="108"/>
      <c r="O65" s="109"/>
      <c r="P65" s="108"/>
      <c r="Q65" s="109"/>
    </row>
    <row r="66" spans="1:17" ht="14.25" thickBot="1">
      <c r="A66" s="157"/>
      <c r="B66" s="110" t="s">
        <v>176</v>
      </c>
      <c r="C66" s="111">
        <f aca="true" t="shared" si="16" ref="C66:H66">SUM(C60:C65)</f>
        <v>11710</v>
      </c>
      <c r="D66" s="112">
        <f t="shared" si="16"/>
        <v>11500</v>
      </c>
      <c r="E66" s="111">
        <f t="shared" si="16"/>
        <v>0</v>
      </c>
      <c r="F66" s="112">
        <f t="shared" si="16"/>
        <v>0</v>
      </c>
      <c r="G66" s="111">
        <f t="shared" si="16"/>
        <v>0</v>
      </c>
      <c r="H66" s="113">
        <f t="shared" si="16"/>
        <v>0</v>
      </c>
      <c r="I66" s="98"/>
      <c r="J66" s="157"/>
      <c r="K66" s="110" t="s">
        <v>176</v>
      </c>
      <c r="L66" s="111">
        <f aca="true" t="shared" si="17" ref="L66:Q66">SUM(L60:L65)</f>
        <v>4882</v>
      </c>
      <c r="M66" s="114">
        <f t="shared" si="17"/>
        <v>4852</v>
      </c>
      <c r="N66" s="111">
        <f t="shared" si="17"/>
        <v>0</v>
      </c>
      <c r="O66" s="114">
        <f t="shared" si="17"/>
        <v>0</v>
      </c>
      <c r="P66" s="111">
        <f t="shared" si="17"/>
        <v>0</v>
      </c>
      <c r="Q66" s="113">
        <f t="shared" si="17"/>
        <v>0</v>
      </c>
    </row>
    <row r="67" spans="1:17" ht="13.5">
      <c r="A67" s="155" t="s">
        <v>185</v>
      </c>
      <c r="B67" s="104" t="s">
        <v>170</v>
      </c>
      <c r="C67" s="115">
        <v>12980</v>
      </c>
      <c r="D67" s="116">
        <v>12980</v>
      </c>
      <c r="E67" s="115">
        <v>0</v>
      </c>
      <c r="F67" s="116">
        <v>0</v>
      </c>
      <c r="G67" s="115">
        <v>0</v>
      </c>
      <c r="H67" s="116">
        <v>0</v>
      </c>
      <c r="I67" s="98"/>
      <c r="J67" s="155" t="s">
        <v>185</v>
      </c>
      <c r="K67" s="104" t="s">
        <v>170</v>
      </c>
      <c r="L67" s="115">
        <v>6000</v>
      </c>
      <c r="M67" s="116">
        <v>6000</v>
      </c>
      <c r="N67" s="115">
        <v>0</v>
      </c>
      <c r="O67" s="116">
        <v>0</v>
      </c>
      <c r="P67" s="115">
        <v>0</v>
      </c>
      <c r="Q67" s="116">
        <v>0</v>
      </c>
    </row>
    <row r="68" spans="1:17" ht="13.5">
      <c r="A68" s="156"/>
      <c r="B68" s="107" t="s">
        <v>171</v>
      </c>
      <c r="C68" s="105">
        <v>320</v>
      </c>
      <c r="D68" s="106">
        <v>0</v>
      </c>
      <c r="E68" s="105">
        <v>0</v>
      </c>
      <c r="F68" s="106">
        <v>0</v>
      </c>
      <c r="G68" s="105">
        <v>0</v>
      </c>
      <c r="H68" s="106">
        <v>0</v>
      </c>
      <c r="I68" s="98"/>
      <c r="J68" s="156"/>
      <c r="K68" s="107" t="s">
        <v>171</v>
      </c>
      <c r="L68" s="105">
        <v>2410</v>
      </c>
      <c r="M68" s="106">
        <v>2400</v>
      </c>
      <c r="N68" s="105">
        <v>0</v>
      </c>
      <c r="O68" s="106">
        <v>0</v>
      </c>
      <c r="P68" s="105">
        <v>0</v>
      </c>
      <c r="Q68" s="106">
        <v>0</v>
      </c>
    </row>
    <row r="69" spans="1:17" ht="13.5">
      <c r="A69" s="156"/>
      <c r="B69" s="107" t="s">
        <v>172</v>
      </c>
      <c r="C69" s="105">
        <v>10</v>
      </c>
      <c r="D69" s="106">
        <v>0</v>
      </c>
      <c r="E69" s="105">
        <v>0</v>
      </c>
      <c r="F69" s="106">
        <v>0</v>
      </c>
      <c r="G69" s="105">
        <v>0</v>
      </c>
      <c r="H69" s="106">
        <v>0</v>
      </c>
      <c r="I69" s="98"/>
      <c r="J69" s="156"/>
      <c r="K69" s="107" t="s">
        <v>172</v>
      </c>
      <c r="L69" s="105">
        <v>1600</v>
      </c>
      <c r="M69" s="106">
        <v>1600</v>
      </c>
      <c r="N69" s="105">
        <v>0</v>
      </c>
      <c r="O69" s="106">
        <v>0</v>
      </c>
      <c r="P69" s="105">
        <v>0</v>
      </c>
      <c r="Q69" s="106">
        <v>0</v>
      </c>
    </row>
    <row r="70" spans="1:17" ht="13.5">
      <c r="A70" s="156"/>
      <c r="B70" s="107" t="s">
        <v>173</v>
      </c>
      <c r="C70" s="105">
        <v>4000</v>
      </c>
      <c r="D70" s="106">
        <v>4000</v>
      </c>
      <c r="E70" s="105">
        <v>0</v>
      </c>
      <c r="F70" s="106">
        <v>0</v>
      </c>
      <c r="G70" s="105">
        <v>0</v>
      </c>
      <c r="H70" s="106">
        <v>0</v>
      </c>
      <c r="I70" s="98"/>
      <c r="J70" s="156"/>
      <c r="K70" s="107" t="s">
        <v>173</v>
      </c>
      <c r="L70" s="105">
        <v>50</v>
      </c>
      <c r="M70" s="106">
        <v>0</v>
      </c>
      <c r="N70" s="105">
        <v>0</v>
      </c>
      <c r="O70" s="106">
        <v>0</v>
      </c>
      <c r="P70" s="105">
        <v>0</v>
      </c>
      <c r="Q70" s="106">
        <v>0</v>
      </c>
    </row>
    <row r="71" spans="1:17" ht="13.5">
      <c r="A71" s="156"/>
      <c r="B71" s="107" t="s">
        <v>174</v>
      </c>
      <c r="C71" s="105">
        <v>0</v>
      </c>
      <c r="D71" s="106">
        <v>0</v>
      </c>
      <c r="E71" s="105">
        <v>0</v>
      </c>
      <c r="F71" s="106">
        <v>0</v>
      </c>
      <c r="G71" s="105">
        <v>0</v>
      </c>
      <c r="H71" s="106">
        <v>0</v>
      </c>
      <c r="I71" s="98"/>
      <c r="J71" s="156"/>
      <c r="K71" s="107" t="s">
        <v>174</v>
      </c>
      <c r="L71" s="105">
        <v>2064</v>
      </c>
      <c r="M71" s="106">
        <v>1984</v>
      </c>
      <c r="N71" s="105">
        <v>0</v>
      </c>
      <c r="O71" s="106">
        <v>0</v>
      </c>
      <c r="P71" s="105">
        <v>0</v>
      </c>
      <c r="Q71" s="106">
        <v>0</v>
      </c>
    </row>
    <row r="72" spans="1:17" ht="14.25" thickBot="1">
      <c r="A72" s="156"/>
      <c r="B72" s="103" t="s">
        <v>175</v>
      </c>
      <c r="C72" s="108"/>
      <c r="D72" s="109"/>
      <c r="E72" s="108"/>
      <c r="F72" s="109"/>
      <c r="G72" s="108"/>
      <c r="H72" s="109"/>
      <c r="I72" s="98"/>
      <c r="J72" s="156"/>
      <c r="K72" s="103" t="s">
        <v>175</v>
      </c>
      <c r="L72" s="108"/>
      <c r="M72" s="109"/>
      <c r="N72" s="108"/>
      <c r="O72" s="109"/>
      <c r="P72" s="108"/>
      <c r="Q72" s="109"/>
    </row>
    <row r="73" spans="1:17" ht="14.25" thickBot="1">
      <c r="A73" s="157"/>
      <c r="B73" s="110" t="s">
        <v>176</v>
      </c>
      <c r="C73" s="111">
        <f aca="true" t="shared" si="18" ref="C73:H73">SUM(C67:C72)</f>
        <v>17310</v>
      </c>
      <c r="D73" s="112">
        <f t="shared" si="18"/>
        <v>16980</v>
      </c>
      <c r="E73" s="111">
        <f t="shared" si="18"/>
        <v>0</v>
      </c>
      <c r="F73" s="112">
        <f t="shared" si="18"/>
        <v>0</v>
      </c>
      <c r="G73" s="111">
        <f t="shared" si="18"/>
        <v>0</v>
      </c>
      <c r="H73" s="113">
        <f t="shared" si="18"/>
        <v>0</v>
      </c>
      <c r="I73" s="98"/>
      <c r="J73" s="157"/>
      <c r="K73" s="110" t="s">
        <v>176</v>
      </c>
      <c r="L73" s="111">
        <f aca="true" t="shared" si="19" ref="L73:Q73">SUM(L67:L72)</f>
        <v>12124</v>
      </c>
      <c r="M73" s="114">
        <f t="shared" si="19"/>
        <v>11984</v>
      </c>
      <c r="N73" s="111">
        <f t="shared" si="19"/>
        <v>0</v>
      </c>
      <c r="O73" s="114">
        <f t="shared" si="19"/>
        <v>0</v>
      </c>
      <c r="P73" s="111">
        <f t="shared" si="19"/>
        <v>0</v>
      </c>
      <c r="Q73" s="113">
        <f t="shared" si="19"/>
        <v>0</v>
      </c>
    </row>
    <row r="74" spans="1:17" ht="13.5">
      <c r="A74" s="155" t="s">
        <v>186</v>
      </c>
      <c r="B74" s="104" t="s">
        <v>170</v>
      </c>
      <c r="C74" s="115">
        <v>400</v>
      </c>
      <c r="D74" s="116">
        <v>0</v>
      </c>
      <c r="E74" s="115">
        <v>0</v>
      </c>
      <c r="F74" s="116">
        <v>0</v>
      </c>
      <c r="G74" s="115">
        <v>0</v>
      </c>
      <c r="H74" s="116">
        <v>0</v>
      </c>
      <c r="I74" s="98"/>
      <c r="J74" s="155" t="s">
        <v>186</v>
      </c>
      <c r="K74" s="104" t="s">
        <v>170</v>
      </c>
      <c r="L74" s="115">
        <v>0</v>
      </c>
      <c r="M74" s="116">
        <v>0</v>
      </c>
      <c r="N74" s="115">
        <v>0</v>
      </c>
      <c r="O74" s="116">
        <v>0</v>
      </c>
      <c r="P74" s="115">
        <v>0</v>
      </c>
      <c r="Q74" s="116">
        <v>0</v>
      </c>
    </row>
    <row r="75" spans="1:17" ht="13.5">
      <c r="A75" s="156"/>
      <c r="B75" s="107" t="s">
        <v>171</v>
      </c>
      <c r="C75" s="105">
        <v>2780</v>
      </c>
      <c r="D75" s="106">
        <v>2780</v>
      </c>
      <c r="E75" s="105">
        <v>0</v>
      </c>
      <c r="F75" s="106">
        <v>0</v>
      </c>
      <c r="G75" s="105">
        <v>0</v>
      </c>
      <c r="H75" s="106">
        <v>0</v>
      </c>
      <c r="I75" s="98"/>
      <c r="J75" s="156"/>
      <c r="K75" s="107" t="s">
        <v>171</v>
      </c>
      <c r="L75" s="105">
        <v>2858</v>
      </c>
      <c r="M75" s="106">
        <v>2758</v>
      </c>
      <c r="N75" s="105">
        <v>0</v>
      </c>
      <c r="O75" s="106">
        <v>0</v>
      </c>
      <c r="P75" s="105">
        <v>6</v>
      </c>
      <c r="Q75" s="106">
        <v>6</v>
      </c>
    </row>
    <row r="76" spans="1:17" ht="13.5">
      <c r="A76" s="156"/>
      <c r="B76" s="107" t="s">
        <v>172</v>
      </c>
      <c r="C76" s="105">
        <v>4370</v>
      </c>
      <c r="D76" s="106">
        <v>4000</v>
      </c>
      <c r="E76" s="105">
        <v>0</v>
      </c>
      <c r="F76" s="106">
        <v>0</v>
      </c>
      <c r="G76" s="105">
        <v>0</v>
      </c>
      <c r="H76" s="106">
        <v>0</v>
      </c>
      <c r="I76" s="98"/>
      <c r="J76" s="156"/>
      <c r="K76" s="107" t="s">
        <v>172</v>
      </c>
      <c r="L76" s="105">
        <v>1860</v>
      </c>
      <c r="M76" s="106">
        <v>1760</v>
      </c>
      <c r="N76" s="105">
        <v>0</v>
      </c>
      <c r="O76" s="106">
        <v>0</v>
      </c>
      <c r="P76" s="105">
        <v>0</v>
      </c>
      <c r="Q76" s="106">
        <v>0</v>
      </c>
    </row>
    <row r="77" spans="1:17" ht="13.5">
      <c r="A77" s="156"/>
      <c r="B77" s="107" t="s">
        <v>173</v>
      </c>
      <c r="C77" s="105">
        <v>0</v>
      </c>
      <c r="D77" s="106">
        <v>0</v>
      </c>
      <c r="E77" s="105">
        <v>0</v>
      </c>
      <c r="F77" s="106">
        <v>0</v>
      </c>
      <c r="G77" s="105">
        <v>0</v>
      </c>
      <c r="H77" s="106">
        <v>0</v>
      </c>
      <c r="I77" s="98"/>
      <c r="J77" s="156"/>
      <c r="K77" s="107" t="s">
        <v>173</v>
      </c>
      <c r="L77" s="105">
        <v>600</v>
      </c>
      <c r="M77" s="106">
        <v>0</v>
      </c>
      <c r="N77" s="105">
        <v>0</v>
      </c>
      <c r="O77" s="106">
        <v>0</v>
      </c>
      <c r="P77" s="105">
        <v>0</v>
      </c>
      <c r="Q77" s="106">
        <v>0</v>
      </c>
    </row>
    <row r="78" spans="1:17" ht="13.5">
      <c r="A78" s="156"/>
      <c r="B78" s="107" t="s">
        <v>174</v>
      </c>
      <c r="C78" s="105">
        <v>0</v>
      </c>
      <c r="D78" s="106">
        <v>0</v>
      </c>
      <c r="E78" s="105">
        <v>0</v>
      </c>
      <c r="F78" s="106">
        <v>0</v>
      </c>
      <c r="G78" s="105">
        <v>0</v>
      </c>
      <c r="H78" s="106">
        <v>0</v>
      </c>
      <c r="I78" s="98"/>
      <c r="J78" s="156"/>
      <c r="K78" s="107" t="s">
        <v>174</v>
      </c>
      <c r="L78" s="105">
        <v>6100</v>
      </c>
      <c r="M78" s="106">
        <v>6000</v>
      </c>
      <c r="N78" s="105">
        <v>0</v>
      </c>
      <c r="O78" s="106">
        <v>0</v>
      </c>
      <c r="P78" s="105">
        <v>0</v>
      </c>
      <c r="Q78" s="106">
        <v>0</v>
      </c>
    </row>
    <row r="79" spans="1:17" ht="14.25" thickBot="1">
      <c r="A79" s="156"/>
      <c r="B79" s="103" t="s">
        <v>175</v>
      </c>
      <c r="C79" s="108"/>
      <c r="D79" s="109"/>
      <c r="E79" s="108"/>
      <c r="F79" s="109"/>
      <c r="G79" s="108"/>
      <c r="H79" s="109"/>
      <c r="I79" s="98"/>
      <c r="J79" s="156"/>
      <c r="K79" s="103" t="s">
        <v>175</v>
      </c>
      <c r="L79" s="108"/>
      <c r="M79" s="109"/>
      <c r="N79" s="108"/>
      <c r="O79" s="109"/>
      <c r="P79" s="108"/>
      <c r="Q79" s="109"/>
    </row>
    <row r="80" spans="1:17" ht="14.25" thickBot="1">
      <c r="A80" s="157"/>
      <c r="B80" s="110" t="s">
        <v>176</v>
      </c>
      <c r="C80" s="111">
        <f aca="true" t="shared" si="20" ref="C80:H80">SUM(C74:C79)</f>
        <v>7550</v>
      </c>
      <c r="D80" s="112">
        <f t="shared" si="20"/>
        <v>6780</v>
      </c>
      <c r="E80" s="111">
        <f t="shared" si="20"/>
        <v>0</v>
      </c>
      <c r="F80" s="112">
        <f t="shared" si="20"/>
        <v>0</v>
      </c>
      <c r="G80" s="111">
        <f t="shared" si="20"/>
        <v>0</v>
      </c>
      <c r="H80" s="113">
        <f t="shared" si="20"/>
        <v>0</v>
      </c>
      <c r="I80" s="98"/>
      <c r="J80" s="157"/>
      <c r="K80" s="110" t="s">
        <v>176</v>
      </c>
      <c r="L80" s="111">
        <f aca="true" t="shared" si="21" ref="L80:Q80">SUM(L74:L79)</f>
        <v>11418</v>
      </c>
      <c r="M80" s="114">
        <f t="shared" si="21"/>
        <v>10518</v>
      </c>
      <c r="N80" s="111">
        <f t="shared" si="21"/>
        <v>0</v>
      </c>
      <c r="O80" s="114">
        <f t="shared" si="21"/>
        <v>0</v>
      </c>
      <c r="P80" s="111">
        <f t="shared" si="21"/>
        <v>6</v>
      </c>
      <c r="Q80" s="113">
        <f t="shared" si="21"/>
        <v>6</v>
      </c>
    </row>
    <row r="81" spans="1:17" ht="13.5">
      <c r="A81" s="155" t="s">
        <v>187</v>
      </c>
      <c r="B81" s="104" t="s">
        <v>170</v>
      </c>
      <c r="C81" s="115">
        <v>0</v>
      </c>
      <c r="D81" s="116">
        <v>0</v>
      </c>
      <c r="E81" s="115">
        <v>0</v>
      </c>
      <c r="F81" s="116">
        <v>0</v>
      </c>
      <c r="G81" s="115">
        <v>0</v>
      </c>
      <c r="H81" s="116">
        <v>0</v>
      </c>
      <c r="I81" s="98"/>
      <c r="J81" s="155" t="s">
        <v>187</v>
      </c>
      <c r="K81" s="104" t="s">
        <v>170</v>
      </c>
      <c r="L81" s="115">
        <v>1150</v>
      </c>
      <c r="M81" s="116">
        <v>0</v>
      </c>
      <c r="N81" s="115">
        <v>0</v>
      </c>
      <c r="O81" s="116">
        <v>0</v>
      </c>
      <c r="P81" s="115">
        <v>0</v>
      </c>
      <c r="Q81" s="116">
        <v>0</v>
      </c>
    </row>
    <row r="82" spans="1:17" ht="13.5">
      <c r="A82" s="156"/>
      <c r="B82" s="107" t="s">
        <v>171</v>
      </c>
      <c r="C82" s="105">
        <v>5</v>
      </c>
      <c r="D82" s="106">
        <v>0</v>
      </c>
      <c r="E82" s="105">
        <v>0</v>
      </c>
      <c r="F82" s="106">
        <v>0</v>
      </c>
      <c r="G82" s="105">
        <v>0</v>
      </c>
      <c r="H82" s="106">
        <v>0</v>
      </c>
      <c r="I82" s="98"/>
      <c r="J82" s="156"/>
      <c r="K82" s="107" t="s">
        <v>171</v>
      </c>
      <c r="L82" s="105">
        <v>5360</v>
      </c>
      <c r="M82" s="106">
        <v>5160</v>
      </c>
      <c r="N82" s="105">
        <v>0</v>
      </c>
      <c r="O82" s="106">
        <v>0</v>
      </c>
      <c r="P82" s="105">
        <v>0</v>
      </c>
      <c r="Q82" s="106">
        <v>0</v>
      </c>
    </row>
    <row r="83" spans="1:17" ht="13.5">
      <c r="A83" s="156"/>
      <c r="B83" s="107" t="s">
        <v>172</v>
      </c>
      <c r="C83" s="105">
        <v>2560</v>
      </c>
      <c r="D83" s="106">
        <v>2560</v>
      </c>
      <c r="E83" s="105">
        <v>0</v>
      </c>
      <c r="F83" s="106">
        <v>0</v>
      </c>
      <c r="G83" s="105">
        <v>0</v>
      </c>
      <c r="H83" s="106">
        <v>0</v>
      </c>
      <c r="I83" s="98"/>
      <c r="J83" s="156"/>
      <c r="K83" s="107" t="s">
        <v>172</v>
      </c>
      <c r="L83" s="105">
        <v>680</v>
      </c>
      <c r="M83" s="106">
        <v>480</v>
      </c>
      <c r="N83" s="105">
        <v>0</v>
      </c>
      <c r="O83" s="106">
        <v>0</v>
      </c>
      <c r="P83" s="105">
        <v>0</v>
      </c>
      <c r="Q83" s="106">
        <v>0</v>
      </c>
    </row>
    <row r="84" spans="1:17" ht="13.5">
      <c r="A84" s="156"/>
      <c r="B84" s="107" t="s">
        <v>173</v>
      </c>
      <c r="C84" s="105">
        <v>2940</v>
      </c>
      <c r="D84" s="106">
        <v>2240</v>
      </c>
      <c r="E84" s="105">
        <v>0</v>
      </c>
      <c r="F84" s="106">
        <v>0</v>
      </c>
      <c r="G84" s="105">
        <v>0</v>
      </c>
      <c r="H84" s="106">
        <v>0</v>
      </c>
      <c r="I84" s="98"/>
      <c r="J84" s="156"/>
      <c r="K84" s="107" t="s">
        <v>173</v>
      </c>
      <c r="L84" s="105">
        <v>1385</v>
      </c>
      <c r="M84" s="106">
        <v>900</v>
      </c>
      <c r="N84" s="105">
        <v>0</v>
      </c>
      <c r="O84" s="106">
        <v>0</v>
      </c>
      <c r="P84" s="105">
        <v>0</v>
      </c>
      <c r="Q84" s="106">
        <v>0</v>
      </c>
    </row>
    <row r="85" spans="1:17" ht="13.5">
      <c r="A85" s="156"/>
      <c r="B85" s="107" t="s">
        <v>174</v>
      </c>
      <c r="C85" s="105">
        <v>2094</v>
      </c>
      <c r="D85" s="106">
        <v>1694</v>
      </c>
      <c r="E85" s="105">
        <v>0</v>
      </c>
      <c r="F85" s="106">
        <v>0</v>
      </c>
      <c r="G85" s="105">
        <v>0</v>
      </c>
      <c r="H85" s="106">
        <v>0</v>
      </c>
      <c r="I85" s="98"/>
      <c r="J85" s="156"/>
      <c r="K85" s="107" t="s">
        <v>174</v>
      </c>
      <c r="L85" s="105">
        <v>1080</v>
      </c>
      <c r="M85" s="106">
        <v>1080</v>
      </c>
      <c r="N85" s="105">
        <v>0</v>
      </c>
      <c r="O85" s="106">
        <v>0</v>
      </c>
      <c r="P85" s="105">
        <v>0</v>
      </c>
      <c r="Q85" s="106">
        <v>0</v>
      </c>
    </row>
    <row r="86" spans="1:17" ht="14.25" thickBot="1">
      <c r="A86" s="156"/>
      <c r="B86" s="103" t="s">
        <v>175</v>
      </c>
      <c r="C86" s="108"/>
      <c r="D86" s="109"/>
      <c r="E86" s="108"/>
      <c r="F86" s="109"/>
      <c r="G86" s="108"/>
      <c r="H86" s="109"/>
      <c r="I86" s="98"/>
      <c r="J86" s="156"/>
      <c r="K86" s="103" t="s">
        <v>175</v>
      </c>
      <c r="L86" s="108"/>
      <c r="M86" s="109"/>
      <c r="N86" s="108"/>
      <c r="O86" s="109"/>
      <c r="P86" s="108"/>
      <c r="Q86" s="109"/>
    </row>
    <row r="87" spans="1:17" ht="14.25" thickBot="1">
      <c r="A87" s="167"/>
      <c r="B87" s="123" t="s">
        <v>176</v>
      </c>
      <c r="C87" s="124">
        <f aca="true" t="shared" si="22" ref="C87:H87">SUM(C81:C86)</f>
        <v>7599</v>
      </c>
      <c r="D87" s="125">
        <f t="shared" si="22"/>
        <v>6494</v>
      </c>
      <c r="E87" s="124">
        <f t="shared" si="22"/>
        <v>0</v>
      </c>
      <c r="F87" s="125">
        <f t="shared" si="22"/>
        <v>0</v>
      </c>
      <c r="G87" s="124">
        <f t="shared" si="22"/>
        <v>0</v>
      </c>
      <c r="H87" s="126">
        <f t="shared" si="22"/>
        <v>0</v>
      </c>
      <c r="I87" s="98"/>
      <c r="J87" s="157"/>
      <c r="K87" s="110" t="s">
        <v>176</v>
      </c>
      <c r="L87" s="111">
        <f aca="true" t="shared" si="23" ref="L87:Q87">SUM(L81:L86)</f>
        <v>9655</v>
      </c>
      <c r="M87" s="114">
        <f t="shared" si="23"/>
        <v>7620</v>
      </c>
      <c r="N87" s="111">
        <f t="shared" si="23"/>
        <v>0</v>
      </c>
      <c r="O87" s="114">
        <f t="shared" si="23"/>
        <v>0</v>
      </c>
      <c r="P87" s="111">
        <f t="shared" si="23"/>
        <v>0</v>
      </c>
      <c r="Q87" s="113">
        <f t="shared" si="23"/>
        <v>0</v>
      </c>
    </row>
    <row r="88" spans="1:17" ht="14.25" thickBot="1">
      <c r="A88" s="165" t="s">
        <v>188</v>
      </c>
      <c r="B88" s="166"/>
      <c r="C88" s="111">
        <f aca="true" t="shared" si="24" ref="C88:H88">C10+C17+C24+C31+C38+C45+C52+C59+C66+C73+C80+C87</f>
        <v>1279467</v>
      </c>
      <c r="D88" s="112">
        <f t="shared" si="24"/>
        <v>1278108</v>
      </c>
      <c r="E88" s="111">
        <f t="shared" si="24"/>
        <v>0</v>
      </c>
      <c r="F88" s="112">
        <f t="shared" si="24"/>
        <v>0</v>
      </c>
      <c r="G88" s="111">
        <f t="shared" si="24"/>
        <v>0</v>
      </c>
      <c r="H88" s="113">
        <f t="shared" si="24"/>
        <v>0</v>
      </c>
      <c r="J88" s="165" t="s">
        <v>188</v>
      </c>
      <c r="K88" s="166"/>
      <c r="L88" s="111">
        <f aca="true" t="shared" si="25" ref="L88:Q88">L10+L17+L24+L31+L38+L45+L52+L59+L66+L73+L80+L87</f>
        <v>266931</v>
      </c>
      <c r="M88" s="112">
        <f t="shared" si="25"/>
        <v>260246</v>
      </c>
      <c r="N88" s="111">
        <f t="shared" si="25"/>
        <v>0</v>
      </c>
      <c r="O88" s="112">
        <f t="shared" si="25"/>
        <v>0</v>
      </c>
      <c r="P88" s="111">
        <f t="shared" si="25"/>
        <v>326</v>
      </c>
      <c r="Q88" s="113">
        <f t="shared" si="25"/>
        <v>6</v>
      </c>
    </row>
  </sheetData>
  <sheetProtection/>
  <mergeCells count="34">
    <mergeCell ref="A32:A38"/>
    <mergeCell ref="J32:J38"/>
    <mergeCell ref="L2:M2"/>
    <mergeCell ref="N2:O2"/>
    <mergeCell ref="A18:A24"/>
    <mergeCell ref="J18:J24"/>
    <mergeCell ref="A25:A31"/>
    <mergeCell ref="J25:J31"/>
    <mergeCell ref="P2:Q2"/>
    <mergeCell ref="A4:A10"/>
    <mergeCell ref="J4:J10"/>
    <mergeCell ref="A11:A17"/>
    <mergeCell ref="J11:J17"/>
    <mergeCell ref="A2:B3"/>
    <mergeCell ref="G2:H2"/>
    <mergeCell ref="J2:K3"/>
    <mergeCell ref="C2:D2"/>
    <mergeCell ref="E2:F2"/>
    <mergeCell ref="A53:A59"/>
    <mergeCell ref="J53:J59"/>
    <mergeCell ref="A39:A45"/>
    <mergeCell ref="J39:J45"/>
    <mergeCell ref="A46:A52"/>
    <mergeCell ref="J46:J52"/>
    <mergeCell ref="A88:B88"/>
    <mergeCell ref="J88:K88"/>
    <mergeCell ref="A60:A66"/>
    <mergeCell ref="J60:J66"/>
    <mergeCell ref="A67:A73"/>
    <mergeCell ref="J67:J73"/>
    <mergeCell ref="A74:A80"/>
    <mergeCell ref="J74:J80"/>
    <mergeCell ref="A81:A87"/>
    <mergeCell ref="J81:J87"/>
  </mergeCells>
  <printOptions/>
  <pageMargins left="0.787" right="0.787" top="0.984" bottom="0.984" header="0.512" footer="0.512"/>
  <pageSetup horizontalDpi="600" verticalDpi="600" orientation="landscape" paperSize="9" scale="78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5"/>
  <sheetViews>
    <sheetView zoomScalePageLayoutView="0" workbookViewId="0" topLeftCell="A1">
      <pane xSplit="20" ySplit="1" topLeftCell="U149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00390625" defaultRowHeight="13.5"/>
  <cols>
    <col min="1" max="1" width="6.50390625" style="89" bestFit="1" customWidth="1"/>
    <col min="2" max="3" width="3.375" style="69" bestFit="1" customWidth="1"/>
    <col min="4" max="6" width="0" style="69" hidden="1" customWidth="1"/>
    <col min="7" max="7" width="13.00390625" style="69" bestFit="1" customWidth="1"/>
    <col min="8" max="12" width="0" style="69" hidden="1" customWidth="1"/>
    <col min="13" max="13" width="5.50390625" style="69" bestFit="1" customWidth="1"/>
    <col min="14" max="17" width="0" style="69" hidden="1" customWidth="1"/>
    <col min="18" max="18" width="5.875" style="69" customWidth="1"/>
    <col min="19" max="19" width="9.00390625" style="69" customWidth="1"/>
    <col min="20" max="20" width="0" style="69" hidden="1" customWidth="1"/>
    <col min="21" max="21" width="9.00390625" style="3" bestFit="1" customWidth="1"/>
    <col min="22" max="22" width="0" style="3" hidden="1" customWidth="1"/>
    <col min="23" max="23" width="9.00390625" style="3" bestFit="1" customWidth="1"/>
    <col min="24" max="24" width="0" style="3" hidden="1" customWidth="1"/>
    <col min="25" max="25" width="9.00390625" style="3" bestFit="1" customWidth="1"/>
    <col min="26" max="33" width="9.125" style="3" bestFit="1" customWidth="1"/>
    <col min="34" max="37" width="9.125" style="69" bestFit="1" customWidth="1"/>
    <col min="38" max="16384" width="9.00390625" style="69" customWidth="1"/>
  </cols>
  <sheetData>
    <row r="1" spans="1:37" ht="13.5">
      <c r="A1" s="8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69" t="s">
        <v>14</v>
      </c>
      <c r="P1" s="69" t="s">
        <v>15</v>
      </c>
      <c r="Q1" s="69" t="s">
        <v>16</v>
      </c>
      <c r="R1" s="69" t="s">
        <v>17</v>
      </c>
      <c r="S1" s="69" t="s">
        <v>18</v>
      </c>
      <c r="T1" s="69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70" t="s">
        <v>90</v>
      </c>
      <c r="AA1" s="70" t="s">
        <v>147</v>
      </c>
      <c r="AB1" s="70" t="s">
        <v>149</v>
      </c>
      <c r="AC1" s="70" t="s">
        <v>161</v>
      </c>
      <c r="AD1" s="70" t="s">
        <v>148</v>
      </c>
      <c r="AE1" s="70" t="s">
        <v>147</v>
      </c>
      <c r="AF1" s="70" t="s">
        <v>149</v>
      </c>
      <c r="AG1" s="70" t="s">
        <v>161</v>
      </c>
      <c r="AH1" s="70" t="s">
        <v>91</v>
      </c>
      <c r="AI1" s="70" t="s">
        <v>147</v>
      </c>
      <c r="AJ1" s="70" t="s">
        <v>149</v>
      </c>
      <c r="AK1" s="70" t="s">
        <v>161</v>
      </c>
    </row>
    <row r="2" spans="1:25" ht="13.5">
      <c r="A2">
        <v>2009</v>
      </c>
      <c r="B2">
        <v>1</v>
      </c>
      <c r="C2">
        <v>2</v>
      </c>
      <c r="D2">
        <v>250</v>
      </c>
      <c r="E2" t="s">
        <v>34</v>
      </c>
      <c r="F2">
        <v>250</v>
      </c>
      <c r="G2" t="s">
        <v>67</v>
      </c>
      <c r="H2">
        <v>6</v>
      </c>
      <c r="I2" t="s">
        <v>27</v>
      </c>
      <c r="J2">
        <v>15</v>
      </c>
      <c r="K2" t="s">
        <v>151</v>
      </c>
      <c r="L2">
        <v>35936102</v>
      </c>
      <c r="M2" t="s">
        <v>152</v>
      </c>
      <c r="N2" t="s">
        <v>28</v>
      </c>
      <c r="O2" t="s">
        <v>28</v>
      </c>
      <c r="P2" t="s">
        <v>28</v>
      </c>
      <c r="Q2" t="s">
        <v>28</v>
      </c>
      <c r="R2">
        <v>114</v>
      </c>
      <c r="S2" t="s">
        <v>29</v>
      </c>
      <c r="T2">
        <v>1</v>
      </c>
      <c r="U2">
        <v>360</v>
      </c>
      <c r="V2">
        <v>0</v>
      </c>
      <c r="W2">
        <v>0</v>
      </c>
      <c r="X2">
        <v>0</v>
      </c>
      <c r="Y2">
        <v>0</v>
      </c>
    </row>
    <row r="3" spans="1:256" s="73" customFormat="1" ht="13.5">
      <c r="A3" s="91"/>
      <c r="U3" s="74"/>
      <c r="V3" s="74"/>
      <c r="W3" s="74"/>
      <c r="X3" s="74"/>
      <c r="Y3" s="74"/>
      <c r="Z3" s="74">
        <f>SUM(U2)</f>
        <v>360</v>
      </c>
      <c r="AA3" s="74">
        <f>SUM(U2)</f>
        <v>360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4">
        <v>0</v>
      </c>
      <c r="AH3" s="74">
        <v>0</v>
      </c>
      <c r="AI3" s="74">
        <v>0</v>
      </c>
      <c r="AJ3" s="74">
        <v>0</v>
      </c>
      <c r="AK3" s="74">
        <v>0</v>
      </c>
      <c r="IV3" s="129"/>
    </row>
    <row r="4" spans="1:25" ht="13.5">
      <c r="A4">
        <v>2009</v>
      </c>
      <c r="B4">
        <v>1</v>
      </c>
      <c r="C4">
        <v>3</v>
      </c>
      <c r="D4">
        <v>250</v>
      </c>
      <c r="E4" t="s">
        <v>34</v>
      </c>
      <c r="F4">
        <v>250</v>
      </c>
      <c r="G4" t="s">
        <v>67</v>
      </c>
      <c r="H4">
        <v>6</v>
      </c>
      <c r="I4" t="s">
        <v>27</v>
      </c>
      <c r="J4">
        <v>15</v>
      </c>
      <c r="K4" t="s">
        <v>151</v>
      </c>
      <c r="L4">
        <v>35936102</v>
      </c>
      <c r="M4" t="s">
        <v>152</v>
      </c>
      <c r="N4" t="s">
        <v>28</v>
      </c>
      <c r="O4" t="s">
        <v>28</v>
      </c>
      <c r="P4" t="s">
        <v>28</v>
      </c>
      <c r="Q4" t="s">
        <v>28</v>
      </c>
      <c r="R4">
        <v>218</v>
      </c>
      <c r="S4" t="s">
        <v>93</v>
      </c>
      <c r="T4">
        <v>2</v>
      </c>
      <c r="U4">
        <v>700</v>
      </c>
      <c r="V4">
        <v>0</v>
      </c>
      <c r="W4">
        <v>0</v>
      </c>
      <c r="X4">
        <v>0</v>
      </c>
      <c r="Y4">
        <v>0</v>
      </c>
    </row>
    <row r="5" spans="1:256" s="73" customFormat="1" ht="13.5">
      <c r="A5" s="91"/>
      <c r="U5" s="74"/>
      <c r="V5" s="74"/>
      <c r="W5" s="74"/>
      <c r="X5" s="74"/>
      <c r="Y5" s="74"/>
      <c r="Z5" s="74">
        <f>SUM(U4)</f>
        <v>700</v>
      </c>
      <c r="AA5" s="74">
        <v>0</v>
      </c>
      <c r="AB5" s="74">
        <v>0</v>
      </c>
      <c r="AC5" s="74">
        <f>SUM(U4)</f>
        <v>700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0</v>
      </c>
      <c r="AJ5" s="74">
        <v>0</v>
      </c>
      <c r="AK5" s="74">
        <v>0</v>
      </c>
      <c r="IV5" s="129"/>
    </row>
    <row r="6" spans="1:25" ht="13.5">
      <c r="A6">
        <v>2009</v>
      </c>
      <c r="B6">
        <v>1</v>
      </c>
      <c r="C6">
        <v>4</v>
      </c>
      <c r="D6">
        <v>250</v>
      </c>
      <c r="E6" t="s">
        <v>34</v>
      </c>
      <c r="F6">
        <v>250</v>
      </c>
      <c r="G6" t="s">
        <v>67</v>
      </c>
      <c r="H6">
        <v>6</v>
      </c>
      <c r="I6" t="s">
        <v>27</v>
      </c>
      <c r="J6">
        <v>15</v>
      </c>
      <c r="K6" t="s">
        <v>151</v>
      </c>
      <c r="L6">
        <v>35936102</v>
      </c>
      <c r="M6" t="s">
        <v>152</v>
      </c>
      <c r="N6" t="s">
        <v>28</v>
      </c>
      <c r="O6" t="s">
        <v>28</v>
      </c>
      <c r="P6" t="s">
        <v>28</v>
      </c>
      <c r="Q6" t="s">
        <v>28</v>
      </c>
      <c r="R6">
        <v>218</v>
      </c>
      <c r="S6" t="s">
        <v>93</v>
      </c>
      <c r="T6">
        <v>1</v>
      </c>
      <c r="U6">
        <v>800</v>
      </c>
      <c r="V6">
        <v>0</v>
      </c>
      <c r="W6">
        <v>0</v>
      </c>
      <c r="X6">
        <v>0</v>
      </c>
      <c r="Y6">
        <v>0</v>
      </c>
    </row>
    <row r="7" spans="1:25" ht="13.5">
      <c r="A7">
        <v>2009</v>
      </c>
      <c r="B7">
        <v>1</v>
      </c>
      <c r="C7">
        <v>4</v>
      </c>
      <c r="D7">
        <v>500</v>
      </c>
      <c r="E7" t="s">
        <v>37</v>
      </c>
      <c r="F7">
        <v>500</v>
      </c>
      <c r="G7" t="s">
        <v>38</v>
      </c>
      <c r="H7">
        <v>6</v>
      </c>
      <c r="I7" t="s">
        <v>27</v>
      </c>
      <c r="J7">
        <v>15</v>
      </c>
      <c r="K7" t="s">
        <v>151</v>
      </c>
      <c r="L7">
        <v>35936102</v>
      </c>
      <c r="M7" t="s">
        <v>152</v>
      </c>
      <c r="N7" t="s">
        <v>28</v>
      </c>
      <c r="O7" t="s">
        <v>28</v>
      </c>
      <c r="P7" t="s">
        <v>28</v>
      </c>
      <c r="Q7" t="s">
        <v>28</v>
      </c>
      <c r="R7">
        <v>114</v>
      </c>
      <c r="S7" t="s">
        <v>43</v>
      </c>
      <c r="T7">
        <v>1</v>
      </c>
      <c r="U7">
        <v>20</v>
      </c>
      <c r="V7">
        <v>0</v>
      </c>
      <c r="W7">
        <v>0</v>
      </c>
      <c r="X7">
        <v>0</v>
      </c>
      <c r="Y7">
        <v>0</v>
      </c>
    </row>
    <row r="8" spans="1:25" ht="13.5">
      <c r="A8">
        <v>2009</v>
      </c>
      <c r="B8">
        <v>1</v>
      </c>
      <c r="C8">
        <v>4</v>
      </c>
      <c r="D8">
        <v>900</v>
      </c>
      <c r="E8" t="s">
        <v>54</v>
      </c>
      <c r="F8">
        <v>900</v>
      </c>
      <c r="G8" t="s">
        <v>55</v>
      </c>
      <c r="H8">
        <v>6</v>
      </c>
      <c r="I8" t="s">
        <v>27</v>
      </c>
      <c r="J8">
        <v>15</v>
      </c>
      <c r="K8" t="s">
        <v>151</v>
      </c>
      <c r="L8">
        <v>35936102</v>
      </c>
      <c r="M8" t="s">
        <v>152</v>
      </c>
      <c r="N8" t="s">
        <v>28</v>
      </c>
      <c r="O8" t="s">
        <v>28</v>
      </c>
      <c r="P8" t="s">
        <v>28</v>
      </c>
      <c r="Q8" t="s">
        <v>28</v>
      </c>
      <c r="R8">
        <v>111</v>
      </c>
      <c r="S8" t="s">
        <v>29</v>
      </c>
      <c r="T8">
        <v>1</v>
      </c>
      <c r="U8">
        <v>8000</v>
      </c>
      <c r="V8">
        <v>0</v>
      </c>
      <c r="W8">
        <v>0</v>
      </c>
      <c r="X8">
        <v>0</v>
      </c>
      <c r="Y8">
        <v>0</v>
      </c>
    </row>
    <row r="9" spans="1:256" s="73" customFormat="1" ht="13.5">
      <c r="A9" s="91"/>
      <c r="U9" s="74"/>
      <c r="V9" s="74"/>
      <c r="W9" s="74"/>
      <c r="X9" s="74"/>
      <c r="Y9" s="74"/>
      <c r="Z9" s="74">
        <f>SUM(U6:U8)</f>
        <v>8820</v>
      </c>
      <c r="AA9" s="74">
        <f>SUM(U8)</f>
        <v>8000</v>
      </c>
      <c r="AB9" s="74">
        <f>SUM(U7)</f>
        <v>20</v>
      </c>
      <c r="AC9" s="74">
        <f>SUM(U6)</f>
        <v>800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IV9" s="129"/>
    </row>
    <row r="10" spans="1:25" ht="13.5">
      <c r="A10">
        <v>2009</v>
      </c>
      <c r="B10">
        <v>1</v>
      </c>
      <c r="C10">
        <v>5</v>
      </c>
      <c r="D10">
        <v>250</v>
      </c>
      <c r="E10" t="s">
        <v>34</v>
      </c>
      <c r="F10">
        <v>250</v>
      </c>
      <c r="G10" t="s">
        <v>67</v>
      </c>
      <c r="H10">
        <v>6</v>
      </c>
      <c r="I10" t="s">
        <v>27</v>
      </c>
      <c r="J10">
        <v>15</v>
      </c>
      <c r="K10" t="s">
        <v>151</v>
      </c>
      <c r="L10">
        <v>35936102</v>
      </c>
      <c r="M10" t="s">
        <v>152</v>
      </c>
      <c r="N10" t="s">
        <v>28</v>
      </c>
      <c r="O10" t="s">
        <v>28</v>
      </c>
      <c r="P10" t="s">
        <v>28</v>
      </c>
      <c r="Q10" t="s">
        <v>28</v>
      </c>
      <c r="R10">
        <v>218</v>
      </c>
      <c r="S10" t="s">
        <v>93</v>
      </c>
      <c r="T10">
        <v>2</v>
      </c>
      <c r="U10">
        <v>2400</v>
      </c>
      <c r="V10">
        <v>0</v>
      </c>
      <c r="W10">
        <v>0</v>
      </c>
      <c r="X10">
        <v>0</v>
      </c>
      <c r="Y10">
        <v>0</v>
      </c>
    </row>
    <row r="11" spans="1:256" s="73" customFormat="1" ht="13.5">
      <c r="A11" s="91"/>
      <c r="U11" s="74"/>
      <c r="V11" s="74"/>
      <c r="W11" s="74"/>
      <c r="X11" s="74"/>
      <c r="Y11" s="74"/>
      <c r="Z11" s="74">
        <f>SUM(U10)</f>
        <v>2400</v>
      </c>
      <c r="AA11" s="74">
        <v>0</v>
      </c>
      <c r="AB11" s="74">
        <v>0</v>
      </c>
      <c r="AC11" s="74">
        <f>SUM(U10)</f>
        <v>2400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IV11" s="129"/>
    </row>
    <row r="12" spans="1:256" s="75" customFormat="1" ht="13.5">
      <c r="A12" s="92"/>
      <c r="U12" s="76"/>
      <c r="V12" s="76"/>
      <c r="W12" s="76"/>
      <c r="X12" s="76"/>
      <c r="Y12" s="76"/>
      <c r="Z12" s="76">
        <f aca="true" t="shared" si="0" ref="Z12:AK12">SUM(Z11,Z9,Z5,Z3)</f>
        <v>12280</v>
      </c>
      <c r="AA12" s="76">
        <f t="shared" si="0"/>
        <v>8360</v>
      </c>
      <c r="AB12" s="76">
        <f t="shared" si="0"/>
        <v>20</v>
      </c>
      <c r="AC12" s="76">
        <f t="shared" si="0"/>
        <v>3900</v>
      </c>
      <c r="AD12" s="76">
        <f t="shared" si="0"/>
        <v>0</v>
      </c>
      <c r="AE12" s="76">
        <f t="shared" si="0"/>
        <v>0</v>
      </c>
      <c r="AF12" s="76">
        <f t="shared" si="0"/>
        <v>0</v>
      </c>
      <c r="AG12" s="76">
        <f t="shared" si="0"/>
        <v>0</v>
      </c>
      <c r="AH12" s="76">
        <f t="shared" si="0"/>
        <v>0</v>
      </c>
      <c r="AI12" s="76">
        <f t="shared" si="0"/>
        <v>0</v>
      </c>
      <c r="AJ12" s="76">
        <f t="shared" si="0"/>
        <v>0</v>
      </c>
      <c r="AK12" s="76">
        <f t="shared" si="0"/>
        <v>0</v>
      </c>
      <c r="IV12" s="127"/>
    </row>
    <row r="13" spans="1:25" ht="13.5">
      <c r="A13">
        <v>2009</v>
      </c>
      <c r="B13">
        <v>2</v>
      </c>
      <c r="C13">
        <v>1</v>
      </c>
      <c r="D13">
        <v>250</v>
      </c>
      <c r="E13" t="s">
        <v>34</v>
      </c>
      <c r="F13">
        <v>250</v>
      </c>
      <c r="G13" t="s">
        <v>67</v>
      </c>
      <c r="H13">
        <v>6</v>
      </c>
      <c r="I13" t="s">
        <v>27</v>
      </c>
      <c r="J13">
        <v>15</v>
      </c>
      <c r="K13" t="s">
        <v>151</v>
      </c>
      <c r="L13">
        <v>35936102</v>
      </c>
      <c r="M13" t="s">
        <v>152</v>
      </c>
      <c r="N13" t="s">
        <v>28</v>
      </c>
      <c r="O13" t="s">
        <v>28</v>
      </c>
      <c r="P13" t="s">
        <v>28</v>
      </c>
      <c r="Q13" t="s">
        <v>28</v>
      </c>
      <c r="R13">
        <v>114</v>
      </c>
      <c r="S13" t="s">
        <v>93</v>
      </c>
      <c r="T13">
        <v>1</v>
      </c>
      <c r="U13">
        <v>200</v>
      </c>
      <c r="V13">
        <v>0</v>
      </c>
      <c r="W13">
        <v>0</v>
      </c>
      <c r="X13">
        <v>0</v>
      </c>
      <c r="Y13">
        <v>0</v>
      </c>
    </row>
    <row r="14" spans="1:25" ht="13.5">
      <c r="A14">
        <v>2009</v>
      </c>
      <c r="B14">
        <v>2</v>
      </c>
      <c r="C14">
        <v>1</v>
      </c>
      <c r="D14">
        <v>250</v>
      </c>
      <c r="E14" t="s">
        <v>34</v>
      </c>
      <c r="F14">
        <v>250</v>
      </c>
      <c r="G14" t="s">
        <v>67</v>
      </c>
      <c r="H14">
        <v>6</v>
      </c>
      <c r="I14" t="s">
        <v>27</v>
      </c>
      <c r="J14">
        <v>15</v>
      </c>
      <c r="K14" t="s">
        <v>151</v>
      </c>
      <c r="L14">
        <v>35936102</v>
      </c>
      <c r="M14" t="s">
        <v>152</v>
      </c>
      <c r="N14" t="s">
        <v>28</v>
      </c>
      <c r="O14" t="s">
        <v>28</v>
      </c>
      <c r="P14" t="s">
        <v>28</v>
      </c>
      <c r="Q14" t="s">
        <v>28</v>
      </c>
      <c r="R14">
        <v>218</v>
      </c>
      <c r="S14" t="s">
        <v>29</v>
      </c>
      <c r="T14">
        <v>2</v>
      </c>
      <c r="U14">
        <v>2700</v>
      </c>
      <c r="V14">
        <v>0</v>
      </c>
      <c r="W14">
        <v>0</v>
      </c>
      <c r="X14">
        <v>0</v>
      </c>
      <c r="Y14">
        <v>0</v>
      </c>
    </row>
    <row r="15" spans="1:25" ht="13.5">
      <c r="A15">
        <v>2009</v>
      </c>
      <c r="B15">
        <v>2</v>
      </c>
      <c r="C15">
        <v>1</v>
      </c>
      <c r="D15">
        <v>500</v>
      </c>
      <c r="E15" t="s">
        <v>37</v>
      </c>
      <c r="F15">
        <v>500</v>
      </c>
      <c r="G15" t="s">
        <v>38</v>
      </c>
      <c r="H15">
        <v>6</v>
      </c>
      <c r="I15" t="s">
        <v>27</v>
      </c>
      <c r="J15">
        <v>15</v>
      </c>
      <c r="K15" t="s">
        <v>151</v>
      </c>
      <c r="L15">
        <v>35936102</v>
      </c>
      <c r="M15" t="s">
        <v>152</v>
      </c>
      <c r="N15" t="s">
        <v>28</v>
      </c>
      <c r="O15" t="s">
        <v>28</v>
      </c>
      <c r="P15" t="s">
        <v>28</v>
      </c>
      <c r="Q15" t="s">
        <v>28</v>
      </c>
      <c r="R15">
        <v>114</v>
      </c>
      <c r="S15" t="s">
        <v>29</v>
      </c>
      <c r="T15">
        <v>1</v>
      </c>
      <c r="U15">
        <v>2000</v>
      </c>
      <c r="V15">
        <v>0</v>
      </c>
      <c r="W15">
        <v>0</v>
      </c>
      <c r="X15">
        <v>0</v>
      </c>
      <c r="Y15">
        <v>0</v>
      </c>
    </row>
    <row r="16" spans="1:256" s="73" customFormat="1" ht="13.5">
      <c r="A16" s="91"/>
      <c r="U16" s="74"/>
      <c r="V16" s="74"/>
      <c r="W16" s="74"/>
      <c r="X16" s="74"/>
      <c r="Y16" s="74"/>
      <c r="Z16" s="74">
        <f>SUM(U13:U15)</f>
        <v>4900</v>
      </c>
      <c r="AA16" s="74">
        <f>SUM(U14:U15)</f>
        <v>4700</v>
      </c>
      <c r="AB16" s="74">
        <v>0</v>
      </c>
      <c r="AC16" s="74">
        <f>SUM(U13)</f>
        <v>200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IV16" s="129"/>
    </row>
    <row r="17" spans="1:25" ht="13.5">
      <c r="A17">
        <v>2009</v>
      </c>
      <c r="B17">
        <v>2</v>
      </c>
      <c r="C17">
        <v>2</v>
      </c>
      <c r="D17">
        <v>900</v>
      </c>
      <c r="E17" t="s">
        <v>54</v>
      </c>
      <c r="F17">
        <v>900</v>
      </c>
      <c r="G17" t="s">
        <v>55</v>
      </c>
      <c r="H17">
        <v>6</v>
      </c>
      <c r="I17" t="s">
        <v>27</v>
      </c>
      <c r="J17">
        <v>15</v>
      </c>
      <c r="K17" t="s">
        <v>151</v>
      </c>
      <c r="L17">
        <v>35936102</v>
      </c>
      <c r="M17" t="s">
        <v>152</v>
      </c>
      <c r="N17" t="s">
        <v>28</v>
      </c>
      <c r="O17" t="s">
        <v>28</v>
      </c>
      <c r="P17" t="s">
        <v>28</v>
      </c>
      <c r="Q17" t="s">
        <v>28</v>
      </c>
      <c r="R17">
        <v>111</v>
      </c>
      <c r="S17" t="s">
        <v>43</v>
      </c>
      <c r="T17">
        <v>2</v>
      </c>
      <c r="U17">
        <v>60</v>
      </c>
      <c r="V17">
        <v>0</v>
      </c>
      <c r="W17">
        <v>0</v>
      </c>
      <c r="X17">
        <v>0</v>
      </c>
      <c r="Y17">
        <v>0</v>
      </c>
    </row>
    <row r="18" spans="1:256" s="73" customFormat="1" ht="13.5">
      <c r="A18" s="91"/>
      <c r="U18" s="74"/>
      <c r="V18" s="74"/>
      <c r="W18" s="74"/>
      <c r="X18" s="74"/>
      <c r="Y18" s="74"/>
      <c r="Z18" s="74">
        <f>SUM(U17)</f>
        <v>60</v>
      </c>
      <c r="AA18" s="74">
        <v>0</v>
      </c>
      <c r="AB18" s="74">
        <v>60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IV18" s="129"/>
    </row>
    <row r="19" spans="1:25" ht="13.5">
      <c r="A19">
        <v>2009</v>
      </c>
      <c r="B19">
        <v>2</v>
      </c>
      <c r="C19">
        <v>3</v>
      </c>
      <c r="D19">
        <v>200</v>
      </c>
      <c r="E19" t="s">
        <v>33</v>
      </c>
      <c r="F19">
        <v>0</v>
      </c>
      <c r="G19" t="s">
        <v>26</v>
      </c>
      <c r="H19">
        <v>6</v>
      </c>
      <c r="I19" t="s">
        <v>27</v>
      </c>
      <c r="J19">
        <v>15</v>
      </c>
      <c r="K19" t="s">
        <v>151</v>
      </c>
      <c r="L19">
        <v>35936102</v>
      </c>
      <c r="M19" t="s">
        <v>152</v>
      </c>
      <c r="N19" t="s">
        <v>28</v>
      </c>
      <c r="O19" t="s">
        <v>28</v>
      </c>
      <c r="P19" t="s">
        <v>28</v>
      </c>
      <c r="Q19" t="s">
        <v>28</v>
      </c>
      <c r="R19">
        <v>111</v>
      </c>
      <c r="S19" t="s">
        <v>93</v>
      </c>
      <c r="T19">
        <v>2</v>
      </c>
      <c r="U19">
        <v>700</v>
      </c>
      <c r="V19">
        <v>0</v>
      </c>
      <c r="W19">
        <v>0</v>
      </c>
      <c r="X19">
        <v>0</v>
      </c>
      <c r="Y19">
        <v>0</v>
      </c>
    </row>
    <row r="20" spans="1:25" ht="13.5">
      <c r="A20">
        <v>2009</v>
      </c>
      <c r="B20">
        <v>2</v>
      </c>
      <c r="C20">
        <v>3</v>
      </c>
      <c r="D20">
        <v>250</v>
      </c>
      <c r="E20" t="s">
        <v>34</v>
      </c>
      <c r="F20">
        <v>250</v>
      </c>
      <c r="G20" t="s">
        <v>67</v>
      </c>
      <c r="H20">
        <v>6</v>
      </c>
      <c r="I20" t="s">
        <v>27</v>
      </c>
      <c r="J20">
        <v>15</v>
      </c>
      <c r="K20" t="s">
        <v>151</v>
      </c>
      <c r="L20">
        <v>35936102</v>
      </c>
      <c r="M20" t="s">
        <v>152</v>
      </c>
      <c r="N20" t="s">
        <v>28</v>
      </c>
      <c r="O20" t="s">
        <v>28</v>
      </c>
      <c r="P20" t="s">
        <v>28</v>
      </c>
      <c r="Q20" t="s">
        <v>28</v>
      </c>
      <c r="R20">
        <v>114</v>
      </c>
      <c r="S20" t="s">
        <v>43</v>
      </c>
      <c r="T20">
        <v>1</v>
      </c>
      <c r="U20">
        <v>1000</v>
      </c>
      <c r="V20">
        <v>0</v>
      </c>
      <c r="W20">
        <v>0</v>
      </c>
      <c r="X20">
        <v>0</v>
      </c>
      <c r="Y20">
        <v>0</v>
      </c>
    </row>
    <row r="21" spans="1:25" ht="13.5">
      <c r="A21">
        <v>2009</v>
      </c>
      <c r="B21">
        <v>2</v>
      </c>
      <c r="C21">
        <v>3</v>
      </c>
      <c r="D21">
        <v>250</v>
      </c>
      <c r="E21" t="s">
        <v>34</v>
      </c>
      <c r="F21">
        <v>250</v>
      </c>
      <c r="G21" t="s">
        <v>67</v>
      </c>
      <c r="H21">
        <v>6</v>
      </c>
      <c r="I21" t="s">
        <v>27</v>
      </c>
      <c r="J21">
        <v>15</v>
      </c>
      <c r="K21" t="s">
        <v>151</v>
      </c>
      <c r="L21">
        <v>35936102</v>
      </c>
      <c r="M21" t="s">
        <v>152</v>
      </c>
      <c r="N21" t="s">
        <v>28</v>
      </c>
      <c r="O21" t="s">
        <v>28</v>
      </c>
      <c r="P21" t="s">
        <v>28</v>
      </c>
      <c r="Q21" t="s">
        <v>28</v>
      </c>
      <c r="R21">
        <v>218</v>
      </c>
      <c r="S21" t="s">
        <v>29</v>
      </c>
      <c r="T21">
        <v>1</v>
      </c>
      <c r="U21">
        <v>144</v>
      </c>
      <c r="V21">
        <v>0</v>
      </c>
      <c r="W21">
        <v>0</v>
      </c>
      <c r="X21">
        <v>0</v>
      </c>
      <c r="Y21">
        <v>0</v>
      </c>
    </row>
    <row r="22" spans="1:256" s="73" customFormat="1" ht="13.5">
      <c r="A22" s="91"/>
      <c r="U22" s="74"/>
      <c r="V22" s="74"/>
      <c r="W22" s="74"/>
      <c r="X22" s="74"/>
      <c r="Y22" s="74"/>
      <c r="Z22" s="74">
        <f>SUM(U19:U21)</f>
        <v>1844</v>
      </c>
      <c r="AA22" s="74">
        <f>SUM(U21)</f>
        <v>144</v>
      </c>
      <c r="AB22" s="74">
        <f>SUM(U20)</f>
        <v>1000</v>
      </c>
      <c r="AC22" s="74">
        <f>SUM(U19)</f>
        <v>700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IV22" s="129"/>
    </row>
    <row r="23" spans="1:25" ht="13.5">
      <c r="A23">
        <v>2009</v>
      </c>
      <c r="B23">
        <v>2</v>
      </c>
      <c r="C23">
        <v>4</v>
      </c>
      <c r="D23">
        <v>250</v>
      </c>
      <c r="E23" t="s">
        <v>34</v>
      </c>
      <c r="F23">
        <v>250</v>
      </c>
      <c r="G23" t="s">
        <v>67</v>
      </c>
      <c r="H23">
        <v>6</v>
      </c>
      <c r="I23" t="s">
        <v>27</v>
      </c>
      <c r="J23">
        <v>15</v>
      </c>
      <c r="K23" t="s">
        <v>151</v>
      </c>
      <c r="L23">
        <v>35936102</v>
      </c>
      <c r="M23" t="s">
        <v>152</v>
      </c>
      <c r="N23" t="s">
        <v>28</v>
      </c>
      <c r="O23" t="s">
        <v>28</v>
      </c>
      <c r="P23" t="s">
        <v>28</v>
      </c>
      <c r="Q23" t="s">
        <v>28</v>
      </c>
      <c r="R23">
        <v>218</v>
      </c>
      <c r="S23" t="s">
        <v>93</v>
      </c>
      <c r="T23">
        <v>1</v>
      </c>
      <c r="U23">
        <v>500</v>
      </c>
      <c r="V23">
        <v>0</v>
      </c>
      <c r="W23">
        <v>0</v>
      </c>
      <c r="X23">
        <v>0</v>
      </c>
      <c r="Y23">
        <v>0</v>
      </c>
    </row>
    <row r="24" spans="1:25" ht="13.5">
      <c r="A24">
        <v>2009</v>
      </c>
      <c r="B24">
        <v>2</v>
      </c>
      <c r="C24">
        <v>4</v>
      </c>
      <c r="D24">
        <v>500</v>
      </c>
      <c r="E24" t="s">
        <v>37</v>
      </c>
      <c r="F24">
        <v>500</v>
      </c>
      <c r="G24" t="s">
        <v>38</v>
      </c>
      <c r="H24">
        <v>6</v>
      </c>
      <c r="I24" t="s">
        <v>27</v>
      </c>
      <c r="J24">
        <v>15</v>
      </c>
      <c r="K24" t="s">
        <v>151</v>
      </c>
      <c r="L24">
        <v>35936102</v>
      </c>
      <c r="M24" t="s">
        <v>152</v>
      </c>
      <c r="N24" t="s">
        <v>28</v>
      </c>
      <c r="O24" t="s">
        <v>28</v>
      </c>
      <c r="P24" t="s">
        <v>28</v>
      </c>
      <c r="Q24" t="s">
        <v>28</v>
      </c>
      <c r="R24">
        <v>114</v>
      </c>
      <c r="S24" t="s">
        <v>43</v>
      </c>
      <c r="T24">
        <v>1</v>
      </c>
      <c r="U24">
        <v>20</v>
      </c>
      <c r="V24">
        <v>0</v>
      </c>
      <c r="W24">
        <v>0</v>
      </c>
      <c r="X24">
        <v>0</v>
      </c>
      <c r="Y24">
        <v>0</v>
      </c>
    </row>
    <row r="25" spans="1:25" ht="13.5">
      <c r="A25">
        <v>2009</v>
      </c>
      <c r="B25">
        <v>2</v>
      </c>
      <c r="C25">
        <v>4</v>
      </c>
      <c r="D25">
        <v>900</v>
      </c>
      <c r="E25" t="s">
        <v>54</v>
      </c>
      <c r="F25">
        <v>900</v>
      </c>
      <c r="G25" t="s">
        <v>55</v>
      </c>
      <c r="H25">
        <v>6</v>
      </c>
      <c r="I25" t="s">
        <v>27</v>
      </c>
      <c r="J25">
        <v>15</v>
      </c>
      <c r="K25" t="s">
        <v>151</v>
      </c>
      <c r="L25">
        <v>35936102</v>
      </c>
      <c r="M25" t="s">
        <v>152</v>
      </c>
      <c r="N25" t="s">
        <v>28</v>
      </c>
      <c r="O25" t="s">
        <v>28</v>
      </c>
      <c r="P25" t="s">
        <v>28</v>
      </c>
      <c r="Q25" t="s">
        <v>28</v>
      </c>
      <c r="R25">
        <v>111</v>
      </c>
      <c r="S25" t="s">
        <v>29</v>
      </c>
      <c r="T25">
        <v>1</v>
      </c>
      <c r="U25">
        <v>7000</v>
      </c>
      <c r="V25">
        <v>0</v>
      </c>
      <c r="W25">
        <v>0</v>
      </c>
      <c r="X25">
        <v>0</v>
      </c>
      <c r="Y25">
        <v>0</v>
      </c>
    </row>
    <row r="26" spans="1:256" s="73" customFormat="1" ht="13.5">
      <c r="A26" s="91"/>
      <c r="U26" s="74"/>
      <c r="V26" s="74"/>
      <c r="W26" s="74"/>
      <c r="X26" s="74"/>
      <c r="Y26" s="74"/>
      <c r="Z26" s="74">
        <f>SUM(U23:U25)</f>
        <v>7520</v>
      </c>
      <c r="AA26" s="74">
        <f>SUM(U25)</f>
        <v>7000</v>
      </c>
      <c r="AB26" s="74">
        <f>SUM(U24)</f>
        <v>20</v>
      </c>
      <c r="AC26" s="74">
        <f>SUM(U23)</f>
        <v>500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IV26" s="129"/>
    </row>
    <row r="27" spans="1:256" s="75" customFormat="1" ht="13.5">
      <c r="A27" s="92"/>
      <c r="U27" s="76"/>
      <c r="V27" s="76"/>
      <c r="W27" s="76"/>
      <c r="X27" s="76"/>
      <c r="Y27" s="76"/>
      <c r="Z27" s="76">
        <f aca="true" t="shared" si="1" ref="Z27:AK27">SUM(Z26,Z22,Z18,Z16)</f>
        <v>14324</v>
      </c>
      <c r="AA27" s="76">
        <f t="shared" si="1"/>
        <v>11844</v>
      </c>
      <c r="AB27" s="76">
        <f t="shared" si="1"/>
        <v>1080</v>
      </c>
      <c r="AC27" s="76">
        <f t="shared" si="1"/>
        <v>1400</v>
      </c>
      <c r="AD27" s="76">
        <f t="shared" si="1"/>
        <v>0</v>
      </c>
      <c r="AE27" s="76">
        <f t="shared" si="1"/>
        <v>0</v>
      </c>
      <c r="AF27" s="76">
        <f t="shared" si="1"/>
        <v>0</v>
      </c>
      <c r="AG27" s="76">
        <f t="shared" si="1"/>
        <v>0</v>
      </c>
      <c r="AH27" s="76">
        <f t="shared" si="1"/>
        <v>0</v>
      </c>
      <c r="AI27" s="76">
        <f t="shared" si="1"/>
        <v>0</v>
      </c>
      <c r="AJ27" s="76">
        <f t="shared" si="1"/>
        <v>0</v>
      </c>
      <c r="AK27" s="76">
        <f t="shared" si="1"/>
        <v>0</v>
      </c>
      <c r="IV27" s="127"/>
    </row>
    <row r="28" spans="1:25" ht="13.5">
      <c r="A28">
        <v>2009</v>
      </c>
      <c r="B28">
        <v>3</v>
      </c>
      <c r="C28">
        <v>1</v>
      </c>
      <c r="D28">
        <v>250</v>
      </c>
      <c r="E28" t="s">
        <v>34</v>
      </c>
      <c r="F28">
        <v>250</v>
      </c>
      <c r="G28" t="s">
        <v>67</v>
      </c>
      <c r="H28">
        <v>6</v>
      </c>
      <c r="I28" t="s">
        <v>27</v>
      </c>
      <c r="J28">
        <v>15</v>
      </c>
      <c r="K28" t="s">
        <v>151</v>
      </c>
      <c r="L28">
        <v>35936102</v>
      </c>
      <c r="M28" t="s">
        <v>152</v>
      </c>
      <c r="N28" t="s">
        <v>28</v>
      </c>
      <c r="O28" t="s">
        <v>28</v>
      </c>
      <c r="P28" t="s">
        <v>28</v>
      </c>
      <c r="Q28" t="s">
        <v>28</v>
      </c>
      <c r="R28">
        <v>114</v>
      </c>
      <c r="S28" t="s">
        <v>93</v>
      </c>
      <c r="T28">
        <v>2</v>
      </c>
      <c r="U28">
        <v>900</v>
      </c>
      <c r="V28">
        <v>0</v>
      </c>
      <c r="W28">
        <v>0</v>
      </c>
      <c r="X28">
        <v>0</v>
      </c>
      <c r="Y28">
        <v>0</v>
      </c>
    </row>
    <row r="29" spans="1:25" ht="13.5">
      <c r="A29">
        <v>2009</v>
      </c>
      <c r="B29">
        <v>3</v>
      </c>
      <c r="C29">
        <v>1</v>
      </c>
      <c r="D29">
        <v>250</v>
      </c>
      <c r="E29" t="s">
        <v>34</v>
      </c>
      <c r="F29">
        <v>250</v>
      </c>
      <c r="G29" t="s">
        <v>67</v>
      </c>
      <c r="H29">
        <v>6</v>
      </c>
      <c r="I29" t="s">
        <v>27</v>
      </c>
      <c r="J29">
        <v>15</v>
      </c>
      <c r="K29" t="s">
        <v>151</v>
      </c>
      <c r="L29">
        <v>35936102</v>
      </c>
      <c r="M29" t="s">
        <v>152</v>
      </c>
      <c r="N29" t="s">
        <v>28</v>
      </c>
      <c r="O29" t="s">
        <v>28</v>
      </c>
      <c r="P29" t="s">
        <v>28</v>
      </c>
      <c r="Q29" t="s">
        <v>28</v>
      </c>
      <c r="R29">
        <v>218</v>
      </c>
      <c r="S29" t="s">
        <v>29</v>
      </c>
      <c r="T29">
        <v>1</v>
      </c>
      <c r="U29">
        <v>720</v>
      </c>
      <c r="V29">
        <v>0</v>
      </c>
      <c r="W29">
        <v>0</v>
      </c>
      <c r="X29">
        <v>0</v>
      </c>
      <c r="Y29">
        <v>0</v>
      </c>
    </row>
    <row r="30" spans="1:256" s="73" customFormat="1" ht="13.5">
      <c r="A30" s="91"/>
      <c r="U30" s="74"/>
      <c r="V30" s="74"/>
      <c r="W30" s="74"/>
      <c r="X30" s="74"/>
      <c r="Y30" s="74"/>
      <c r="Z30" s="74">
        <f>SUM(U28:U29)</f>
        <v>1620</v>
      </c>
      <c r="AA30" s="74">
        <f>SUM(U29)</f>
        <v>720</v>
      </c>
      <c r="AB30" s="74">
        <v>0</v>
      </c>
      <c r="AC30" s="74">
        <f>SUM(U28)</f>
        <v>900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IV30" s="129"/>
    </row>
    <row r="31" spans="1:25" ht="13.5">
      <c r="A31">
        <v>2009</v>
      </c>
      <c r="B31">
        <v>3</v>
      </c>
      <c r="C31">
        <v>2</v>
      </c>
      <c r="D31">
        <v>250</v>
      </c>
      <c r="E31" t="s">
        <v>34</v>
      </c>
      <c r="F31">
        <v>250</v>
      </c>
      <c r="G31" t="s">
        <v>67</v>
      </c>
      <c r="H31">
        <v>6</v>
      </c>
      <c r="I31" t="s">
        <v>27</v>
      </c>
      <c r="J31">
        <v>15</v>
      </c>
      <c r="K31" t="s">
        <v>151</v>
      </c>
      <c r="L31">
        <v>35936102</v>
      </c>
      <c r="M31" t="s">
        <v>152</v>
      </c>
      <c r="N31" t="s">
        <v>28</v>
      </c>
      <c r="O31" t="s">
        <v>28</v>
      </c>
      <c r="P31" t="s">
        <v>28</v>
      </c>
      <c r="Q31" t="s">
        <v>28</v>
      </c>
      <c r="R31">
        <v>111</v>
      </c>
      <c r="S31" t="s">
        <v>93</v>
      </c>
      <c r="T31">
        <v>1</v>
      </c>
      <c r="U31">
        <v>300</v>
      </c>
      <c r="V31">
        <v>0</v>
      </c>
      <c r="W31">
        <v>0</v>
      </c>
      <c r="X31">
        <v>0</v>
      </c>
      <c r="Y31">
        <v>0</v>
      </c>
    </row>
    <row r="32" spans="1:25" ht="13.5">
      <c r="A32">
        <v>2009</v>
      </c>
      <c r="B32">
        <v>3</v>
      </c>
      <c r="C32">
        <v>2</v>
      </c>
      <c r="D32">
        <v>250</v>
      </c>
      <c r="E32" t="s">
        <v>34</v>
      </c>
      <c r="F32">
        <v>250</v>
      </c>
      <c r="G32" t="s">
        <v>67</v>
      </c>
      <c r="H32">
        <v>6</v>
      </c>
      <c r="I32" t="s">
        <v>27</v>
      </c>
      <c r="J32">
        <v>15</v>
      </c>
      <c r="K32" t="s">
        <v>151</v>
      </c>
      <c r="L32">
        <v>35936102</v>
      </c>
      <c r="M32" t="s">
        <v>152</v>
      </c>
      <c r="N32" t="s">
        <v>28</v>
      </c>
      <c r="O32" t="s">
        <v>28</v>
      </c>
      <c r="P32" t="s">
        <v>28</v>
      </c>
      <c r="Q32" t="s">
        <v>28</v>
      </c>
      <c r="R32">
        <v>114</v>
      </c>
      <c r="S32" t="s">
        <v>43</v>
      </c>
      <c r="T32">
        <v>1</v>
      </c>
      <c r="U32">
        <v>100</v>
      </c>
      <c r="V32">
        <v>1</v>
      </c>
      <c r="W32">
        <v>100</v>
      </c>
      <c r="X32">
        <v>0</v>
      </c>
      <c r="Y32">
        <v>0</v>
      </c>
    </row>
    <row r="33" spans="1:25" ht="13.5">
      <c r="A33">
        <v>2009</v>
      </c>
      <c r="B33">
        <v>3</v>
      </c>
      <c r="C33">
        <v>2</v>
      </c>
      <c r="D33">
        <v>250</v>
      </c>
      <c r="E33" t="s">
        <v>34</v>
      </c>
      <c r="F33">
        <v>250</v>
      </c>
      <c r="G33" t="s">
        <v>67</v>
      </c>
      <c r="H33">
        <v>6</v>
      </c>
      <c r="I33" t="s">
        <v>27</v>
      </c>
      <c r="J33">
        <v>15</v>
      </c>
      <c r="K33" t="s">
        <v>151</v>
      </c>
      <c r="L33">
        <v>35936102</v>
      </c>
      <c r="M33" t="s">
        <v>152</v>
      </c>
      <c r="N33" t="s">
        <v>28</v>
      </c>
      <c r="O33" t="s">
        <v>28</v>
      </c>
      <c r="P33" t="s">
        <v>28</v>
      </c>
      <c r="Q33" t="s">
        <v>28</v>
      </c>
      <c r="R33">
        <v>218</v>
      </c>
      <c r="S33" t="s">
        <v>29</v>
      </c>
      <c r="T33">
        <v>2</v>
      </c>
      <c r="U33">
        <v>3440</v>
      </c>
      <c r="V33">
        <v>0</v>
      </c>
      <c r="W33">
        <v>0</v>
      </c>
      <c r="X33">
        <v>0</v>
      </c>
      <c r="Y33">
        <v>0</v>
      </c>
    </row>
    <row r="34" spans="1:256" s="73" customFormat="1" ht="13.5">
      <c r="A34" s="91"/>
      <c r="U34" s="74"/>
      <c r="V34" s="74"/>
      <c r="W34" s="74"/>
      <c r="X34" s="74"/>
      <c r="Y34" s="74"/>
      <c r="Z34" s="74">
        <f>SUM(U31:U33)</f>
        <v>3840</v>
      </c>
      <c r="AA34" s="74">
        <f>SUM(U33)</f>
        <v>3440</v>
      </c>
      <c r="AB34" s="74">
        <f>SUM(U32)</f>
        <v>100</v>
      </c>
      <c r="AC34" s="74">
        <f>SUM(U31)</f>
        <v>300</v>
      </c>
      <c r="AD34" s="74">
        <f>SUM(W31:W33)</f>
        <v>100</v>
      </c>
      <c r="AE34" s="74">
        <v>0</v>
      </c>
      <c r="AF34" s="74">
        <f>SUM(W32)</f>
        <v>100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IV34" s="129"/>
    </row>
    <row r="35" spans="1:25" ht="13.5">
      <c r="A35">
        <v>2009</v>
      </c>
      <c r="B35">
        <v>3</v>
      </c>
      <c r="C35">
        <v>3</v>
      </c>
      <c r="D35">
        <v>250</v>
      </c>
      <c r="E35" t="s">
        <v>34</v>
      </c>
      <c r="F35">
        <v>250</v>
      </c>
      <c r="G35" t="s">
        <v>67</v>
      </c>
      <c r="H35">
        <v>6</v>
      </c>
      <c r="I35" t="s">
        <v>27</v>
      </c>
      <c r="J35">
        <v>15</v>
      </c>
      <c r="K35" t="s">
        <v>151</v>
      </c>
      <c r="L35">
        <v>35936102</v>
      </c>
      <c r="M35" t="s">
        <v>152</v>
      </c>
      <c r="N35" t="s">
        <v>28</v>
      </c>
      <c r="O35" t="s">
        <v>28</v>
      </c>
      <c r="P35" t="s">
        <v>28</v>
      </c>
      <c r="Q35" t="s">
        <v>28</v>
      </c>
      <c r="R35">
        <v>114</v>
      </c>
      <c r="S35" t="s">
        <v>93</v>
      </c>
      <c r="T35">
        <v>2</v>
      </c>
      <c r="U35">
        <v>1300</v>
      </c>
      <c r="V35">
        <v>0</v>
      </c>
      <c r="W35">
        <v>0</v>
      </c>
      <c r="X35">
        <v>0</v>
      </c>
      <c r="Y35">
        <v>0</v>
      </c>
    </row>
    <row r="36" spans="1:25" ht="13.5">
      <c r="A36">
        <v>2009</v>
      </c>
      <c r="B36">
        <v>3</v>
      </c>
      <c r="C36">
        <v>3</v>
      </c>
      <c r="D36">
        <v>250</v>
      </c>
      <c r="E36" t="s">
        <v>34</v>
      </c>
      <c r="F36">
        <v>250</v>
      </c>
      <c r="G36" t="s">
        <v>67</v>
      </c>
      <c r="H36">
        <v>6</v>
      </c>
      <c r="I36" t="s">
        <v>27</v>
      </c>
      <c r="J36">
        <v>15</v>
      </c>
      <c r="K36" t="s">
        <v>151</v>
      </c>
      <c r="L36">
        <v>35936102</v>
      </c>
      <c r="M36" t="s">
        <v>152</v>
      </c>
      <c r="N36" t="s">
        <v>28</v>
      </c>
      <c r="O36" t="s">
        <v>28</v>
      </c>
      <c r="P36" t="s">
        <v>28</v>
      </c>
      <c r="Q36" t="s">
        <v>28</v>
      </c>
      <c r="R36">
        <v>218</v>
      </c>
      <c r="S36" t="s">
        <v>29</v>
      </c>
      <c r="T36">
        <v>1</v>
      </c>
      <c r="U36">
        <v>2880</v>
      </c>
      <c r="V36">
        <v>0</v>
      </c>
      <c r="W36">
        <v>0</v>
      </c>
      <c r="X36">
        <v>0</v>
      </c>
      <c r="Y36">
        <v>0</v>
      </c>
    </row>
    <row r="37" spans="1:256" s="73" customFormat="1" ht="13.5">
      <c r="A37" s="91"/>
      <c r="U37" s="74"/>
      <c r="V37" s="74"/>
      <c r="W37" s="74"/>
      <c r="X37" s="74"/>
      <c r="Y37" s="74"/>
      <c r="Z37" s="74">
        <f>SUM(U35:U36)</f>
        <v>4180</v>
      </c>
      <c r="AA37" s="74">
        <f>SUM(U36)</f>
        <v>2880</v>
      </c>
      <c r="AB37" s="74">
        <v>0</v>
      </c>
      <c r="AC37" s="74">
        <f>SUM(U35)</f>
        <v>1300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IV37" s="129"/>
    </row>
    <row r="38" spans="1:25" ht="13.5">
      <c r="A38">
        <v>2009</v>
      </c>
      <c r="B38">
        <v>3</v>
      </c>
      <c r="C38">
        <v>4</v>
      </c>
      <c r="D38">
        <v>250</v>
      </c>
      <c r="E38" t="s">
        <v>34</v>
      </c>
      <c r="F38">
        <v>250</v>
      </c>
      <c r="G38" t="s">
        <v>67</v>
      </c>
      <c r="H38">
        <v>6</v>
      </c>
      <c r="I38" t="s">
        <v>27</v>
      </c>
      <c r="J38">
        <v>15</v>
      </c>
      <c r="K38" t="s">
        <v>151</v>
      </c>
      <c r="L38">
        <v>35936102</v>
      </c>
      <c r="M38" t="s">
        <v>152</v>
      </c>
      <c r="N38" t="s">
        <v>28</v>
      </c>
      <c r="O38" t="s">
        <v>28</v>
      </c>
      <c r="P38" t="s">
        <v>28</v>
      </c>
      <c r="Q38" t="s">
        <v>28</v>
      </c>
      <c r="R38">
        <v>114</v>
      </c>
      <c r="S38" t="s">
        <v>93</v>
      </c>
      <c r="T38">
        <v>2</v>
      </c>
      <c r="U38">
        <v>600</v>
      </c>
      <c r="V38">
        <v>0</v>
      </c>
      <c r="W38">
        <v>0</v>
      </c>
      <c r="X38">
        <v>0</v>
      </c>
      <c r="Y38">
        <v>0</v>
      </c>
    </row>
    <row r="39" spans="1:25" ht="13.5">
      <c r="A39">
        <v>2009</v>
      </c>
      <c r="B39">
        <v>3</v>
      </c>
      <c r="C39">
        <v>4</v>
      </c>
      <c r="D39">
        <v>250</v>
      </c>
      <c r="E39" t="s">
        <v>34</v>
      </c>
      <c r="F39">
        <v>250</v>
      </c>
      <c r="G39" t="s">
        <v>67</v>
      </c>
      <c r="H39">
        <v>6</v>
      </c>
      <c r="I39" t="s">
        <v>27</v>
      </c>
      <c r="J39">
        <v>15</v>
      </c>
      <c r="K39" t="s">
        <v>151</v>
      </c>
      <c r="L39">
        <v>35936102</v>
      </c>
      <c r="M39" t="s">
        <v>152</v>
      </c>
      <c r="N39" t="s">
        <v>28</v>
      </c>
      <c r="O39" t="s">
        <v>28</v>
      </c>
      <c r="P39" t="s">
        <v>28</v>
      </c>
      <c r="Q39" t="s">
        <v>28</v>
      </c>
      <c r="R39">
        <v>218</v>
      </c>
      <c r="S39" t="s">
        <v>43</v>
      </c>
      <c r="T39">
        <v>1</v>
      </c>
      <c r="U39">
        <v>20</v>
      </c>
      <c r="V39">
        <v>0</v>
      </c>
      <c r="W39">
        <v>0</v>
      </c>
      <c r="X39">
        <v>0</v>
      </c>
      <c r="Y39">
        <v>0</v>
      </c>
    </row>
    <row r="40" spans="1:25" ht="13.5">
      <c r="A40">
        <v>2009</v>
      </c>
      <c r="B40">
        <v>3</v>
      </c>
      <c r="C40">
        <v>4</v>
      </c>
      <c r="D40">
        <v>915</v>
      </c>
      <c r="E40" t="s">
        <v>190</v>
      </c>
      <c r="F40">
        <v>915</v>
      </c>
      <c r="G40" t="s">
        <v>190</v>
      </c>
      <c r="H40">
        <v>6</v>
      </c>
      <c r="I40" t="s">
        <v>27</v>
      </c>
      <c r="J40">
        <v>15</v>
      </c>
      <c r="K40" t="s">
        <v>151</v>
      </c>
      <c r="L40">
        <v>35936102</v>
      </c>
      <c r="M40" t="s">
        <v>152</v>
      </c>
      <c r="N40" t="s">
        <v>28</v>
      </c>
      <c r="O40" t="s">
        <v>28</v>
      </c>
      <c r="P40" t="s">
        <v>28</v>
      </c>
      <c r="Q40" t="s">
        <v>28</v>
      </c>
      <c r="R40">
        <v>111</v>
      </c>
      <c r="S40" t="s">
        <v>29</v>
      </c>
      <c r="T40">
        <v>2</v>
      </c>
      <c r="U40">
        <v>4800</v>
      </c>
      <c r="V40">
        <v>0</v>
      </c>
      <c r="W40">
        <v>0</v>
      </c>
      <c r="X40">
        <v>0</v>
      </c>
      <c r="Y40">
        <v>0</v>
      </c>
    </row>
    <row r="41" spans="1:256" s="73" customFormat="1" ht="13.5">
      <c r="A41" s="91"/>
      <c r="U41" s="74"/>
      <c r="V41" s="74"/>
      <c r="W41" s="74"/>
      <c r="X41" s="74"/>
      <c r="Y41" s="74"/>
      <c r="Z41" s="74">
        <f>SUM(U38:U40)</f>
        <v>5420</v>
      </c>
      <c r="AA41" s="74">
        <f>SUM(U40)</f>
        <v>4800</v>
      </c>
      <c r="AB41" s="74">
        <f>SUM(U39)</f>
        <v>20</v>
      </c>
      <c r="AC41" s="74">
        <f>SUM(U38)</f>
        <v>600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IV41" s="129"/>
    </row>
    <row r="42" spans="1:25" ht="13.5">
      <c r="A42">
        <v>2009</v>
      </c>
      <c r="B42">
        <v>3</v>
      </c>
      <c r="C42">
        <v>5</v>
      </c>
      <c r="D42">
        <v>250</v>
      </c>
      <c r="E42" t="s">
        <v>34</v>
      </c>
      <c r="F42">
        <v>250</v>
      </c>
      <c r="G42" t="s">
        <v>67</v>
      </c>
      <c r="H42">
        <v>6</v>
      </c>
      <c r="I42" t="s">
        <v>27</v>
      </c>
      <c r="J42">
        <v>15</v>
      </c>
      <c r="K42" t="s">
        <v>151</v>
      </c>
      <c r="L42">
        <v>35936102</v>
      </c>
      <c r="M42" t="s">
        <v>152</v>
      </c>
      <c r="N42" t="s">
        <v>28</v>
      </c>
      <c r="O42" t="s">
        <v>28</v>
      </c>
      <c r="P42" t="s">
        <v>28</v>
      </c>
      <c r="Q42" t="s">
        <v>28</v>
      </c>
      <c r="R42">
        <v>218</v>
      </c>
      <c r="S42" t="s">
        <v>93</v>
      </c>
      <c r="T42">
        <v>1</v>
      </c>
      <c r="U42">
        <v>700</v>
      </c>
      <c r="V42">
        <v>0</v>
      </c>
      <c r="W42">
        <v>0</v>
      </c>
      <c r="X42">
        <v>0</v>
      </c>
      <c r="Y42">
        <v>0</v>
      </c>
    </row>
    <row r="43" spans="1:25" ht="13.5">
      <c r="A43">
        <v>2009</v>
      </c>
      <c r="B43">
        <v>3</v>
      </c>
      <c r="C43">
        <v>5</v>
      </c>
      <c r="D43">
        <v>900</v>
      </c>
      <c r="E43" t="s">
        <v>54</v>
      </c>
      <c r="F43">
        <v>900</v>
      </c>
      <c r="G43" t="s">
        <v>55</v>
      </c>
      <c r="H43">
        <v>6</v>
      </c>
      <c r="I43" t="s">
        <v>27</v>
      </c>
      <c r="J43">
        <v>15</v>
      </c>
      <c r="K43" t="s">
        <v>151</v>
      </c>
      <c r="L43">
        <v>35936102</v>
      </c>
      <c r="M43" t="s">
        <v>152</v>
      </c>
      <c r="N43" t="s">
        <v>28</v>
      </c>
      <c r="O43" t="s">
        <v>28</v>
      </c>
      <c r="P43" t="s">
        <v>28</v>
      </c>
      <c r="Q43" t="s">
        <v>28</v>
      </c>
      <c r="R43">
        <v>111</v>
      </c>
      <c r="S43" t="s">
        <v>43</v>
      </c>
      <c r="T43">
        <v>2</v>
      </c>
      <c r="U43">
        <v>50</v>
      </c>
      <c r="V43">
        <v>0</v>
      </c>
      <c r="W43">
        <v>0</v>
      </c>
      <c r="X43">
        <v>0</v>
      </c>
      <c r="Y43">
        <v>0</v>
      </c>
    </row>
    <row r="44" spans="1:256" s="73" customFormat="1" ht="13.5">
      <c r="A44" s="91"/>
      <c r="U44" s="74"/>
      <c r="V44" s="74"/>
      <c r="W44" s="74"/>
      <c r="X44" s="74"/>
      <c r="Y44" s="74"/>
      <c r="Z44" s="74">
        <f>SUM(U42:U43)</f>
        <v>750</v>
      </c>
      <c r="AA44" s="74">
        <v>0</v>
      </c>
      <c r="AB44" s="74">
        <f>SUM(U43)</f>
        <v>50</v>
      </c>
      <c r="AC44" s="74">
        <f>SUM(U42)</f>
        <v>700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IV44" s="129"/>
    </row>
    <row r="45" spans="1:256" s="75" customFormat="1" ht="13.5">
      <c r="A45" s="92"/>
      <c r="U45" s="76"/>
      <c r="V45" s="76"/>
      <c r="W45" s="76"/>
      <c r="X45" s="76"/>
      <c r="Y45" s="76"/>
      <c r="Z45" s="76">
        <f aca="true" t="shared" si="2" ref="Z45:AK45">SUM(Z44,Z41,Z37,Z34,Z30)</f>
        <v>15810</v>
      </c>
      <c r="AA45" s="76">
        <f t="shared" si="2"/>
        <v>11840</v>
      </c>
      <c r="AB45" s="76">
        <f t="shared" si="2"/>
        <v>170</v>
      </c>
      <c r="AC45" s="76">
        <f t="shared" si="2"/>
        <v>3800</v>
      </c>
      <c r="AD45" s="76">
        <f t="shared" si="2"/>
        <v>100</v>
      </c>
      <c r="AE45" s="76">
        <f t="shared" si="2"/>
        <v>0</v>
      </c>
      <c r="AF45" s="76">
        <f t="shared" si="2"/>
        <v>100</v>
      </c>
      <c r="AG45" s="76">
        <f t="shared" si="2"/>
        <v>0</v>
      </c>
      <c r="AH45" s="76">
        <f t="shared" si="2"/>
        <v>0</v>
      </c>
      <c r="AI45" s="76">
        <f t="shared" si="2"/>
        <v>0</v>
      </c>
      <c r="AJ45" s="76">
        <f t="shared" si="2"/>
        <v>0</v>
      </c>
      <c r="AK45" s="76">
        <f t="shared" si="2"/>
        <v>0</v>
      </c>
      <c r="IV45" s="127"/>
    </row>
    <row r="46" spans="1:25" ht="13.5">
      <c r="A46">
        <v>2009</v>
      </c>
      <c r="B46">
        <v>4</v>
      </c>
      <c r="C46">
        <v>1</v>
      </c>
      <c r="D46">
        <v>200</v>
      </c>
      <c r="E46" t="s">
        <v>33</v>
      </c>
      <c r="F46">
        <v>0</v>
      </c>
      <c r="G46" t="s">
        <v>26</v>
      </c>
      <c r="H46">
        <v>6</v>
      </c>
      <c r="I46" t="s">
        <v>27</v>
      </c>
      <c r="J46">
        <v>15</v>
      </c>
      <c r="K46" t="s">
        <v>151</v>
      </c>
      <c r="L46">
        <v>35936102</v>
      </c>
      <c r="M46" t="s">
        <v>152</v>
      </c>
      <c r="N46" t="s">
        <v>28</v>
      </c>
      <c r="O46" t="s">
        <v>28</v>
      </c>
      <c r="P46" t="s">
        <v>28</v>
      </c>
      <c r="Q46" t="s">
        <v>28</v>
      </c>
      <c r="R46">
        <v>114</v>
      </c>
      <c r="S46" t="s">
        <v>29</v>
      </c>
      <c r="T46">
        <v>1</v>
      </c>
      <c r="U46">
        <v>5040</v>
      </c>
      <c r="V46">
        <v>0</v>
      </c>
      <c r="W46">
        <v>0</v>
      </c>
      <c r="X46">
        <v>0</v>
      </c>
      <c r="Y46">
        <v>0</v>
      </c>
    </row>
    <row r="47" spans="1:25" ht="13.5">
      <c r="A47">
        <v>2009</v>
      </c>
      <c r="B47">
        <v>4</v>
      </c>
      <c r="C47">
        <v>1</v>
      </c>
      <c r="D47">
        <v>250</v>
      </c>
      <c r="E47" t="s">
        <v>34</v>
      </c>
      <c r="F47">
        <v>250</v>
      </c>
      <c r="G47" t="s">
        <v>67</v>
      </c>
      <c r="H47">
        <v>6</v>
      </c>
      <c r="I47" t="s">
        <v>27</v>
      </c>
      <c r="J47">
        <v>15</v>
      </c>
      <c r="K47" t="s">
        <v>151</v>
      </c>
      <c r="L47">
        <v>35936102</v>
      </c>
      <c r="M47" t="s">
        <v>152</v>
      </c>
      <c r="N47" t="s">
        <v>28</v>
      </c>
      <c r="O47" t="s">
        <v>28</v>
      </c>
      <c r="P47" t="s">
        <v>28</v>
      </c>
      <c r="Q47" t="s">
        <v>28</v>
      </c>
      <c r="R47">
        <v>114</v>
      </c>
      <c r="S47" t="s">
        <v>29</v>
      </c>
      <c r="T47">
        <v>1</v>
      </c>
      <c r="U47">
        <v>800</v>
      </c>
      <c r="V47">
        <v>0</v>
      </c>
      <c r="W47">
        <v>0</v>
      </c>
      <c r="X47">
        <v>0</v>
      </c>
      <c r="Y47">
        <v>0</v>
      </c>
    </row>
    <row r="48" spans="1:256" s="73" customFormat="1" ht="13.5">
      <c r="A48" s="91"/>
      <c r="U48" s="74"/>
      <c r="V48" s="74"/>
      <c r="W48" s="74"/>
      <c r="X48" s="74"/>
      <c r="Y48" s="74"/>
      <c r="Z48" s="74">
        <f>SUM(U46:U47)</f>
        <v>5840</v>
      </c>
      <c r="AA48" s="74">
        <f>SUM(U46:U47)</f>
        <v>5840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IV48" s="129"/>
    </row>
    <row r="49" spans="1:25" ht="13.5">
      <c r="A49">
        <v>2009</v>
      </c>
      <c r="B49">
        <v>4</v>
      </c>
      <c r="C49">
        <v>2</v>
      </c>
      <c r="D49">
        <v>250</v>
      </c>
      <c r="E49" t="s">
        <v>34</v>
      </c>
      <c r="F49">
        <v>250</v>
      </c>
      <c r="G49" t="s">
        <v>67</v>
      </c>
      <c r="H49">
        <v>6</v>
      </c>
      <c r="I49" t="s">
        <v>27</v>
      </c>
      <c r="J49">
        <v>15</v>
      </c>
      <c r="K49" t="s">
        <v>151</v>
      </c>
      <c r="L49">
        <v>35936102</v>
      </c>
      <c r="M49" t="s">
        <v>152</v>
      </c>
      <c r="N49" t="s">
        <v>28</v>
      </c>
      <c r="O49" t="s">
        <v>28</v>
      </c>
      <c r="P49" t="s">
        <v>28</v>
      </c>
      <c r="Q49" t="s">
        <v>28</v>
      </c>
      <c r="R49">
        <v>218</v>
      </c>
      <c r="S49" t="s">
        <v>93</v>
      </c>
      <c r="T49">
        <v>1</v>
      </c>
      <c r="U49">
        <v>200</v>
      </c>
      <c r="V49">
        <v>0</v>
      </c>
      <c r="W49">
        <v>0</v>
      </c>
      <c r="X49">
        <v>0</v>
      </c>
      <c r="Y49">
        <v>0</v>
      </c>
    </row>
    <row r="50" spans="1:256" s="73" customFormat="1" ht="13.5">
      <c r="A50" s="91"/>
      <c r="U50" s="74"/>
      <c r="V50" s="74"/>
      <c r="W50" s="74"/>
      <c r="X50" s="74"/>
      <c r="Y50" s="74"/>
      <c r="Z50" s="74">
        <f>SUM(U49)</f>
        <v>200</v>
      </c>
      <c r="AA50" s="74">
        <v>0</v>
      </c>
      <c r="AB50" s="74">
        <v>0</v>
      </c>
      <c r="AC50" s="74">
        <f>SUM(U49)</f>
        <v>200</v>
      </c>
      <c r="AD50" s="74"/>
      <c r="AE50" s="74"/>
      <c r="AF50" s="74"/>
      <c r="AG50" s="74"/>
      <c r="AH50" s="74"/>
      <c r="AI50" s="74"/>
      <c r="AJ50" s="74"/>
      <c r="AK50" s="74"/>
      <c r="IV50" s="129"/>
    </row>
    <row r="51" spans="1:25" ht="13.5">
      <c r="A51">
        <v>2009</v>
      </c>
      <c r="B51">
        <v>4</v>
      </c>
      <c r="C51">
        <v>3</v>
      </c>
      <c r="D51">
        <v>900</v>
      </c>
      <c r="E51" t="s">
        <v>54</v>
      </c>
      <c r="F51">
        <v>900</v>
      </c>
      <c r="G51" t="s">
        <v>55</v>
      </c>
      <c r="H51">
        <v>6</v>
      </c>
      <c r="I51" t="s">
        <v>27</v>
      </c>
      <c r="J51">
        <v>15</v>
      </c>
      <c r="K51" t="s">
        <v>151</v>
      </c>
      <c r="L51">
        <v>35936102</v>
      </c>
      <c r="M51" t="s">
        <v>152</v>
      </c>
      <c r="N51" t="s">
        <v>28</v>
      </c>
      <c r="O51" t="s">
        <v>28</v>
      </c>
      <c r="P51" t="s">
        <v>28</v>
      </c>
      <c r="Q51" t="s">
        <v>28</v>
      </c>
      <c r="R51">
        <v>111</v>
      </c>
      <c r="S51" t="s">
        <v>43</v>
      </c>
      <c r="T51">
        <v>2</v>
      </c>
      <c r="U51">
        <v>50</v>
      </c>
      <c r="V51">
        <v>0</v>
      </c>
      <c r="W51">
        <v>0</v>
      </c>
      <c r="X51">
        <v>0</v>
      </c>
      <c r="Y51">
        <v>0</v>
      </c>
    </row>
    <row r="52" spans="1:256" s="73" customFormat="1" ht="13.5">
      <c r="A52" s="91"/>
      <c r="U52" s="74"/>
      <c r="V52" s="74"/>
      <c r="W52" s="74"/>
      <c r="X52" s="74"/>
      <c r="Y52" s="74"/>
      <c r="Z52" s="74">
        <f>SUM(U51)</f>
        <v>50</v>
      </c>
      <c r="AA52" s="74">
        <v>0</v>
      </c>
      <c r="AB52" s="74">
        <v>50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IV52" s="129"/>
    </row>
    <row r="53" spans="1:25" ht="13.5">
      <c r="A53">
        <v>2009</v>
      </c>
      <c r="B53">
        <v>4</v>
      </c>
      <c r="C53">
        <v>4</v>
      </c>
      <c r="D53">
        <v>250</v>
      </c>
      <c r="E53" t="s">
        <v>34</v>
      </c>
      <c r="F53">
        <v>250</v>
      </c>
      <c r="G53" t="s">
        <v>67</v>
      </c>
      <c r="H53">
        <v>6</v>
      </c>
      <c r="I53" t="s">
        <v>27</v>
      </c>
      <c r="J53">
        <v>15</v>
      </c>
      <c r="K53" t="s">
        <v>151</v>
      </c>
      <c r="L53">
        <v>35936102</v>
      </c>
      <c r="M53" t="s">
        <v>152</v>
      </c>
      <c r="N53" t="s">
        <v>28</v>
      </c>
      <c r="O53" t="s">
        <v>28</v>
      </c>
      <c r="P53" t="s">
        <v>28</v>
      </c>
      <c r="Q53" t="s">
        <v>28</v>
      </c>
      <c r="R53">
        <v>114</v>
      </c>
      <c r="S53" t="s">
        <v>29</v>
      </c>
      <c r="T53">
        <v>2</v>
      </c>
      <c r="U53">
        <v>3200</v>
      </c>
      <c r="V53">
        <v>0</v>
      </c>
      <c r="W53">
        <v>0</v>
      </c>
      <c r="X53">
        <v>0</v>
      </c>
      <c r="Y53">
        <v>0</v>
      </c>
    </row>
    <row r="54" spans="1:256" s="73" customFormat="1" ht="13.5">
      <c r="A54" s="91"/>
      <c r="U54" s="74"/>
      <c r="V54" s="74"/>
      <c r="W54" s="74"/>
      <c r="X54" s="74"/>
      <c r="Y54" s="74"/>
      <c r="Z54" s="74">
        <f>SUM(U53)</f>
        <v>3200</v>
      </c>
      <c r="AA54" s="74">
        <f>SUM(U53)</f>
        <v>3200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IV54" s="129"/>
    </row>
    <row r="55" spans="1:25" ht="13.5">
      <c r="A55">
        <v>2009</v>
      </c>
      <c r="B55">
        <v>4</v>
      </c>
      <c r="C55">
        <v>5</v>
      </c>
      <c r="D55">
        <v>250</v>
      </c>
      <c r="E55" t="s">
        <v>34</v>
      </c>
      <c r="F55">
        <v>250</v>
      </c>
      <c r="G55" t="s">
        <v>67</v>
      </c>
      <c r="H55">
        <v>6</v>
      </c>
      <c r="I55" t="s">
        <v>27</v>
      </c>
      <c r="J55">
        <v>15</v>
      </c>
      <c r="K55" t="s">
        <v>151</v>
      </c>
      <c r="L55">
        <v>35936102</v>
      </c>
      <c r="M55" t="s">
        <v>152</v>
      </c>
      <c r="N55" t="s">
        <v>28</v>
      </c>
      <c r="O55" t="s">
        <v>28</v>
      </c>
      <c r="P55" t="s">
        <v>28</v>
      </c>
      <c r="Q55" t="s">
        <v>28</v>
      </c>
      <c r="R55">
        <v>114</v>
      </c>
      <c r="S55" t="s">
        <v>93</v>
      </c>
      <c r="T55">
        <v>3</v>
      </c>
      <c r="U55">
        <v>1000</v>
      </c>
      <c r="V55">
        <v>0</v>
      </c>
      <c r="W55">
        <v>0</v>
      </c>
      <c r="X55">
        <v>0</v>
      </c>
      <c r="Y55">
        <v>0</v>
      </c>
    </row>
    <row r="56" spans="1:25" ht="13.5">
      <c r="A56">
        <v>2009</v>
      </c>
      <c r="B56">
        <v>4</v>
      </c>
      <c r="C56">
        <v>5</v>
      </c>
      <c r="D56">
        <v>250</v>
      </c>
      <c r="E56" t="s">
        <v>34</v>
      </c>
      <c r="F56">
        <v>250</v>
      </c>
      <c r="G56" t="s">
        <v>67</v>
      </c>
      <c r="H56">
        <v>6</v>
      </c>
      <c r="I56" t="s">
        <v>27</v>
      </c>
      <c r="J56">
        <v>15</v>
      </c>
      <c r="K56" t="s">
        <v>151</v>
      </c>
      <c r="L56">
        <v>35936102</v>
      </c>
      <c r="M56" t="s">
        <v>152</v>
      </c>
      <c r="N56" t="s">
        <v>28</v>
      </c>
      <c r="O56" t="s">
        <v>28</v>
      </c>
      <c r="P56" t="s">
        <v>28</v>
      </c>
      <c r="Q56" t="s">
        <v>28</v>
      </c>
      <c r="R56">
        <v>218</v>
      </c>
      <c r="S56" t="s">
        <v>43</v>
      </c>
      <c r="T56">
        <v>2</v>
      </c>
      <c r="U56">
        <v>30</v>
      </c>
      <c r="V56">
        <v>0</v>
      </c>
      <c r="W56">
        <v>0</v>
      </c>
      <c r="X56">
        <v>0</v>
      </c>
      <c r="Y56">
        <v>0</v>
      </c>
    </row>
    <row r="57" spans="1:25" ht="13.5">
      <c r="A57">
        <v>2009</v>
      </c>
      <c r="B57">
        <v>4</v>
      </c>
      <c r="C57">
        <v>5</v>
      </c>
      <c r="D57">
        <v>900</v>
      </c>
      <c r="E57" t="s">
        <v>54</v>
      </c>
      <c r="F57">
        <v>900</v>
      </c>
      <c r="G57" t="s">
        <v>55</v>
      </c>
      <c r="H57">
        <v>6</v>
      </c>
      <c r="I57" t="s">
        <v>27</v>
      </c>
      <c r="J57">
        <v>15</v>
      </c>
      <c r="K57" t="s">
        <v>151</v>
      </c>
      <c r="L57">
        <v>35936102</v>
      </c>
      <c r="M57" t="s">
        <v>152</v>
      </c>
      <c r="N57" t="s">
        <v>28</v>
      </c>
      <c r="O57" t="s">
        <v>28</v>
      </c>
      <c r="P57" t="s">
        <v>28</v>
      </c>
      <c r="Q57" t="s">
        <v>28</v>
      </c>
      <c r="R57">
        <v>111</v>
      </c>
      <c r="S57" t="s">
        <v>29</v>
      </c>
      <c r="T57">
        <v>1</v>
      </c>
      <c r="U57">
        <v>1600</v>
      </c>
      <c r="V57">
        <v>0</v>
      </c>
      <c r="W57">
        <v>0</v>
      </c>
      <c r="X57">
        <v>0</v>
      </c>
      <c r="Y57">
        <v>0</v>
      </c>
    </row>
    <row r="58" spans="1:256" s="73" customFormat="1" ht="13.5">
      <c r="A58" s="91"/>
      <c r="U58" s="74"/>
      <c r="V58" s="74"/>
      <c r="W58" s="74"/>
      <c r="X58" s="74"/>
      <c r="Y58" s="74"/>
      <c r="Z58" s="74">
        <f>SUM(U55:U57)</f>
        <v>2630</v>
      </c>
      <c r="AA58" s="74">
        <f>SUM(U57)</f>
        <v>1600</v>
      </c>
      <c r="AB58" s="74">
        <f>SUM(U56)</f>
        <v>30</v>
      </c>
      <c r="AC58" s="74">
        <v>1000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IV58" s="129"/>
    </row>
    <row r="59" spans="1:256" s="75" customFormat="1" ht="13.5">
      <c r="A59" s="92"/>
      <c r="U59" s="76"/>
      <c r="V59" s="76"/>
      <c r="W59" s="76"/>
      <c r="X59" s="76"/>
      <c r="Y59" s="76"/>
      <c r="Z59" s="76">
        <f aca="true" t="shared" si="3" ref="Z59:AK59">SUM(Z58,Z54,Z52,Z50,Z48)</f>
        <v>11920</v>
      </c>
      <c r="AA59" s="76">
        <f t="shared" si="3"/>
        <v>10640</v>
      </c>
      <c r="AB59" s="76">
        <f t="shared" si="3"/>
        <v>80</v>
      </c>
      <c r="AC59" s="76">
        <f t="shared" si="3"/>
        <v>1200</v>
      </c>
      <c r="AD59" s="76">
        <f t="shared" si="3"/>
        <v>0</v>
      </c>
      <c r="AE59" s="76">
        <f t="shared" si="3"/>
        <v>0</v>
      </c>
      <c r="AF59" s="76">
        <f t="shared" si="3"/>
        <v>0</v>
      </c>
      <c r="AG59" s="76">
        <f t="shared" si="3"/>
        <v>0</v>
      </c>
      <c r="AH59" s="76">
        <f t="shared" si="3"/>
        <v>0</v>
      </c>
      <c r="AI59" s="76">
        <f t="shared" si="3"/>
        <v>0</v>
      </c>
      <c r="AJ59" s="76">
        <f t="shared" si="3"/>
        <v>0</v>
      </c>
      <c r="AK59" s="76">
        <f t="shared" si="3"/>
        <v>0</v>
      </c>
      <c r="IV59" s="127"/>
    </row>
    <row r="60" spans="1:25" ht="13.5">
      <c r="A60">
        <v>2009</v>
      </c>
      <c r="B60">
        <v>5</v>
      </c>
      <c r="C60">
        <v>1</v>
      </c>
      <c r="D60">
        <v>250</v>
      </c>
      <c r="E60" t="s">
        <v>34</v>
      </c>
      <c r="F60">
        <v>250</v>
      </c>
      <c r="G60" t="s">
        <v>67</v>
      </c>
      <c r="H60">
        <v>6</v>
      </c>
      <c r="I60" t="s">
        <v>27</v>
      </c>
      <c r="J60">
        <v>15</v>
      </c>
      <c r="K60" t="s">
        <v>151</v>
      </c>
      <c r="L60">
        <v>35936102</v>
      </c>
      <c r="M60" t="s">
        <v>152</v>
      </c>
      <c r="N60" t="s">
        <v>28</v>
      </c>
      <c r="O60" t="s">
        <v>28</v>
      </c>
      <c r="P60" t="s">
        <v>28</v>
      </c>
      <c r="Q60" t="s">
        <v>28</v>
      </c>
      <c r="R60">
        <v>114</v>
      </c>
      <c r="S60" t="s">
        <v>29</v>
      </c>
      <c r="T60">
        <v>1</v>
      </c>
      <c r="U60">
        <v>1600</v>
      </c>
      <c r="V60">
        <v>0</v>
      </c>
      <c r="W60">
        <v>0</v>
      </c>
      <c r="X60">
        <v>0</v>
      </c>
      <c r="Y60">
        <v>0</v>
      </c>
    </row>
    <row r="61" spans="1:256" s="73" customFormat="1" ht="13.5">
      <c r="A61" s="91"/>
      <c r="U61" s="74"/>
      <c r="V61" s="74"/>
      <c r="W61" s="74"/>
      <c r="X61" s="74"/>
      <c r="Y61" s="74"/>
      <c r="Z61" s="74">
        <f>SUM(U60)</f>
        <v>1600</v>
      </c>
      <c r="AA61" s="74">
        <f>SUM(U60)</f>
        <v>1600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IV61" s="129"/>
    </row>
    <row r="62" spans="1:25" ht="13.5">
      <c r="A62">
        <v>2009</v>
      </c>
      <c r="B62">
        <v>5</v>
      </c>
      <c r="C62">
        <v>2</v>
      </c>
      <c r="D62">
        <v>250</v>
      </c>
      <c r="E62" t="s">
        <v>34</v>
      </c>
      <c r="F62">
        <v>250</v>
      </c>
      <c r="G62" t="s">
        <v>67</v>
      </c>
      <c r="H62">
        <v>6</v>
      </c>
      <c r="I62" t="s">
        <v>27</v>
      </c>
      <c r="J62">
        <v>15</v>
      </c>
      <c r="K62" t="s">
        <v>151</v>
      </c>
      <c r="L62">
        <v>35936102</v>
      </c>
      <c r="M62" t="s">
        <v>152</v>
      </c>
      <c r="N62" t="s">
        <v>28</v>
      </c>
      <c r="O62" t="s">
        <v>28</v>
      </c>
      <c r="P62" t="s">
        <v>28</v>
      </c>
      <c r="Q62" t="s">
        <v>28</v>
      </c>
      <c r="R62">
        <v>218</v>
      </c>
      <c r="S62" t="s">
        <v>93</v>
      </c>
      <c r="T62">
        <v>1</v>
      </c>
      <c r="U62">
        <v>300</v>
      </c>
      <c r="V62">
        <v>0</v>
      </c>
      <c r="W62">
        <v>0</v>
      </c>
      <c r="X62">
        <v>0</v>
      </c>
      <c r="Y62">
        <v>0</v>
      </c>
    </row>
    <row r="63" spans="1:25" ht="13.5">
      <c r="A63">
        <v>2009</v>
      </c>
      <c r="B63">
        <v>5</v>
      </c>
      <c r="C63">
        <v>2</v>
      </c>
      <c r="D63">
        <v>250</v>
      </c>
      <c r="E63" t="s">
        <v>34</v>
      </c>
      <c r="F63">
        <v>250</v>
      </c>
      <c r="G63" t="s">
        <v>67</v>
      </c>
      <c r="H63">
        <v>6</v>
      </c>
      <c r="I63" t="s">
        <v>27</v>
      </c>
      <c r="J63">
        <v>15</v>
      </c>
      <c r="K63" t="s">
        <v>151</v>
      </c>
      <c r="L63">
        <v>35936102</v>
      </c>
      <c r="M63" t="s">
        <v>152</v>
      </c>
      <c r="N63" t="s">
        <v>28</v>
      </c>
      <c r="O63" t="s">
        <v>28</v>
      </c>
      <c r="P63" t="s">
        <v>28</v>
      </c>
      <c r="Q63" t="s">
        <v>28</v>
      </c>
      <c r="R63">
        <v>114</v>
      </c>
      <c r="S63" t="s">
        <v>93</v>
      </c>
      <c r="T63">
        <v>1</v>
      </c>
      <c r="U63">
        <v>400</v>
      </c>
      <c r="V63">
        <v>0</v>
      </c>
      <c r="W63">
        <v>0</v>
      </c>
      <c r="X63">
        <v>0</v>
      </c>
      <c r="Y63">
        <v>0</v>
      </c>
    </row>
    <row r="64" spans="1:25" ht="13.5">
      <c r="A64">
        <v>2009</v>
      </c>
      <c r="B64">
        <v>5</v>
      </c>
      <c r="C64">
        <v>2</v>
      </c>
      <c r="D64">
        <v>520</v>
      </c>
      <c r="E64" t="s">
        <v>58</v>
      </c>
      <c r="F64">
        <v>520</v>
      </c>
      <c r="G64" t="s">
        <v>59</v>
      </c>
      <c r="H64">
        <v>6</v>
      </c>
      <c r="I64" t="s">
        <v>27</v>
      </c>
      <c r="J64">
        <v>15</v>
      </c>
      <c r="K64" t="s">
        <v>151</v>
      </c>
      <c r="L64">
        <v>35936102</v>
      </c>
      <c r="M64" t="s">
        <v>152</v>
      </c>
      <c r="N64" t="s">
        <v>28</v>
      </c>
      <c r="O64" t="s">
        <v>28</v>
      </c>
      <c r="P64" t="s">
        <v>28</v>
      </c>
      <c r="Q64" t="s">
        <v>28</v>
      </c>
      <c r="R64">
        <v>218</v>
      </c>
      <c r="S64" t="s">
        <v>29</v>
      </c>
      <c r="T64">
        <v>2</v>
      </c>
      <c r="U64">
        <v>3200</v>
      </c>
      <c r="V64">
        <v>0</v>
      </c>
      <c r="W64">
        <v>0</v>
      </c>
      <c r="X64">
        <v>0</v>
      </c>
      <c r="Y64">
        <v>0</v>
      </c>
    </row>
    <row r="65" spans="1:256" s="73" customFormat="1" ht="13.5">
      <c r="A65" s="91"/>
      <c r="U65" s="74"/>
      <c r="V65" s="74"/>
      <c r="W65" s="74"/>
      <c r="X65" s="74"/>
      <c r="Y65" s="74"/>
      <c r="Z65" s="74">
        <f>SUM(U62:U64)</f>
        <v>3900</v>
      </c>
      <c r="AA65" s="74">
        <f>SUM(U64)</f>
        <v>3200</v>
      </c>
      <c r="AB65" s="74">
        <v>0</v>
      </c>
      <c r="AC65" s="74">
        <f>SUM(U62:U63)</f>
        <v>700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IV65" s="129"/>
    </row>
    <row r="66" spans="1:25" ht="13.5">
      <c r="A66">
        <v>2009</v>
      </c>
      <c r="B66">
        <v>5</v>
      </c>
      <c r="C66">
        <v>3</v>
      </c>
      <c r="D66">
        <v>250</v>
      </c>
      <c r="E66" t="s">
        <v>34</v>
      </c>
      <c r="F66">
        <v>250</v>
      </c>
      <c r="G66" t="s">
        <v>67</v>
      </c>
      <c r="H66">
        <v>6</v>
      </c>
      <c r="I66" t="s">
        <v>27</v>
      </c>
      <c r="J66">
        <v>15</v>
      </c>
      <c r="K66" t="s">
        <v>151</v>
      </c>
      <c r="L66">
        <v>35936102</v>
      </c>
      <c r="M66" t="s">
        <v>152</v>
      </c>
      <c r="N66" t="s">
        <v>28</v>
      </c>
      <c r="O66" t="s">
        <v>28</v>
      </c>
      <c r="P66" t="s">
        <v>28</v>
      </c>
      <c r="Q66" t="s">
        <v>28</v>
      </c>
      <c r="R66">
        <v>114</v>
      </c>
      <c r="S66" t="s">
        <v>43</v>
      </c>
      <c r="T66">
        <v>1</v>
      </c>
      <c r="U66">
        <v>20</v>
      </c>
      <c r="V66">
        <v>0</v>
      </c>
      <c r="W66">
        <v>0</v>
      </c>
      <c r="X66">
        <v>0</v>
      </c>
      <c r="Y66">
        <v>0</v>
      </c>
    </row>
    <row r="67" spans="1:25" ht="13.5">
      <c r="A67">
        <v>2009</v>
      </c>
      <c r="B67">
        <v>5</v>
      </c>
      <c r="C67">
        <v>3</v>
      </c>
      <c r="D67">
        <v>900</v>
      </c>
      <c r="E67" t="s">
        <v>54</v>
      </c>
      <c r="F67">
        <v>900</v>
      </c>
      <c r="G67" t="s">
        <v>55</v>
      </c>
      <c r="H67">
        <v>6</v>
      </c>
      <c r="I67" t="s">
        <v>27</v>
      </c>
      <c r="J67">
        <v>15</v>
      </c>
      <c r="K67" t="s">
        <v>151</v>
      </c>
      <c r="L67">
        <v>35936102</v>
      </c>
      <c r="M67" t="s">
        <v>152</v>
      </c>
      <c r="N67" t="s">
        <v>28</v>
      </c>
      <c r="O67" t="s">
        <v>28</v>
      </c>
      <c r="P67" t="s">
        <v>28</v>
      </c>
      <c r="Q67" t="s">
        <v>28</v>
      </c>
      <c r="R67">
        <v>111</v>
      </c>
      <c r="S67" t="s">
        <v>29</v>
      </c>
      <c r="T67">
        <v>1</v>
      </c>
      <c r="U67">
        <v>880</v>
      </c>
      <c r="V67">
        <v>0</v>
      </c>
      <c r="W67">
        <v>0</v>
      </c>
      <c r="X67">
        <v>0</v>
      </c>
      <c r="Y67">
        <v>0</v>
      </c>
    </row>
    <row r="68" spans="1:256" s="73" customFormat="1" ht="13.5">
      <c r="A68" s="91"/>
      <c r="U68" s="74"/>
      <c r="V68" s="74"/>
      <c r="W68" s="74"/>
      <c r="X68" s="74"/>
      <c r="Y68" s="74"/>
      <c r="Z68" s="74">
        <f>SUM(U66:U67)</f>
        <v>900</v>
      </c>
      <c r="AA68" s="74">
        <f>SUM(U67)</f>
        <v>880</v>
      </c>
      <c r="AB68" s="74">
        <f>SUM(U66)</f>
        <v>20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IV68" s="129"/>
    </row>
    <row r="69" spans="1:25" ht="13.5">
      <c r="A69">
        <v>2009</v>
      </c>
      <c r="B69">
        <v>5</v>
      </c>
      <c r="C69">
        <v>4</v>
      </c>
      <c r="D69">
        <v>250</v>
      </c>
      <c r="E69" t="s">
        <v>34</v>
      </c>
      <c r="F69">
        <v>250</v>
      </c>
      <c r="G69" t="s">
        <v>67</v>
      </c>
      <c r="H69">
        <v>6</v>
      </c>
      <c r="I69" t="s">
        <v>27</v>
      </c>
      <c r="J69">
        <v>15</v>
      </c>
      <c r="K69" t="s">
        <v>151</v>
      </c>
      <c r="L69">
        <v>35936102</v>
      </c>
      <c r="M69" t="s">
        <v>152</v>
      </c>
      <c r="N69" t="s">
        <v>28</v>
      </c>
      <c r="O69" t="s">
        <v>28</v>
      </c>
      <c r="P69" t="s">
        <v>28</v>
      </c>
      <c r="Q69" t="s">
        <v>28</v>
      </c>
      <c r="R69">
        <v>218</v>
      </c>
      <c r="S69" t="s">
        <v>93</v>
      </c>
      <c r="T69">
        <v>1</v>
      </c>
      <c r="U69">
        <v>300</v>
      </c>
      <c r="V69">
        <v>0</v>
      </c>
      <c r="W69">
        <v>0</v>
      </c>
      <c r="X69">
        <v>0</v>
      </c>
      <c r="Y69">
        <v>0</v>
      </c>
    </row>
    <row r="70" spans="1:25" ht="13.5">
      <c r="A70">
        <v>2009</v>
      </c>
      <c r="B70">
        <v>5</v>
      </c>
      <c r="C70">
        <v>4</v>
      </c>
      <c r="D70">
        <v>250</v>
      </c>
      <c r="E70" t="s">
        <v>34</v>
      </c>
      <c r="F70">
        <v>250</v>
      </c>
      <c r="G70" t="s">
        <v>67</v>
      </c>
      <c r="H70">
        <v>6</v>
      </c>
      <c r="I70" t="s">
        <v>27</v>
      </c>
      <c r="J70">
        <v>15</v>
      </c>
      <c r="K70" t="s">
        <v>151</v>
      </c>
      <c r="L70">
        <v>35936102</v>
      </c>
      <c r="M70" t="s">
        <v>152</v>
      </c>
      <c r="N70" t="s">
        <v>28</v>
      </c>
      <c r="O70" t="s">
        <v>28</v>
      </c>
      <c r="P70" t="s">
        <v>28</v>
      </c>
      <c r="Q70" t="s">
        <v>28</v>
      </c>
      <c r="R70">
        <v>114</v>
      </c>
      <c r="S70" t="s">
        <v>29</v>
      </c>
      <c r="T70">
        <v>1</v>
      </c>
      <c r="U70">
        <v>2400</v>
      </c>
      <c r="V70">
        <v>0</v>
      </c>
      <c r="W70">
        <v>0</v>
      </c>
      <c r="X70">
        <v>0</v>
      </c>
      <c r="Y70">
        <v>0</v>
      </c>
    </row>
    <row r="71" spans="1:25" ht="13.5">
      <c r="A71">
        <v>2009</v>
      </c>
      <c r="B71">
        <v>5</v>
      </c>
      <c r="C71">
        <v>4</v>
      </c>
      <c r="D71">
        <v>500</v>
      </c>
      <c r="E71" t="s">
        <v>37</v>
      </c>
      <c r="F71">
        <v>500</v>
      </c>
      <c r="G71" t="s">
        <v>38</v>
      </c>
      <c r="H71">
        <v>6</v>
      </c>
      <c r="I71" t="s">
        <v>27</v>
      </c>
      <c r="J71">
        <v>15</v>
      </c>
      <c r="K71" t="s">
        <v>151</v>
      </c>
      <c r="L71">
        <v>35936102</v>
      </c>
      <c r="M71" t="s">
        <v>152</v>
      </c>
      <c r="N71" t="s">
        <v>28</v>
      </c>
      <c r="O71" t="s">
        <v>28</v>
      </c>
      <c r="P71" t="s">
        <v>28</v>
      </c>
      <c r="Q71" t="s">
        <v>28</v>
      </c>
      <c r="R71">
        <v>114</v>
      </c>
      <c r="S71" t="s">
        <v>29</v>
      </c>
      <c r="T71">
        <v>1</v>
      </c>
      <c r="U71">
        <v>1000</v>
      </c>
      <c r="V71">
        <v>0</v>
      </c>
      <c r="W71">
        <v>0</v>
      </c>
      <c r="X71">
        <v>0</v>
      </c>
      <c r="Y71">
        <v>0</v>
      </c>
    </row>
    <row r="72" spans="1:256" s="73" customFormat="1" ht="13.5">
      <c r="A72" s="91"/>
      <c r="U72" s="74"/>
      <c r="V72" s="74"/>
      <c r="W72" s="74"/>
      <c r="X72" s="74"/>
      <c r="Y72" s="74"/>
      <c r="Z72" s="74">
        <f>SUM(U69:U71)</f>
        <v>3700</v>
      </c>
      <c r="AA72" s="74">
        <f>SUM(U70:U71)</f>
        <v>3400</v>
      </c>
      <c r="AB72" s="74">
        <v>0</v>
      </c>
      <c r="AC72" s="74">
        <f>SUM(U69)</f>
        <v>300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IV72" s="129"/>
    </row>
    <row r="73" spans="1:25" ht="13.5">
      <c r="A73">
        <v>2009</v>
      </c>
      <c r="B73">
        <v>5</v>
      </c>
      <c r="C73">
        <v>5</v>
      </c>
      <c r="D73">
        <v>250</v>
      </c>
      <c r="E73" t="s">
        <v>34</v>
      </c>
      <c r="F73">
        <v>250</v>
      </c>
      <c r="G73" t="s">
        <v>67</v>
      </c>
      <c r="H73">
        <v>6</v>
      </c>
      <c r="I73" t="s">
        <v>27</v>
      </c>
      <c r="J73">
        <v>15</v>
      </c>
      <c r="K73" t="s">
        <v>151</v>
      </c>
      <c r="L73">
        <v>35936102</v>
      </c>
      <c r="M73" t="s">
        <v>152</v>
      </c>
      <c r="N73" t="s">
        <v>28</v>
      </c>
      <c r="O73" t="s">
        <v>28</v>
      </c>
      <c r="P73" t="s">
        <v>28</v>
      </c>
      <c r="Q73" t="s">
        <v>28</v>
      </c>
      <c r="R73">
        <v>114</v>
      </c>
      <c r="S73" t="s">
        <v>43</v>
      </c>
      <c r="T73">
        <v>2</v>
      </c>
      <c r="U73">
        <v>70</v>
      </c>
      <c r="V73">
        <v>0</v>
      </c>
      <c r="W73">
        <v>0</v>
      </c>
      <c r="X73">
        <v>0</v>
      </c>
      <c r="Y73">
        <v>0</v>
      </c>
    </row>
    <row r="74" spans="1:25" ht="13.5">
      <c r="A74">
        <v>2009</v>
      </c>
      <c r="B74">
        <v>5</v>
      </c>
      <c r="C74">
        <v>5</v>
      </c>
      <c r="D74">
        <v>900</v>
      </c>
      <c r="E74" t="s">
        <v>54</v>
      </c>
      <c r="F74">
        <v>900</v>
      </c>
      <c r="G74" t="s">
        <v>55</v>
      </c>
      <c r="H74">
        <v>6</v>
      </c>
      <c r="I74" t="s">
        <v>27</v>
      </c>
      <c r="J74">
        <v>15</v>
      </c>
      <c r="K74" t="s">
        <v>151</v>
      </c>
      <c r="L74">
        <v>35936102</v>
      </c>
      <c r="M74" t="s">
        <v>152</v>
      </c>
      <c r="N74" t="s">
        <v>28</v>
      </c>
      <c r="O74" t="s">
        <v>28</v>
      </c>
      <c r="P74" t="s">
        <v>28</v>
      </c>
      <c r="Q74" t="s">
        <v>28</v>
      </c>
      <c r="R74">
        <v>111</v>
      </c>
      <c r="S74" t="s">
        <v>29</v>
      </c>
      <c r="T74">
        <v>1</v>
      </c>
      <c r="U74">
        <v>2240</v>
      </c>
      <c r="V74">
        <v>0</v>
      </c>
      <c r="W74">
        <v>0</v>
      </c>
      <c r="X74">
        <v>0</v>
      </c>
      <c r="Y74">
        <v>0</v>
      </c>
    </row>
    <row r="75" spans="1:256" s="73" customFormat="1" ht="13.5">
      <c r="A75" s="91"/>
      <c r="U75" s="74"/>
      <c r="V75" s="74"/>
      <c r="W75" s="74"/>
      <c r="X75" s="74"/>
      <c r="Y75" s="74"/>
      <c r="Z75" s="74">
        <f>SUM(U73:U74)</f>
        <v>2310</v>
      </c>
      <c r="AA75" s="74">
        <f>SUM(U74)</f>
        <v>2240</v>
      </c>
      <c r="AB75" s="74">
        <f>SUM(U73)</f>
        <v>70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IV75" s="129"/>
    </row>
    <row r="76" spans="1:256" s="75" customFormat="1" ht="13.5">
      <c r="A76" s="92"/>
      <c r="U76" s="76"/>
      <c r="V76" s="76"/>
      <c r="W76" s="76"/>
      <c r="X76" s="76"/>
      <c r="Y76" s="76"/>
      <c r="Z76" s="76">
        <f aca="true" t="shared" si="4" ref="Z76:AK76">SUM(Z75,Z72,Z68,Z65,Z61)</f>
        <v>12410</v>
      </c>
      <c r="AA76" s="76">
        <f t="shared" si="4"/>
        <v>11320</v>
      </c>
      <c r="AB76" s="76">
        <f t="shared" si="4"/>
        <v>90</v>
      </c>
      <c r="AC76" s="76">
        <f t="shared" si="4"/>
        <v>1000</v>
      </c>
      <c r="AD76" s="76">
        <f t="shared" si="4"/>
        <v>0</v>
      </c>
      <c r="AE76" s="76">
        <f t="shared" si="4"/>
        <v>0</v>
      </c>
      <c r="AF76" s="76">
        <f t="shared" si="4"/>
        <v>0</v>
      </c>
      <c r="AG76" s="76">
        <f t="shared" si="4"/>
        <v>0</v>
      </c>
      <c r="AH76" s="76">
        <f t="shared" si="4"/>
        <v>0</v>
      </c>
      <c r="AI76" s="76">
        <f t="shared" si="4"/>
        <v>0</v>
      </c>
      <c r="AJ76" s="76">
        <f t="shared" si="4"/>
        <v>0</v>
      </c>
      <c r="AK76" s="76">
        <f t="shared" si="4"/>
        <v>0</v>
      </c>
      <c r="IV76" s="127"/>
    </row>
    <row r="77" spans="1:25" ht="13.5">
      <c r="A77">
        <v>2009</v>
      </c>
      <c r="B77">
        <v>6</v>
      </c>
      <c r="C77">
        <v>1</v>
      </c>
      <c r="D77">
        <v>250</v>
      </c>
      <c r="E77" t="s">
        <v>34</v>
      </c>
      <c r="F77">
        <v>250</v>
      </c>
      <c r="G77" t="s">
        <v>67</v>
      </c>
      <c r="H77">
        <v>6</v>
      </c>
      <c r="I77" t="s">
        <v>27</v>
      </c>
      <c r="J77">
        <v>15</v>
      </c>
      <c r="K77" t="s">
        <v>151</v>
      </c>
      <c r="L77">
        <v>35936102</v>
      </c>
      <c r="M77" t="s">
        <v>152</v>
      </c>
      <c r="N77" t="s">
        <v>28</v>
      </c>
      <c r="O77" t="s">
        <v>28</v>
      </c>
      <c r="P77" t="s">
        <v>28</v>
      </c>
      <c r="Q77" t="s">
        <v>28</v>
      </c>
      <c r="R77">
        <v>114</v>
      </c>
      <c r="S77" t="s">
        <v>29</v>
      </c>
      <c r="T77">
        <v>1</v>
      </c>
      <c r="U77">
        <v>800</v>
      </c>
      <c r="V77">
        <v>0</v>
      </c>
      <c r="W77">
        <v>0</v>
      </c>
      <c r="X77">
        <v>0</v>
      </c>
      <c r="Y77">
        <v>0</v>
      </c>
    </row>
    <row r="78" spans="1:25" ht="13.5">
      <c r="A78">
        <v>2009</v>
      </c>
      <c r="B78">
        <v>6</v>
      </c>
      <c r="C78">
        <v>1</v>
      </c>
      <c r="D78">
        <v>500</v>
      </c>
      <c r="E78" t="s">
        <v>37</v>
      </c>
      <c r="F78">
        <v>500</v>
      </c>
      <c r="G78" t="s">
        <v>38</v>
      </c>
      <c r="H78">
        <v>6</v>
      </c>
      <c r="I78" t="s">
        <v>27</v>
      </c>
      <c r="J78">
        <v>15</v>
      </c>
      <c r="K78" t="s">
        <v>151</v>
      </c>
      <c r="L78">
        <v>35936102</v>
      </c>
      <c r="M78" t="s">
        <v>152</v>
      </c>
      <c r="N78" t="s">
        <v>28</v>
      </c>
      <c r="O78" t="s">
        <v>28</v>
      </c>
      <c r="P78" t="s">
        <v>28</v>
      </c>
      <c r="Q78" t="s">
        <v>28</v>
      </c>
      <c r="R78">
        <v>114</v>
      </c>
      <c r="S78" t="s">
        <v>29</v>
      </c>
      <c r="T78">
        <v>1</v>
      </c>
      <c r="U78">
        <v>1000</v>
      </c>
      <c r="V78">
        <v>0</v>
      </c>
      <c r="W78">
        <v>0</v>
      </c>
      <c r="X78">
        <v>0</v>
      </c>
      <c r="Y78">
        <v>0</v>
      </c>
    </row>
    <row r="79" spans="1:25" ht="13.5">
      <c r="A79">
        <v>2009</v>
      </c>
      <c r="B79">
        <v>6</v>
      </c>
      <c r="C79">
        <v>1</v>
      </c>
      <c r="D79">
        <v>520</v>
      </c>
      <c r="E79" t="s">
        <v>58</v>
      </c>
      <c r="F79">
        <v>520</v>
      </c>
      <c r="G79" t="s">
        <v>59</v>
      </c>
      <c r="H79">
        <v>6</v>
      </c>
      <c r="I79" t="s">
        <v>27</v>
      </c>
      <c r="J79">
        <v>15</v>
      </c>
      <c r="K79" t="s">
        <v>151</v>
      </c>
      <c r="L79">
        <v>35936102</v>
      </c>
      <c r="M79" t="s">
        <v>152</v>
      </c>
      <c r="N79" t="s">
        <v>28</v>
      </c>
      <c r="O79" t="s">
        <v>28</v>
      </c>
      <c r="P79" t="s">
        <v>28</v>
      </c>
      <c r="Q79" t="s">
        <v>28</v>
      </c>
      <c r="R79">
        <v>114</v>
      </c>
      <c r="S79" t="s">
        <v>29</v>
      </c>
      <c r="T79">
        <v>1</v>
      </c>
      <c r="U79">
        <v>1000</v>
      </c>
      <c r="V79">
        <v>0</v>
      </c>
      <c r="W79">
        <v>0</v>
      </c>
      <c r="X79">
        <v>0</v>
      </c>
      <c r="Y79">
        <v>0</v>
      </c>
    </row>
    <row r="80" spans="1:256" s="73" customFormat="1" ht="13.5">
      <c r="A80" s="91"/>
      <c r="U80" s="74"/>
      <c r="V80" s="74"/>
      <c r="W80" s="74"/>
      <c r="X80" s="74"/>
      <c r="Y80" s="74"/>
      <c r="Z80" s="74">
        <f>SUM(U77:U79)</f>
        <v>2800</v>
      </c>
      <c r="AA80" s="74">
        <f>SUM(U77:U79)</f>
        <v>2800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IV80" s="129"/>
    </row>
    <row r="81" spans="1:25" ht="13.5">
      <c r="A81">
        <v>2009</v>
      </c>
      <c r="B81">
        <v>6</v>
      </c>
      <c r="C81">
        <v>2</v>
      </c>
      <c r="D81">
        <v>250</v>
      </c>
      <c r="E81" t="s">
        <v>34</v>
      </c>
      <c r="F81">
        <v>250</v>
      </c>
      <c r="G81" t="s">
        <v>67</v>
      </c>
      <c r="H81">
        <v>6</v>
      </c>
      <c r="I81" t="s">
        <v>27</v>
      </c>
      <c r="J81">
        <v>15</v>
      </c>
      <c r="K81" t="s">
        <v>151</v>
      </c>
      <c r="L81">
        <v>35936102</v>
      </c>
      <c r="M81" t="s">
        <v>152</v>
      </c>
      <c r="N81" t="s">
        <v>28</v>
      </c>
      <c r="O81" t="s">
        <v>28</v>
      </c>
      <c r="P81" t="s">
        <v>28</v>
      </c>
      <c r="Q81" t="s">
        <v>28</v>
      </c>
      <c r="R81">
        <v>114</v>
      </c>
      <c r="S81" t="s">
        <v>29</v>
      </c>
      <c r="T81">
        <v>1</v>
      </c>
      <c r="U81">
        <v>2400</v>
      </c>
      <c r="V81">
        <v>0</v>
      </c>
      <c r="W81">
        <v>0</v>
      </c>
      <c r="X81">
        <v>0</v>
      </c>
      <c r="Y81">
        <v>0</v>
      </c>
    </row>
    <row r="82" spans="1:256" s="73" customFormat="1" ht="13.5">
      <c r="A82" s="91"/>
      <c r="U82" s="74"/>
      <c r="V82" s="74"/>
      <c r="W82" s="74"/>
      <c r="X82" s="74"/>
      <c r="Y82" s="74"/>
      <c r="Z82" s="74">
        <f>SUM(U81)</f>
        <v>2400</v>
      </c>
      <c r="AA82" s="74">
        <f>SUM(U81)</f>
        <v>2400</v>
      </c>
      <c r="AB82" s="74">
        <v>0</v>
      </c>
      <c r="AC82" s="74">
        <v>0</v>
      </c>
      <c r="AD82" s="74">
        <v>0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0</v>
      </c>
      <c r="IV82" s="129"/>
    </row>
    <row r="83" spans="1:25" ht="13.5">
      <c r="A83">
        <v>2009</v>
      </c>
      <c r="B83">
        <v>6</v>
      </c>
      <c r="C83">
        <v>3</v>
      </c>
      <c r="D83">
        <v>250</v>
      </c>
      <c r="E83" t="s">
        <v>34</v>
      </c>
      <c r="F83">
        <v>250</v>
      </c>
      <c r="G83" t="s">
        <v>67</v>
      </c>
      <c r="H83">
        <v>6</v>
      </c>
      <c r="I83" t="s">
        <v>27</v>
      </c>
      <c r="J83">
        <v>15</v>
      </c>
      <c r="K83" t="s">
        <v>151</v>
      </c>
      <c r="L83">
        <v>35936102</v>
      </c>
      <c r="M83" t="s">
        <v>152</v>
      </c>
      <c r="N83" t="s">
        <v>28</v>
      </c>
      <c r="O83" t="s">
        <v>28</v>
      </c>
      <c r="P83" t="s">
        <v>28</v>
      </c>
      <c r="Q83" t="s">
        <v>28</v>
      </c>
      <c r="R83">
        <v>218</v>
      </c>
      <c r="S83" t="s">
        <v>93</v>
      </c>
      <c r="T83">
        <v>1</v>
      </c>
      <c r="U83">
        <v>200</v>
      </c>
      <c r="V83">
        <v>0</v>
      </c>
      <c r="W83">
        <v>0</v>
      </c>
      <c r="X83">
        <v>0</v>
      </c>
      <c r="Y83">
        <v>0</v>
      </c>
    </row>
    <row r="84" spans="1:25" ht="13.5">
      <c r="A84">
        <v>2009</v>
      </c>
      <c r="B84">
        <v>6</v>
      </c>
      <c r="C84">
        <v>3</v>
      </c>
      <c r="D84">
        <v>250</v>
      </c>
      <c r="E84" t="s">
        <v>34</v>
      </c>
      <c r="F84">
        <v>250</v>
      </c>
      <c r="G84" t="s">
        <v>67</v>
      </c>
      <c r="H84">
        <v>6</v>
      </c>
      <c r="I84" t="s">
        <v>27</v>
      </c>
      <c r="J84">
        <v>15</v>
      </c>
      <c r="K84" t="s">
        <v>151</v>
      </c>
      <c r="L84">
        <v>35936102</v>
      </c>
      <c r="M84" t="s">
        <v>152</v>
      </c>
      <c r="N84" t="s">
        <v>28</v>
      </c>
      <c r="O84" t="s">
        <v>28</v>
      </c>
      <c r="P84" t="s">
        <v>28</v>
      </c>
      <c r="Q84" t="s">
        <v>28</v>
      </c>
      <c r="R84">
        <v>114</v>
      </c>
      <c r="S84" t="s">
        <v>43</v>
      </c>
      <c r="T84">
        <v>1</v>
      </c>
      <c r="U84">
        <v>50</v>
      </c>
      <c r="V84">
        <v>0</v>
      </c>
      <c r="W84">
        <v>0</v>
      </c>
      <c r="X84">
        <v>0</v>
      </c>
      <c r="Y84">
        <v>0</v>
      </c>
    </row>
    <row r="85" spans="1:25" ht="13.5">
      <c r="A85">
        <v>2009</v>
      </c>
      <c r="B85">
        <v>6</v>
      </c>
      <c r="C85">
        <v>3</v>
      </c>
      <c r="D85">
        <v>900</v>
      </c>
      <c r="E85" t="s">
        <v>54</v>
      </c>
      <c r="F85">
        <v>900</v>
      </c>
      <c r="G85" t="s">
        <v>55</v>
      </c>
      <c r="H85">
        <v>6</v>
      </c>
      <c r="I85" t="s">
        <v>27</v>
      </c>
      <c r="J85">
        <v>15</v>
      </c>
      <c r="K85" t="s">
        <v>151</v>
      </c>
      <c r="L85">
        <v>35936102</v>
      </c>
      <c r="M85" t="s">
        <v>152</v>
      </c>
      <c r="N85" t="s">
        <v>28</v>
      </c>
      <c r="O85" t="s">
        <v>28</v>
      </c>
      <c r="P85" t="s">
        <v>28</v>
      </c>
      <c r="Q85" t="s">
        <v>28</v>
      </c>
      <c r="R85">
        <v>111</v>
      </c>
      <c r="S85" t="s">
        <v>29</v>
      </c>
      <c r="T85">
        <v>1</v>
      </c>
      <c r="U85">
        <v>2400</v>
      </c>
      <c r="V85">
        <v>0</v>
      </c>
      <c r="W85">
        <v>0</v>
      </c>
      <c r="X85">
        <v>0</v>
      </c>
      <c r="Y85">
        <v>0</v>
      </c>
    </row>
    <row r="86" spans="1:256" s="73" customFormat="1" ht="13.5">
      <c r="A86" s="91"/>
      <c r="U86" s="74"/>
      <c r="V86" s="74"/>
      <c r="W86" s="74"/>
      <c r="X86" s="74"/>
      <c r="Y86" s="74"/>
      <c r="Z86" s="74">
        <f>SUM(U83:U85)</f>
        <v>2650</v>
      </c>
      <c r="AA86" s="74">
        <f>SUM(U85)</f>
        <v>2400</v>
      </c>
      <c r="AB86" s="74">
        <f>SUM(U84)</f>
        <v>50</v>
      </c>
      <c r="AC86" s="74">
        <f>SUM(U83)</f>
        <v>200</v>
      </c>
      <c r="AD86" s="74">
        <v>0</v>
      </c>
      <c r="AE86" s="74">
        <v>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0</v>
      </c>
      <c r="IV86" s="129"/>
    </row>
    <row r="87" spans="1:25" ht="13.5">
      <c r="A87">
        <v>2009</v>
      </c>
      <c r="B87">
        <v>6</v>
      </c>
      <c r="C87">
        <v>4</v>
      </c>
      <c r="D87">
        <v>250</v>
      </c>
      <c r="E87" t="s">
        <v>34</v>
      </c>
      <c r="F87">
        <v>250</v>
      </c>
      <c r="G87" t="s">
        <v>67</v>
      </c>
      <c r="H87">
        <v>6</v>
      </c>
      <c r="I87" t="s">
        <v>27</v>
      </c>
      <c r="J87">
        <v>15</v>
      </c>
      <c r="K87" t="s">
        <v>151</v>
      </c>
      <c r="L87">
        <v>35936102</v>
      </c>
      <c r="M87" t="s">
        <v>152</v>
      </c>
      <c r="N87" t="s">
        <v>28</v>
      </c>
      <c r="O87" t="s">
        <v>28</v>
      </c>
      <c r="P87" t="s">
        <v>28</v>
      </c>
      <c r="Q87" t="s">
        <v>28</v>
      </c>
      <c r="R87">
        <v>114</v>
      </c>
      <c r="S87" t="s">
        <v>43</v>
      </c>
      <c r="T87">
        <v>1</v>
      </c>
      <c r="U87">
        <v>20</v>
      </c>
      <c r="V87">
        <v>0</v>
      </c>
      <c r="W87">
        <v>0</v>
      </c>
      <c r="X87">
        <v>0</v>
      </c>
      <c r="Y87">
        <v>0</v>
      </c>
    </row>
    <row r="88" spans="1:25" ht="13.5">
      <c r="A88">
        <v>2009</v>
      </c>
      <c r="B88">
        <v>6</v>
      </c>
      <c r="C88">
        <v>4</v>
      </c>
      <c r="D88">
        <v>900</v>
      </c>
      <c r="E88" t="s">
        <v>54</v>
      </c>
      <c r="F88">
        <v>900</v>
      </c>
      <c r="G88" t="s">
        <v>55</v>
      </c>
      <c r="H88">
        <v>6</v>
      </c>
      <c r="I88" t="s">
        <v>27</v>
      </c>
      <c r="J88">
        <v>15</v>
      </c>
      <c r="K88" t="s">
        <v>151</v>
      </c>
      <c r="L88">
        <v>35936102</v>
      </c>
      <c r="M88" t="s">
        <v>152</v>
      </c>
      <c r="N88" t="s">
        <v>28</v>
      </c>
      <c r="O88" t="s">
        <v>28</v>
      </c>
      <c r="P88" t="s">
        <v>28</v>
      </c>
      <c r="Q88" t="s">
        <v>28</v>
      </c>
      <c r="R88">
        <v>111</v>
      </c>
      <c r="S88" t="s">
        <v>29</v>
      </c>
      <c r="T88">
        <v>2</v>
      </c>
      <c r="U88">
        <v>1600</v>
      </c>
      <c r="V88">
        <v>0</v>
      </c>
      <c r="W88">
        <v>0</v>
      </c>
      <c r="X88">
        <v>0</v>
      </c>
      <c r="Y88">
        <v>0</v>
      </c>
    </row>
    <row r="89" spans="1:256" s="73" customFormat="1" ht="13.5">
      <c r="A89" s="91"/>
      <c r="U89" s="74"/>
      <c r="V89" s="74"/>
      <c r="W89" s="74"/>
      <c r="X89" s="74"/>
      <c r="Y89" s="74"/>
      <c r="Z89" s="74">
        <f>SUM(U87:U88)</f>
        <v>1620</v>
      </c>
      <c r="AA89" s="74">
        <f>SUM(U88)</f>
        <v>1600</v>
      </c>
      <c r="AB89" s="74">
        <f>SUM(U87)</f>
        <v>20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4">
        <v>0</v>
      </c>
      <c r="AI89" s="74">
        <v>0</v>
      </c>
      <c r="AJ89" s="74">
        <v>0</v>
      </c>
      <c r="AK89" s="74">
        <v>0</v>
      </c>
      <c r="IV89" s="129"/>
    </row>
    <row r="90" spans="1:25" ht="13.5">
      <c r="A90">
        <v>2009</v>
      </c>
      <c r="B90">
        <v>6</v>
      </c>
      <c r="C90">
        <v>5</v>
      </c>
      <c r="D90">
        <v>250</v>
      </c>
      <c r="E90" t="s">
        <v>34</v>
      </c>
      <c r="F90">
        <v>250</v>
      </c>
      <c r="G90" t="s">
        <v>67</v>
      </c>
      <c r="H90">
        <v>6</v>
      </c>
      <c r="I90" t="s">
        <v>27</v>
      </c>
      <c r="J90">
        <v>15</v>
      </c>
      <c r="K90" t="s">
        <v>151</v>
      </c>
      <c r="L90">
        <v>35936102</v>
      </c>
      <c r="M90" t="s">
        <v>152</v>
      </c>
      <c r="N90" t="s">
        <v>28</v>
      </c>
      <c r="O90" t="s">
        <v>28</v>
      </c>
      <c r="P90" t="s">
        <v>28</v>
      </c>
      <c r="Q90" t="s">
        <v>28</v>
      </c>
      <c r="R90">
        <v>218</v>
      </c>
      <c r="S90" t="s">
        <v>93</v>
      </c>
      <c r="T90">
        <v>1</v>
      </c>
      <c r="U90">
        <v>200</v>
      </c>
      <c r="V90">
        <v>0</v>
      </c>
      <c r="W90">
        <v>0</v>
      </c>
      <c r="X90">
        <v>0</v>
      </c>
      <c r="Y90">
        <v>0</v>
      </c>
    </row>
    <row r="91" spans="1:25" ht="13.5">
      <c r="A91">
        <v>2009</v>
      </c>
      <c r="B91">
        <v>6</v>
      </c>
      <c r="C91">
        <v>5</v>
      </c>
      <c r="D91">
        <v>250</v>
      </c>
      <c r="E91" t="s">
        <v>34</v>
      </c>
      <c r="F91">
        <v>250</v>
      </c>
      <c r="G91" t="s">
        <v>67</v>
      </c>
      <c r="H91">
        <v>6</v>
      </c>
      <c r="I91" t="s">
        <v>27</v>
      </c>
      <c r="J91">
        <v>15</v>
      </c>
      <c r="K91" t="s">
        <v>151</v>
      </c>
      <c r="L91">
        <v>35936102</v>
      </c>
      <c r="M91" t="s">
        <v>152</v>
      </c>
      <c r="N91" t="s">
        <v>28</v>
      </c>
      <c r="O91" t="s">
        <v>28</v>
      </c>
      <c r="P91" t="s">
        <v>28</v>
      </c>
      <c r="Q91" t="s">
        <v>28</v>
      </c>
      <c r="R91">
        <v>114</v>
      </c>
      <c r="S91" t="s">
        <v>29</v>
      </c>
      <c r="T91">
        <v>1</v>
      </c>
      <c r="U91">
        <v>2080</v>
      </c>
      <c r="V91">
        <v>0</v>
      </c>
      <c r="W91">
        <v>0</v>
      </c>
      <c r="X91">
        <v>0</v>
      </c>
      <c r="Y91">
        <v>0</v>
      </c>
    </row>
    <row r="92" spans="1:256" s="73" customFormat="1" ht="13.5">
      <c r="A92" s="91"/>
      <c r="U92" s="74"/>
      <c r="V92" s="74"/>
      <c r="W92" s="74"/>
      <c r="X92" s="74"/>
      <c r="Y92" s="74"/>
      <c r="Z92" s="74">
        <f>SUM(U90:U91)</f>
        <v>2280</v>
      </c>
      <c r="AA92" s="74">
        <f>SUM(U91)</f>
        <v>2080</v>
      </c>
      <c r="AB92" s="74">
        <v>0</v>
      </c>
      <c r="AC92" s="74">
        <f>SUM(U90)</f>
        <v>200</v>
      </c>
      <c r="AD92" s="74">
        <f aca="true" t="shared" si="5" ref="AD92:AK92">SUM(AD89,AD86,AD82,AD80)</f>
        <v>0</v>
      </c>
      <c r="AE92" s="74">
        <f t="shared" si="5"/>
        <v>0</v>
      </c>
      <c r="AF92" s="74">
        <f t="shared" si="5"/>
        <v>0</v>
      </c>
      <c r="AG92" s="74">
        <f t="shared" si="5"/>
        <v>0</v>
      </c>
      <c r="AH92" s="74">
        <f t="shared" si="5"/>
        <v>0</v>
      </c>
      <c r="AI92" s="74">
        <f t="shared" si="5"/>
        <v>0</v>
      </c>
      <c r="AJ92" s="74">
        <f t="shared" si="5"/>
        <v>0</v>
      </c>
      <c r="AK92" s="74">
        <f t="shared" si="5"/>
        <v>0</v>
      </c>
      <c r="IV92" s="129"/>
    </row>
    <row r="93" spans="1:256" s="75" customFormat="1" ht="13.5">
      <c r="A93" s="92"/>
      <c r="U93" s="76"/>
      <c r="V93" s="76"/>
      <c r="W93" s="76"/>
      <c r="X93" s="76"/>
      <c r="Y93" s="76"/>
      <c r="Z93" s="76">
        <f aca="true" t="shared" si="6" ref="Z93:AK93">SUM(Z92,Z89,Z86,Z82,Z80)</f>
        <v>11750</v>
      </c>
      <c r="AA93" s="76">
        <f t="shared" si="6"/>
        <v>11280</v>
      </c>
      <c r="AB93" s="76">
        <f t="shared" si="6"/>
        <v>70</v>
      </c>
      <c r="AC93" s="76">
        <f t="shared" si="6"/>
        <v>400</v>
      </c>
      <c r="AD93" s="76">
        <f t="shared" si="6"/>
        <v>0</v>
      </c>
      <c r="AE93" s="76">
        <f t="shared" si="6"/>
        <v>0</v>
      </c>
      <c r="AF93" s="76">
        <f t="shared" si="6"/>
        <v>0</v>
      </c>
      <c r="AG93" s="76">
        <f t="shared" si="6"/>
        <v>0</v>
      </c>
      <c r="AH93" s="76">
        <f t="shared" si="6"/>
        <v>0</v>
      </c>
      <c r="AI93" s="76">
        <f t="shared" si="6"/>
        <v>0</v>
      </c>
      <c r="AJ93" s="76">
        <f t="shared" si="6"/>
        <v>0</v>
      </c>
      <c r="AK93" s="76">
        <f t="shared" si="6"/>
        <v>0</v>
      </c>
      <c r="IV93" s="127"/>
    </row>
    <row r="94" spans="1:25" ht="13.5">
      <c r="A94">
        <v>2009</v>
      </c>
      <c r="B94">
        <v>7</v>
      </c>
      <c r="C94">
        <v>2</v>
      </c>
      <c r="D94">
        <v>250</v>
      </c>
      <c r="E94" t="s">
        <v>34</v>
      </c>
      <c r="F94">
        <v>250</v>
      </c>
      <c r="G94" t="s">
        <v>67</v>
      </c>
      <c r="H94">
        <v>6</v>
      </c>
      <c r="I94" t="s">
        <v>27</v>
      </c>
      <c r="J94">
        <v>15</v>
      </c>
      <c r="K94" t="s">
        <v>151</v>
      </c>
      <c r="L94">
        <v>35936102</v>
      </c>
      <c r="M94" t="s">
        <v>152</v>
      </c>
      <c r="N94" t="s">
        <v>28</v>
      </c>
      <c r="O94" t="s">
        <v>28</v>
      </c>
      <c r="P94" t="s">
        <v>28</v>
      </c>
      <c r="Q94" t="s">
        <v>28</v>
      </c>
      <c r="R94">
        <v>114</v>
      </c>
      <c r="S94" t="s">
        <v>29</v>
      </c>
      <c r="T94">
        <v>1</v>
      </c>
      <c r="U94">
        <v>2320</v>
      </c>
      <c r="V94">
        <v>0</v>
      </c>
      <c r="W94">
        <v>0</v>
      </c>
      <c r="X94">
        <v>0</v>
      </c>
      <c r="Y94">
        <v>0</v>
      </c>
    </row>
    <row r="95" spans="1:256" s="73" customFormat="1" ht="13.5">
      <c r="A95" s="91"/>
      <c r="U95" s="74"/>
      <c r="V95" s="74"/>
      <c r="W95" s="74"/>
      <c r="X95" s="74"/>
      <c r="Y95" s="74"/>
      <c r="Z95" s="74">
        <f>SUM(U94)</f>
        <v>2320</v>
      </c>
      <c r="AA95" s="74">
        <f>SUM(U94)</f>
        <v>2320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IV95" s="129"/>
    </row>
    <row r="96" spans="1:25" ht="13.5">
      <c r="A96">
        <v>2009</v>
      </c>
      <c r="B96">
        <v>7</v>
      </c>
      <c r="C96">
        <v>3</v>
      </c>
      <c r="D96">
        <v>250</v>
      </c>
      <c r="E96" t="s">
        <v>34</v>
      </c>
      <c r="F96">
        <v>250</v>
      </c>
      <c r="G96" t="s">
        <v>67</v>
      </c>
      <c r="H96">
        <v>6</v>
      </c>
      <c r="I96" t="s">
        <v>27</v>
      </c>
      <c r="J96">
        <v>15</v>
      </c>
      <c r="K96" t="s">
        <v>151</v>
      </c>
      <c r="L96">
        <v>35936102</v>
      </c>
      <c r="M96" t="s">
        <v>152</v>
      </c>
      <c r="N96" t="s">
        <v>28</v>
      </c>
      <c r="O96" t="s">
        <v>28</v>
      </c>
      <c r="P96" t="s">
        <v>28</v>
      </c>
      <c r="Q96" t="s">
        <v>28</v>
      </c>
      <c r="R96">
        <v>218</v>
      </c>
      <c r="S96" t="s">
        <v>93</v>
      </c>
      <c r="T96">
        <v>1</v>
      </c>
      <c r="U96">
        <v>300</v>
      </c>
      <c r="V96">
        <v>0</v>
      </c>
      <c r="W96">
        <v>0</v>
      </c>
      <c r="X96">
        <v>0</v>
      </c>
      <c r="Y96">
        <v>0</v>
      </c>
    </row>
    <row r="97" spans="1:25" ht="13.5">
      <c r="A97">
        <v>2009</v>
      </c>
      <c r="B97">
        <v>7</v>
      </c>
      <c r="C97">
        <v>3</v>
      </c>
      <c r="D97">
        <v>250</v>
      </c>
      <c r="E97" t="s">
        <v>34</v>
      </c>
      <c r="F97">
        <v>250</v>
      </c>
      <c r="G97" t="s">
        <v>67</v>
      </c>
      <c r="H97">
        <v>6</v>
      </c>
      <c r="I97" t="s">
        <v>27</v>
      </c>
      <c r="J97">
        <v>15</v>
      </c>
      <c r="K97" t="s">
        <v>151</v>
      </c>
      <c r="L97">
        <v>35936102</v>
      </c>
      <c r="M97" t="s">
        <v>152</v>
      </c>
      <c r="N97" t="s">
        <v>28</v>
      </c>
      <c r="O97" t="s">
        <v>28</v>
      </c>
      <c r="P97" t="s">
        <v>28</v>
      </c>
      <c r="Q97" t="s">
        <v>28</v>
      </c>
      <c r="R97">
        <v>114</v>
      </c>
      <c r="S97" t="s">
        <v>29</v>
      </c>
      <c r="T97">
        <v>1</v>
      </c>
      <c r="U97">
        <v>1600</v>
      </c>
      <c r="V97">
        <v>0</v>
      </c>
      <c r="W97">
        <v>0</v>
      </c>
      <c r="X97">
        <v>0</v>
      </c>
      <c r="Y97">
        <v>0</v>
      </c>
    </row>
    <row r="98" spans="1:256" s="73" customFormat="1" ht="13.5">
      <c r="A98" s="91"/>
      <c r="U98" s="74"/>
      <c r="V98" s="74"/>
      <c r="W98" s="74"/>
      <c r="X98" s="74"/>
      <c r="Y98" s="74"/>
      <c r="Z98" s="74">
        <f>SUM(U96:U97)</f>
        <v>1900</v>
      </c>
      <c r="AA98" s="74">
        <f>SUM(U97)</f>
        <v>1600</v>
      </c>
      <c r="AB98" s="74">
        <v>0</v>
      </c>
      <c r="AC98" s="74">
        <f>SUM(U96)</f>
        <v>300</v>
      </c>
      <c r="AD98" s="74">
        <v>0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74">
        <v>0</v>
      </c>
      <c r="IV98" s="129"/>
    </row>
    <row r="99" spans="1:25" ht="13.5">
      <c r="A99">
        <v>2009</v>
      </c>
      <c r="B99">
        <v>7</v>
      </c>
      <c r="C99">
        <v>4</v>
      </c>
      <c r="D99">
        <v>250</v>
      </c>
      <c r="E99" t="s">
        <v>34</v>
      </c>
      <c r="F99">
        <v>250</v>
      </c>
      <c r="G99" t="s">
        <v>67</v>
      </c>
      <c r="H99">
        <v>6</v>
      </c>
      <c r="I99" t="s">
        <v>27</v>
      </c>
      <c r="J99">
        <v>15</v>
      </c>
      <c r="K99" t="s">
        <v>151</v>
      </c>
      <c r="L99">
        <v>35936102</v>
      </c>
      <c r="M99" t="s">
        <v>152</v>
      </c>
      <c r="N99" t="s">
        <v>28</v>
      </c>
      <c r="O99" t="s">
        <v>28</v>
      </c>
      <c r="P99" t="s">
        <v>28</v>
      </c>
      <c r="Q99" t="s">
        <v>28</v>
      </c>
      <c r="R99">
        <v>114</v>
      </c>
      <c r="S99" t="s">
        <v>29</v>
      </c>
      <c r="T99">
        <v>1</v>
      </c>
      <c r="U99">
        <v>2080</v>
      </c>
      <c r="V99">
        <v>0</v>
      </c>
      <c r="W99">
        <v>0</v>
      </c>
      <c r="X99">
        <v>0</v>
      </c>
      <c r="Y99">
        <v>0</v>
      </c>
    </row>
    <row r="100" spans="1:256" s="73" customFormat="1" ht="13.5">
      <c r="A100" s="91"/>
      <c r="U100" s="74"/>
      <c r="V100" s="74"/>
      <c r="W100" s="74"/>
      <c r="X100" s="74"/>
      <c r="Y100" s="74"/>
      <c r="Z100" s="74">
        <f>SUM(U99)</f>
        <v>2080</v>
      </c>
      <c r="AA100" s="74">
        <f>SUM(U99)</f>
        <v>2080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74">
        <v>0</v>
      </c>
      <c r="IV100" s="129"/>
    </row>
    <row r="101" spans="1:25" ht="13.5">
      <c r="A101">
        <v>2009</v>
      </c>
      <c r="B101">
        <v>7</v>
      </c>
      <c r="C101">
        <v>5</v>
      </c>
      <c r="D101">
        <v>250</v>
      </c>
      <c r="E101" t="s">
        <v>34</v>
      </c>
      <c r="F101">
        <v>250</v>
      </c>
      <c r="G101" t="s">
        <v>67</v>
      </c>
      <c r="H101">
        <v>6</v>
      </c>
      <c r="I101" t="s">
        <v>27</v>
      </c>
      <c r="J101">
        <v>15</v>
      </c>
      <c r="K101" t="s">
        <v>151</v>
      </c>
      <c r="L101">
        <v>35936102</v>
      </c>
      <c r="M101" t="s">
        <v>152</v>
      </c>
      <c r="N101" t="s">
        <v>28</v>
      </c>
      <c r="O101" t="s">
        <v>28</v>
      </c>
      <c r="P101" t="s">
        <v>28</v>
      </c>
      <c r="Q101" t="s">
        <v>28</v>
      </c>
      <c r="R101">
        <v>114</v>
      </c>
      <c r="S101" t="s">
        <v>29</v>
      </c>
      <c r="T101">
        <v>1</v>
      </c>
      <c r="U101">
        <v>1920</v>
      </c>
      <c r="V101">
        <v>0</v>
      </c>
      <c r="W101">
        <v>0</v>
      </c>
      <c r="X101">
        <v>0</v>
      </c>
      <c r="Y101">
        <v>0</v>
      </c>
    </row>
    <row r="102" spans="1:256" s="73" customFormat="1" ht="13.5">
      <c r="A102" s="91"/>
      <c r="U102" s="74"/>
      <c r="V102" s="74"/>
      <c r="W102" s="74"/>
      <c r="X102" s="74"/>
      <c r="Y102" s="74"/>
      <c r="Z102" s="74">
        <f>SUM(U101)</f>
        <v>1920</v>
      </c>
      <c r="AA102" s="74">
        <f>SUM(U101)</f>
        <v>1920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0</v>
      </c>
      <c r="IV102" s="129"/>
    </row>
    <row r="103" spans="1:256" s="75" customFormat="1" ht="13.5">
      <c r="A103" s="92"/>
      <c r="U103" s="76"/>
      <c r="V103" s="76"/>
      <c r="W103" s="76"/>
      <c r="X103" s="76"/>
      <c r="Y103" s="76"/>
      <c r="Z103" s="76">
        <f aca="true" t="shared" si="7" ref="Z103:AK103">SUM(Z102,Z100,Z98,Z95)</f>
        <v>8220</v>
      </c>
      <c r="AA103" s="76">
        <f t="shared" si="7"/>
        <v>7920</v>
      </c>
      <c r="AB103" s="76">
        <f t="shared" si="7"/>
        <v>0</v>
      </c>
      <c r="AC103" s="76">
        <f t="shared" si="7"/>
        <v>300</v>
      </c>
      <c r="AD103" s="76">
        <f t="shared" si="7"/>
        <v>0</v>
      </c>
      <c r="AE103" s="76">
        <f t="shared" si="7"/>
        <v>0</v>
      </c>
      <c r="AF103" s="76">
        <f t="shared" si="7"/>
        <v>0</v>
      </c>
      <c r="AG103" s="76">
        <f t="shared" si="7"/>
        <v>0</v>
      </c>
      <c r="AH103" s="76">
        <f t="shared" si="7"/>
        <v>0</v>
      </c>
      <c r="AI103" s="76">
        <f t="shared" si="7"/>
        <v>0</v>
      </c>
      <c r="AJ103" s="76">
        <f t="shared" si="7"/>
        <v>0</v>
      </c>
      <c r="AK103" s="76">
        <f t="shared" si="7"/>
        <v>0</v>
      </c>
      <c r="IV103" s="127"/>
    </row>
    <row r="104" spans="1:25" ht="13.5">
      <c r="A104">
        <v>2009</v>
      </c>
      <c r="B104">
        <v>8</v>
      </c>
      <c r="C104">
        <v>2</v>
      </c>
      <c r="D104">
        <v>250</v>
      </c>
      <c r="E104" t="s">
        <v>34</v>
      </c>
      <c r="F104">
        <v>250</v>
      </c>
      <c r="G104" t="s">
        <v>67</v>
      </c>
      <c r="H104">
        <v>6</v>
      </c>
      <c r="I104" t="s">
        <v>27</v>
      </c>
      <c r="J104">
        <v>15</v>
      </c>
      <c r="K104" t="s">
        <v>151</v>
      </c>
      <c r="L104">
        <v>35936102</v>
      </c>
      <c r="M104" t="s">
        <v>152</v>
      </c>
      <c r="N104" t="s">
        <v>28</v>
      </c>
      <c r="O104" t="s">
        <v>28</v>
      </c>
      <c r="P104" t="s">
        <v>28</v>
      </c>
      <c r="Q104" t="s">
        <v>28</v>
      </c>
      <c r="R104">
        <v>218</v>
      </c>
      <c r="S104" t="s">
        <v>93</v>
      </c>
      <c r="T104">
        <v>2</v>
      </c>
      <c r="U104">
        <v>600</v>
      </c>
      <c r="V104">
        <v>0</v>
      </c>
      <c r="W104">
        <v>0</v>
      </c>
      <c r="X104">
        <v>0</v>
      </c>
      <c r="Y104">
        <v>0</v>
      </c>
    </row>
    <row r="105" spans="1:25" ht="13.5">
      <c r="A105">
        <v>2009</v>
      </c>
      <c r="B105">
        <v>8</v>
      </c>
      <c r="C105">
        <v>2</v>
      </c>
      <c r="D105">
        <v>250</v>
      </c>
      <c r="E105" t="s">
        <v>34</v>
      </c>
      <c r="F105">
        <v>250</v>
      </c>
      <c r="G105" t="s">
        <v>67</v>
      </c>
      <c r="H105">
        <v>6</v>
      </c>
      <c r="I105" t="s">
        <v>27</v>
      </c>
      <c r="J105">
        <v>15</v>
      </c>
      <c r="K105" t="s">
        <v>151</v>
      </c>
      <c r="L105">
        <v>35936102</v>
      </c>
      <c r="M105" t="s">
        <v>152</v>
      </c>
      <c r="N105" t="s">
        <v>28</v>
      </c>
      <c r="O105" t="s">
        <v>28</v>
      </c>
      <c r="P105" t="s">
        <v>28</v>
      </c>
      <c r="Q105" t="s">
        <v>28</v>
      </c>
      <c r="R105">
        <v>114</v>
      </c>
      <c r="S105" t="s">
        <v>29</v>
      </c>
      <c r="T105">
        <v>1</v>
      </c>
      <c r="U105">
        <v>1280</v>
      </c>
      <c r="V105">
        <v>0</v>
      </c>
      <c r="W105">
        <v>0</v>
      </c>
      <c r="X105">
        <v>0</v>
      </c>
      <c r="Y105">
        <v>0</v>
      </c>
    </row>
    <row r="106" spans="1:256" s="73" customFormat="1" ht="13.5">
      <c r="A106" s="91"/>
      <c r="U106" s="74"/>
      <c r="V106" s="74"/>
      <c r="W106" s="74"/>
      <c r="X106" s="74"/>
      <c r="Y106" s="74"/>
      <c r="Z106" s="74">
        <f>SUM(U104:U105)</f>
        <v>1880</v>
      </c>
      <c r="AA106" s="74">
        <f>SUM(U105)</f>
        <v>1280</v>
      </c>
      <c r="AB106" s="74">
        <v>0</v>
      </c>
      <c r="AC106" s="74">
        <f>SUM(U104)</f>
        <v>600</v>
      </c>
      <c r="AD106" s="74">
        <v>0</v>
      </c>
      <c r="AE106" s="74">
        <v>0</v>
      </c>
      <c r="AF106" s="74">
        <v>0</v>
      </c>
      <c r="AG106" s="74">
        <v>0</v>
      </c>
      <c r="AH106" s="74">
        <v>0</v>
      </c>
      <c r="AI106" s="74">
        <v>0</v>
      </c>
      <c r="AJ106" s="74">
        <v>0</v>
      </c>
      <c r="AK106" s="74">
        <v>0</v>
      </c>
      <c r="IV106" s="129"/>
    </row>
    <row r="107" spans="1:25" ht="13.5">
      <c r="A107">
        <v>2009</v>
      </c>
      <c r="B107">
        <v>8</v>
      </c>
      <c r="C107">
        <v>3</v>
      </c>
      <c r="D107">
        <v>250</v>
      </c>
      <c r="E107" t="s">
        <v>34</v>
      </c>
      <c r="F107">
        <v>250</v>
      </c>
      <c r="G107" t="s">
        <v>67</v>
      </c>
      <c r="H107">
        <v>6</v>
      </c>
      <c r="I107" t="s">
        <v>27</v>
      </c>
      <c r="J107">
        <v>15</v>
      </c>
      <c r="K107" t="s">
        <v>151</v>
      </c>
      <c r="L107">
        <v>35936102</v>
      </c>
      <c r="M107" t="s">
        <v>152</v>
      </c>
      <c r="N107" t="s">
        <v>28</v>
      </c>
      <c r="O107" t="s">
        <v>28</v>
      </c>
      <c r="P107" t="s">
        <v>28</v>
      </c>
      <c r="Q107" t="s">
        <v>28</v>
      </c>
      <c r="R107">
        <v>218</v>
      </c>
      <c r="S107" t="s">
        <v>93</v>
      </c>
      <c r="T107">
        <v>2</v>
      </c>
      <c r="U107">
        <v>700</v>
      </c>
      <c r="V107">
        <v>0</v>
      </c>
      <c r="W107">
        <v>0</v>
      </c>
      <c r="X107">
        <v>0</v>
      </c>
      <c r="Y107">
        <v>0</v>
      </c>
    </row>
    <row r="108" spans="1:25" ht="13.5">
      <c r="A108">
        <v>2009</v>
      </c>
      <c r="B108">
        <v>8</v>
      </c>
      <c r="C108">
        <v>3</v>
      </c>
      <c r="D108">
        <v>250</v>
      </c>
      <c r="E108" t="s">
        <v>34</v>
      </c>
      <c r="F108">
        <v>250</v>
      </c>
      <c r="G108" t="s">
        <v>67</v>
      </c>
      <c r="H108">
        <v>6</v>
      </c>
      <c r="I108" t="s">
        <v>27</v>
      </c>
      <c r="J108">
        <v>15</v>
      </c>
      <c r="K108" t="s">
        <v>151</v>
      </c>
      <c r="L108">
        <v>35936102</v>
      </c>
      <c r="M108" t="s">
        <v>152</v>
      </c>
      <c r="N108" t="s">
        <v>28</v>
      </c>
      <c r="O108" t="s">
        <v>28</v>
      </c>
      <c r="P108" t="s">
        <v>28</v>
      </c>
      <c r="Q108" t="s">
        <v>28</v>
      </c>
      <c r="R108">
        <v>114</v>
      </c>
      <c r="S108" t="s">
        <v>29</v>
      </c>
      <c r="T108">
        <v>2</v>
      </c>
      <c r="U108">
        <v>2160</v>
      </c>
      <c r="V108">
        <v>0</v>
      </c>
      <c r="W108">
        <v>0</v>
      </c>
      <c r="X108">
        <v>0</v>
      </c>
      <c r="Y108">
        <v>0</v>
      </c>
    </row>
    <row r="109" spans="1:256" s="73" customFormat="1" ht="13.5">
      <c r="A109" s="91"/>
      <c r="U109" s="74"/>
      <c r="V109" s="74"/>
      <c r="W109" s="74"/>
      <c r="X109" s="74"/>
      <c r="Y109" s="74"/>
      <c r="Z109" s="74">
        <f>SUM(U107:U108)</f>
        <v>2860</v>
      </c>
      <c r="AA109" s="74">
        <f>SUM(U108)</f>
        <v>2160</v>
      </c>
      <c r="AB109" s="74">
        <v>0</v>
      </c>
      <c r="AC109" s="74">
        <f>SUM(U107)</f>
        <v>700</v>
      </c>
      <c r="AD109" s="74">
        <v>0</v>
      </c>
      <c r="AE109" s="74">
        <v>0</v>
      </c>
      <c r="AF109" s="74">
        <v>0</v>
      </c>
      <c r="AG109" s="74">
        <v>0</v>
      </c>
      <c r="AH109" s="74">
        <v>0</v>
      </c>
      <c r="AI109" s="74">
        <v>0</v>
      </c>
      <c r="AJ109" s="74">
        <v>0</v>
      </c>
      <c r="AK109" s="74">
        <v>0</v>
      </c>
      <c r="IV109" s="129"/>
    </row>
    <row r="110" spans="1:25" ht="13.5">
      <c r="A110">
        <v>2009</v>
      </c>
      <c r="B110">
        <v>8</v>
      </c>
      <c r="C110">
        <v>4</v>
      </c>
      <c r="D110">
        <v>250</v>
      </c>
      <c r="E110" t="s">
        <v>34</v>
      </c>
      <c r="F110">
        <v>250</v>
      </c>
      <c r="G110" t="s">
        <v>67</v>
      </c>
      <c r="H110">
        <v>6</v>
      </c>
      <c r="I110" t="s">
        <v>27</v>
      </c>
      <c r="J110">
        <v>15</v>
      </c>
      <c r="K110" t="s">
        <v>151</v>
      </c>
      <c r="L110">
        <v>35936102</v>
      </c>
      <c r="M110" t="s">
        <v>152</v>
      </c>
      <c r="N110" t="s">
        <v>28</v>
      </c>
      <c r="O110" t="s">
        <v>28</v>
      </c>
      <c r="P110" t="s">
        <v>28</v>
      </c>
      <c r="Q110" t="s">
        <v>28</v>
      </c>
      <c r="R110">
        <v>114</v>
      </c>
      <c r="S110" t="s">
        <v>29</v>
      </c>
      <c r="T110">
        <v>2</v>
      </c>
      <c r="U110">
        <v>2800</v>
      </c>
      <c r="V110">
        <v>0</v>
      </c>
      <c r="W110">
        <v>0</v>
      </c>
      <c r="X110">
        <v>0</v>
      </c>
      <c r="Y110">
        <v>0</v>
      </c>
    </row>
    <row r="111" spans="1:256" s="73" customFormat="1" ht="13.5">
      <c r="A111" s="91"/>
      <c r="U111" s="74"/>
      <c r="V111" s="74"/>
      <c r="W111" s="74"/>
      <c r="X111" s="74"/>
      <c r="Y111" s="74"/>
      <c r="Z111" s="74">
        <f>SUM(U110)</f>
        <v>2800</v>
      </c>
      <c r="AA111" s="74">
        <f>SUM(U110)</f>
        <v>2800</v>
      </c>
      <c r="AB111" s="74">
        <v>0</v>
      </c>
      <c r="AC111" s="74">
        <v>0</v>
      </c>
      <c r="AD111" s="74">
        <v>0</v>
      </c>
      <c r="AE111" s="74">
        <v>0</v>
      </c>
      <c r="AF111" s="74">
        <v>0</v>
      </c>
      <c r="AG111" s="74">
        <v>0</v>
      </c>
      <c r="AH111" s="74">
        <v>0</v>
      </c>
      <c r="AI111" s="74">
        <v>0</v>
      </c>
      <c r="AJ111" s="74">
        <v>0</v>
      </c>
      <c r="AK111" s="74">
        <v>0</v>
      </c>
      <c r="IV111" s="129"/>
    </row>
    <row r="112" spans="1:25" ht="13.5">
      <c r="A112">
        <v>2009</v>
      </c>
      <c r="B112">
        <v>8</v>
      </c>
      <c r="C112">
        <v>5</v>
      </c>
      <c r="D112">
        <v>250</v>
      </c>
      <c r="E112" t="s">
        <v>34</v>
      </c>
      <c r="F112">
        <v>250</v>
      </c>
      <c r="G112" t="s">
        <v>67</v>
      </c>
      <c r="H112">
        <v>6</v>
      </c>
      <c r="I112" t="s">
        <v>27</v>
      </c>
      <c r="J112">
        <v>15</v>
      </c>
      <c r="K112" t="s">
        <v>151</v>
      </c>
      <c r="L112">
        <v>35936102</v>
      </c>
      <c r="M112" t="s">
        <v>152</v>
      </c>
      <c r="N112" t="s">
        <v>28</v>
      </c>
      <c r="O112" t="s">
        <v>28</v>
      </c>
      <c r="P112" t="s">
        <v>28</v>
      </c>
      <c r="Q112" t="s">
        <v>28</v>
      </c>
      <c r="R112">
        <v>114</v>
      </c>
      <c r="S112" t="s">
        <v>68</v>
      </c>
      <c r="T112">
        <v>1</v>
      </c>
      <c r="U112">
        <v>1</v>
      </c>
      <c r="V112">
        <v>0</v>
      </c>
      <c r="W112">
        <v>0</v>
      </c>
      <c r="X112">
        <v>0</v>
      </c>
      <c r="Y112">
        <v>0</v>
      </c>
    </row>
    <row r="113" spans="1:25" ht="12.75" customHeight="1">
      <c r="A113">
        <v>2009</v>
      </c>
      <c r="B113">
        <v>8</v>
      </c>
      <c r="C113">
        <v>5</v>
      </c>
      <c r="D113">
        <v>450</v>
      </c>
      <c r="E113" t="s">
        <v>191</v>
      </c>
      <c r="F113">
        <v>450</v>
      </c>
      <c r="G113" t="s">
        <v>191</v>
      </c>
      <c r="H113">
        <v>6</v>
      </c>
      <c r="I113" t="s">
        <v>27</v>
      </c>
      <c r="J113">
        <v>15</v>
      </c>
      <c r="K113" t="s">
        <v>151</v>
      </c>
      <c r="L113">
        <v>35936102</v>
      </c>
      <c r="M113" t="s">
        <v>152</v>
      </c>
      <c r="N113" t="s">
        <v>28</v>
      </c>
      <c r="O113" t="s">
        <v>28</v>
      </c>
      <c r="P113" t="s">
        <v>28</v>
      </c>
      <c r="Q113" t="s">
        <v>28</v>
      </c>
      <c r="R113">
        <v>126</v>
      </c>
      <c r="S113" t="s">
        <v>29</v>
      </c>
      <c r="T113">
        <v>1</v>
      </c>
      <c r="U113">
        <v>1600</v>
      </c>
      <c r="V113">
        <v>0</v>
      </c>
      <c r="W113">
        <v>0</v>
      </c>
      <c r="X113">
        <v>0</v>
      </c>
      <c r="Y113">
        <v>0</v>
      </c>
    </row>
    <row r="114" spans="1:256" s="73" customFormat="1" ht="13.5">
      <c r="A114" s="91"/>
      <c r="U114" s="74"/>
      <c r="V114" s="74"/>
      <c r="W114" s="74"/>
      <c r="X114" s="74"/>
      <c r="Y114" s="74"/>
      <c r="Z114" s="74">
        <f>SUM(U112:U113)</f>
        <v>1601</v>
      </c>
      <c r="AA114" s="74">
        <f>SUM(U113)</f>
        <v>1600</v>
      </c>
      <c r="AB114" s="74">
        <v>0</v>
      </c>
      <c r="AC114" s="74">
        <v>1</v>
      </c>
      <c r="AD114" s="74">
        <v>0</v>
      </c>
      <c r="AE114" s="74">
        <v>0</v>
      </c>
      <c r="AF114" s="74">
        <v>0</v>
      </c>
      <c r="AG114" s="74">
        <v>0</v>
      </c>
      <c r="AH114" s="74">
        <v>0</v>
      </c>
      <c r="AI114" s="74">
        <v>0</v>
      </c>
      <c r="AJ114" s="74">
        <v>0</v>
      </c>
      <c r="AK114" s="74">
        <v>0</v>
      </c>
      <c r="IV114" s="129"/>
    </row>
    <row r="115" spans="1:25" ht="13.5">
      <c r="A115">
        <v>2009</v>
      </c>
      <c r="B115">
        <v>8</v>
      </c>
      <c r="C115">
        <v>6</v>
      </c>
      <c r="D115">
        <v>250</v>
      </c>
      <c r="E115" t="s">
        <v>34</v>
      </c>
      <c r="F115">
        <v>250</v>
      </c>
      <c r="G115" t="s">
        <v>67</v>
      </c>
      <c r="H115">
        <v>6</v>
      </c>
      <c r="I115" t="s">
        <v>27</v>
      </c>
      <c r="J115">
        <v>15</v>
      </c>
      <c r="K115" t="s">
        <v>151</v>
      </c>
      <c r="L115">
        <v>35936102</v>
      </c>
      <c r="M115" t="s">
        <v>152</v>
      </c>
      <c r="N115" t="s">
        <v>28</v>
      </c>
      <c r="O115" t="s">
        <v>28</v>
      </c>
      <c r="P115" t="s">
        <v>28</v>
      </c>
      <c r="Q115" t="s">
        <v>28</v>
      </c>
      <c r="R115">
        <v>114</v>
      </c>
      <c r="S115" t="s">
        <v>93</v>
      </c>
      <c r="T115">
        <v>1</v>
      </c>
      <c r="U115">
        <v>300</v>
      </c>
      <c r="V115">
        <v>0</v>
      </c>
      <c r="W115">
        <v>0</v>
      </c>
      <c r="X115">
        <v>0</v>
      </c>
      <c r="Y115">
        <v>0</v>
      </c>
    </row>
    <row r="116" spans="1:25" ht="13.5">
      <c r="A116">
        <v>2009</v>
      </c>
      <c r="B116">
        <v>8</v>
      </c>
      <c r="C116">
        <v>6</v>
      </c>
      <c r="D116">
        <v>250</v>
      </c>
      <c r="E116" t="s">
        <v>34</v>
      </c>
      <c r="F116">
        <v>250</v>
      </c>
      <c r="G116" t="s">
        <v>67</v>
      </c>
      <c r="H116">
        <v>6</v>
      </c>
      <c r="I116" t="s">
        <v>27</v>
      </c>
      <c r="J116">
        <v>15</v>
      </c>
      <c r="K116" t="s">
        <v>151</v>
      </c>
      <c r="L116">
        <v>35936102</v>
      </c>
      <c r="M116" t="s">
        <v>152</v>
      </c>
      <c r="N116" t="s">
        <v>28</v>
      </c>
      <c r="O116" t="s">
        <v>28</v>
      </c>
      <c r="P116" t="s">
        <v>28</v>
      </c>
      <c r="Q116" t="s">
        <v>28</v>
      </c>
      <c r="R116">
        <v>218</v>
      </c>
      <c r="S116" t="s">
        <v>43</v>
      </c>
      <c r="T116">
        <v>1</v>
      </c>
      <c r="U116">
        <v>20</v>
      </c>
      <c r="V116">
        <v>0</v>
      </c>
      <c r="W116">
        <v>0</v>
      </c>
      <c r="X116">
        <v>0</v>
      </c>
      <c r="Y116">
        <v>0</v>
      </c>
    </row>
    <row r="117" spans="1:25" ht="13.5">
      <c r="A117">
        <v>2009</v>
      </c>
      <c r="B117">
        <v>8</v>
      </c>
      <c r="C117">
        <v>6</v>
      </c>
      <c r="D117">
        <v>900</v>
      </c>
      <c r="E117" t="s">
        <v>54</v>
      </c>
      <c r="F117">
        <v>900</v>
      </c>
      <c r="G117" t="s">
        <v>55</v>
      </c>
      <c r="H117">
        <v>6</v>
      </c>
      <c r="I117" t="s">
        <v>27</v>
      </c>
      <c r="J117">
        <v>15</v>
      </c>
      <c r="K117" t="s">
        <v>151</v>
      </c>
      <c r="L117">
        <v>35936102</v>
      </c>
      <c r="M117" t="s">
        <v>152</v>
      </c>
      <c r="N117" t="s">
        <v>28</v>
      </c>
      <c r="O117" t="s">
        <v>28</v>
      </c>
      <c r="P117" t="s">
        <v>28</v>
      </c>
      <c r="Q117" t="s">
        <v>28</v>
      </c>
      <c r="R117">
        <v>111</v>
      </c>
      <c r="S117" t="s">
        <v>29</v>
      </c>
      <c r="T117">
        <v>1</v>
      </c>
      <c r="U117">
        <v>480</v>
      </c>
      <c r="V117">
        <v>0</v>
      </c>
      <c r="W117">
        <v>0</v>
      </c>
      <c r="X117">
        <v>0</v>
      </c>
      <c r="Y117">
        <v>0</v>
      </c>
    </row>
    <row r="118" spans="1:256" s="73" customFormat="1" ht="13.5">
      <c r="A118" s="91"/>
      <c r="U118" s="74"/>
      <c r="V118" s="74"/>
      <c r="W118" s="74"/>
      <c r="X118" s="74"/>
      <c r="Y118" s="74"/>
      <c r="Z118" s="74">
        <f>SUM(U115:U117)</f>
        <v>800</v>
      </c>
      <c r="AA118" s="74">
        <f>SUM(U117)</f>
        <v>480</v>
      </c>
      <c r="AB118" s="74">
        <f>SUM(U116)</f>
        <v>20</v>
      </c>
      <c r="AC118" s="74">
        <f>SUM(U115)</f>
        <v>300</v>
      </c>
      <c r="AD118" s="74">
        <v>0</v>
      </c>
      <c r="AE118" s="74">
        <v>0</v>
      </c>
      <c r="AF118" s="74">
        <v>0</v>
      </c>
      <c r="AG118" s="74">
        <v>0</v>
      </c>
      <c r="AH118" s="74">
        <v>0</v>
      </c>
      <c r="AI118" s="74">
        <v>0</v>
      </c>
      <c r="AJ118" s="74">
        <v>0</v>
      </c>
      <c r="AK118" s="74">
        <v>0</v>
      </c>
      <c r="IV118" s="129"/>
    </row>
    <row r="119" spans="1:256" s="75" customFormat="1" ht="13.5">
      <c r="A119" s="92"/>
      <c r="U119" s="76"/>
      <c r="V119" s="76"/>
      <c r="W119" s="76"/>
      <c r="X119" s="76"/>
      <c r="Y119" s="76"/>
      <c r="Z119" s="76">
        <f aca="true" t="shared" si="8" ref="Z119:AK119">SUM(Z118,Z114,Z111,Z109,Z106)</f>
        <v>9941</v>
      </c>
      <c r="AA119" s="76">
        <f t="shared" si="8"/>
        <v>8320</v>
      </c>
      <c r="AB119" s="76">
        <f t="shared" si="8"/>
        <v>20</v>
      </c>
      <c r="AC119" s="76">
        <f t="shared" si="8"/>
        <v>1601</v>
      </c>
      <c r="AD119" s="76">
        <f t="shared" si="8"/>
        <v>0</v>
      </c>
      <c r="AE119" s="76">
        <f t="shared" si="8"/>
        <v>0</v>
      </c>
      <c r="AF119" s="76">
        <f t="shared" si="8"/>
        <v>0</v>
      </c>
      <c r="AG119" s="76">
        <f t="shared" si="8"/>
        <v>0</v>
      </c>
      <c r="AH119" s="76">
        <f t="shared" si="8"/>
        <v>0</v>
      </c>
      <c r="AI119" s="76">
        <f t="shared" si="8"/>
        <v>0</v>
      </c>
      <c r="AJ119" s="76">
        <f t="shared" si="8"/>
        <v>0</v>
      </c>
      <c r="AK119" s="76">
        <f t="shared" si="8"/>
        <v>0</v>
      </c>
      <c r="IV119" s="127"/>
    </row>
    <row r="120" spans="1:25" ht="13.5">
      <c r="A120">
        <v>2009</v>
      </c>
      <c r="B120">
        <v>9</v>
      </c>
      <c r="C120">
        <v>1</v>
      </c>
      <c r="D120">
        <v>250</v>
      </c>
      <c r="E120" t="s">
        <v>34</v>
      </c>
      <c r="F120">
        <v>250</v>
      </c>
      <c r="G120" t="s">
        <v>67</v>
      </c>
      <c r="H120">
        <v>6</v>
      </c>
      <c r="I120" t="s">
        <v>27</v>
      </c>
      <c r="J120">
        <v>15</v>
      </c>
      <c r="K120" t="s">
        <v>151</v>
      </c>
      <c r="L120">
        <v>35936102</v>
      </c>
      <c r="M120" t="s">
        <v>152</v>
      </c>
      <c r="N120" t="s">
        <v>28</v>
      </c>
      <c r="O120" t="s">
        <v>28</v>
      </c>
      <c r="P120" t="s">
        <v>28</v>
      </c>
      <c r="Q120" t="s">
        <v>28</v>
      </c>
      <c r="R120">
        <v>114</v>
      </c>
      <c r="S120" t="s">
        <v>93</v>
      </c>
      <c r="T120">
        <v>1</v>
      </c>
      <c r="U120">
        <v>300</v>
      </c>
      <c r="V120">
        <v>0</v>
      </c>
      <c r="W120">
        <v>0</v>
      </c>
      <c r="X120">
        <v>0</v>
      </c>
      <c r="Y120">
        <v>0</v>
      </c>
    </row>
    <row r="121" spans="1:25" ht="13.5">
      <c r="A121">
        <v>2009</v>
      </c>
      <c r="B121">
        <v>9</v>
      </c>
      <c r="C121">
        <v>1</v>
      </c>
      <c r="D121">
        <v>250</v>
      </c>
      <c r="E121" t="s">
        <v>34</v>
      </c>
      <c r="F121">
        <v>250</v>
      </c>
      <c r="G121" t="s">
        <v>67</v>
      </c>
      <c r="H121">
        <v>6</v>
      </c>
      <c r="I121" t="s">
        <v>27</v>
      </c>
      <c r="J121">
        <v>15</v>
      </c>
      <c r="K121" t="s">
        <v>151</v>
      </c>
      <c r="L121">
        <v>35936102</v>
      </c>
      <c r="M121" t="s">
        <v>152</v>
      </c>
      <c r="N121" t="s">
        <v>28</v>
      </c>
      <c r="O121" t="s">
        <v>28</v>
      </c>
      <c r="P121" t="s">
        <v>28</v>
      </c>
      <c r="Q121" t="s">
        <v>28</v>
      </c>
      <c r="R121">
        <v>218</v>
      </c>
      <c r="S121" t="s">
        <v>29</v>
      </c>
      <c r="T121">
        <v>2</v>
      </c>
      <c r="U121">
        <v>4800</v>
      </c>
      <c r="V121">
        <v>0</v>
      </c>
      <c r="W121">
        <v>0</v>
      </c>
      <c r="X121">
        <v>0</v>
      </c>
      <c r="Y121">
        <v>0</v>
      </c>
    </row>
    <row r="122" spans="1:25" ht="13.5">
      <c r="A122">
        <v>2009</v>
      </c>
      <c r="B122">
        <v>9</v>
      </c>
      <c r="C122">
        <v>1</v>
      </c>
      <c r="D122">
        <v>300</v>
      </c>
      <c r="E122" t="s">
        <v>35</v>
      </c>
      <c r="F122">
        <v>300</v>
      </c>
      <c r="G122" t="s">
        <v>36</v>
      </c>
      <c r="H122">
        <v>6</v>
      </c>
      <c r="I122" t="s">
        <v>27</v>
      </c>
      <c r="J122">
        <v>15</v>
      </c>
      <c r="K122" t="s">
        <v>151</v>
      </c>
      <c r="L122">
        <v>35936102</v>
      </c>
      <c r="M122" t="s">
        <v>152</v>
      </c>
      <c r="N122" t="s">
        <v>28</v>
      </c>
      <c r="O122" t="s">
        <v>28</v>
      </c>
      <c r="P122" t="s">
        <v>28</v>
      </c>
      <c r="Q122" t="s">
        <v>28</v>
      </c>
      <c r="R122">
        <v>114</v>
      </c>
      <c r="S122" t="s">
        <v>29</v>
      </c>
      <c r="T122">
        <v>1</v>
      </c>
      <c r="U122">
        <v>25000</v>
      </c>
      <c r="V122">
        <v>0</v>
      </c>
      <c r="W122">
        <v>0</v>
      </c>
      <c r="X122">
        <v>0</v>
      </c>
      <c r="Y122">
        <v>0</v>
      </c>
    </row>
    <row r="123" spans="1:256" s="73" customFormat="1" ht="13.5">
      <c r="A123" s="91"/>
      <c r="U123" s="74"/>
      <c r="V123" s="74"/>
      <c r="W123" s="74"/>
      <c r="X123" s="74"/>
      <c r="Y123" s="74"/>
      <c r="Z123" s="74">
        <f>SUM(U120:U122)</f>
        <v>30100</v>
      </c>
      <c r="AA123" s="74">
        <f>SUM(U121:U122)</f>
        <v>29800</v>
      </c>
      <c r="AB123" s="74">
        <v>0</v>
      </c>
      <c r="AC123" s="74">
        <f>SUM(U120)</f>
        <v>300</v>
      </c>
      <c r="AD123" s="74">
        <v>0</v>
      </c>
      <c r="AE123" s="74">
        <v>0</v>
      </c>
      <c r="AF123" s="74">
        <v>0</v>
      </c>
      <c r="AG123" s="74">
        <v>0</v>
      </c>
      <c r="AH123" s="74">
        <v>0</v>
      </c>
      <c r="AI123" s="74">
        <v>0</v>
      </c>
      <c r="AJ123" s="74">
        <v>0</v>
      </c>
      <c r="AK123" s="74">
        <v>0</v>
      </c>
      <c r="IV123" s="129"/>
    </row>
    <row r="124" spans="1:25" ht="13.5">
      <c r="A124">
        <v>2009</v>
      </c>
      <c r="B124">
        <v>9</v>
      </c>
      <c r="C124">
        <v>2</v>
      </c>
      <c r="D124">
        <v>250</v>
      </c>
      <c r="E124" t="s">
        <v>34</v>
      </c>
      <c r="F124">
        <v>250</v>
      </c>
      <c r="G124" t="s">
        <v>67</v>
      </c>
      <c r="H124">
        <v>6</v>
      </c>
      <c r="I124" t="s">
        <v>27</v>
      </c>
      <c r="J124">
        <v>15</v>
      </c>
      <c r="K124" t="s">
        <v>151</v>
      </c>
      <c r="L124">
        <v>35936102</v>
      </c>
      <c r="M124" t="s">
        <v>152</v>
      </c>
      <c r="N124" t="s">
        <v>28</v>
      </c>
      <c r="O124" t="s">
        <v>28</v>
      </c>
      <c r="P124" t="s">
        <v>28</v>
      </c>
      <c r="Q124" t="s">
        <v>28</v>
      </c>
      <c r="R124">
        <v>218</v>
      </c>
      <c r="S124" t="s">
        <v>93</v>
      </c>
      <c r="T124">
        <v>2</v>
      </c>
      <c r="U124">
        <v>600</v>
      </c>
      <c r="V124">
        <v>0</v>
      </c>
      <c r="W124">
        <v>0</v>
      </c>
      <c r="X124">
        <v>0</v>
      </c>
      <c r="Y124">
        <v>0</v>
      </c>
    </row>
    <row r="125" spans="1:25" ht="13.5">
      <c r="A125">
        <v>2009</v>
      </c>
      <c r="B125">
        <v>9</v>
      </c>
      <c r="C125">
        <v>2</v>
      </c>
      <c r="D125">
        <v>250</v>
      </c>
      <c r="E125" t="s">
        <v>34</v>
      </c>
      <c r="F125">
        <v>250</v>
      </c>
      <c r="G125" t="s">
        <v>67</v>
      </c>
      <c r="H125">
        <v>6</v>
      </c>
      <c r="I125" t="s">
        <v>27</v>
      </c>
      <c r="J125">
        <v>15</v>
      </c>
      <c r="K125" t="s">
        <v>151</v>
      </c>
      <c r="L125">
        <v>35936102</v>
      </c>
      <c r="M125" t="s">
        <v>152</v>
      </c>
      <c r="N125" t="s">
        <v>28</v>
      </c>
      <c r="O125" t="s">
        <v>28</v>
      </c>
      <c r="P125" t="s">
        <v>28</v>
      </c>
      <c r="Q125" t="s">
        <v>28</v>
      </c>
      <c r="R125">
        <v>114</v>
      </c>
      <c r="S125" t="s">
        <v>29</v>
      </c>
      <c r="T125">
        <v>1</v>
      </c>
      <c r="U125">
        <v>2560</v>
      </c>
      <c r="V125">
        <v>0</v>
      </c>
      <c r="W125">
        <v>0</v>
      </c>
      <c r="X125">
        <v>0</v>
      </c>
      <c r="Y125">
        <v>0</v>
      </c>
    </row>
    <row r="126" spans="1:256" s="73" customFormat="1" ht="13.5">
      <c r="A126" s="91"/>
      <c r="U126" s="74"/>
      <c r="V126" s="74"/>
      <c r="W126" s="74"/>
      <c r="X126" s="74"/>
      <c r="Y126" s="74"/>
      <c r="Z126" s="74">
        <f>SUM(U124:U125)</f>
        <v>3160</v>
      </c>
      <c r="AA126" s="74">
        <f>SUM(U125)</f>
        <v>2560</v>
      </c>
      <c r="AB126" s="74">
        <v>0</v>
      </c>
      <c r="AC126" s="74">
        <f>SUM(U124)</f>
        <v>600</v>
      </c>
      <c r="AD126" s="74">
        <v>0</v>
      </c>
      <c r="AE126" s="74">
        <v>0</v>
      </c>
      <c r="AF126" s="74">
        <v>0</v>
      </c>
      <c r="AG126" s="74">
        <v>0</v>
      </c>
      <c r="AH126" s="74">
        <v>0</v>
      </c>
      <c r="AI126" s="74">
        <v>0</v>
      </c>
      <c r="AJ126" s="74">
        <v>0</v>
      </c>
      <c r="AK126" s="74">
        <v>0</v>
      </c>
      <c r="IV126" s="129"/>
    </row>
    <row r="127" spans="1:25" ht="13.5">
      <c r="A127">
        <v>2009</v>
      </c>
      <c r="B127">
        <v>9</v>
      </c>
      <c r="C127">
        <v>3</v>
      </c>
      <c r="D127">
        <v>250</v>
      </c>
      <c r="E127" t="s">
        <v>34</v>
      </c>
      <c r="F127">
        <v>250</v>
      </c>
      <c r="G127" t="s">
        <v>67</v>
      </c>
      <c r="H127">
        <v>6</v>
      </c>
      <c r="I127" t="s">
        <v>27</v>
      </c>
      <c r="J127">
        <v>15</v>
      </c>
      <c r="K127" t="s">
        <v>151</v>
      </c>
      <c r="L127">
        <v>35936102</v>
      </c>
      <c r="M127" t="s">
        <v>152</v>
      </c>
      <c r="N127" t="s">
        <v>28</v>
      </c>
      <c r="O127" t="s">
        <v>28</v>
      </c>
      <c r="P127" t="s">
        <v>28</v>
      </c>
      <c r="Q127" t="s">
        <v>28</v>
      </c>
      <c r="R127">
        <v>114</v>
      </c>
      <c r="S127" t="s">
        <v>29</v>
      </c>
      <c r="T127">
        <v>1</v>
      </c>
      <c r="U127">
        <v>2480</v>
      </c>
      <c r="V127">
        <v>0</v>
      </c>
      <c r="W127">
        <v>0</v>
      </c>
      <c r="X127">
        <v>0</v>
      </c>
      <c r="Y127">
        <v>0</v>
      </c>
    </row>
    <row r="128" spans="1:256" s="73" customFormat="1" ht="13.5">
      <c r="A128" s="91"/>
      <c r="U128" s="74"/>
      <c r="V128" s="74"/>
      <c r="W128" s="74"/>
      <c r="X128" s="74"/>
      <c r="Y128" s="74"/>
      <c r="Z128" s="74">
        <f>SUM(U127)</f>
        <v>2480</v>
      </c>
      <c r="AA128" s="74">
        <f>SUM(U127)</f>
        <v>2480</v>
      </c>
      <c r="AB128" s="74">
        <v>0</v>
      </c>
      <c r="AC128" s="74">
        <v>0</v>
      </c>
      <c r="AD128" s="74">
        <v>0</v>
      </c>
      <c r="AE128" s="74">
        <v>0</v>
      </c>
      <c r="AF128" s="74">
        <v>0</v>
      </c>
      <c r="AG128" s="74">
        <v>0</v>
      </c>
      <c r="AH128" s="74">
        <v>0</v>
      </c>
      <c r="AI128" s="74">
        <v>0</v>
      </c>
      <c r="AJ128" s="74">
        <v>0</v>
      </c>
      <c r="AK128" s="74">
        <v>0</v>
      </c>
      <c r="IV128" s="129"/>
    </row>
    <row r="129" spans="1:25" ht="13.5">
      <c r="A129">
        <v>2009</v>
      </c>
      <c r="B129">
        <v>9</v>
      </c>
      <c r="C129">
        <v>4</v>
      </c>
      <c r="D129">
        <v>200</v>
      </c>
      <c r="E129" t="s">
        <v>33</v>
      </c>
      <c r="F129">
        <v>0</v>
      </c>
      <c r="G129" t="s">
        <v>26</v>
      </c>
      <c r="H129">
        <v>6</v>
      </c>
      <c r="I129" t="s">
        <v>27</v>
      </c>
      <c r="J129">
        <v>15</v>
      </c>
      <c r="K129" t="s">
        <v>151</v>
      </c>
      <c r="L129">
        <v>35936102</v>
      </c>
      <c r="M129" t="s">
        <v>152</v>
      </c>
      <c r="N129" t="s">
        <v>28</v>
      </c>
      <c r="O129" t="s">
        <v>28</v>
      </c>
      <c r="P129" t="s">
        <v>28</v>
      </c>
      <c r="Q129" t="s">
        <v>28</v>
      </c>
      <c r="R129">
        <v>114</v>
      </c>
      <c r="S129" t="s">
        <v>29</v>
      </c>
      <c r="T129">
        <v>1</v>
      </c>
      <c r="U129">
        <v>8040</v>
      </c>
      <c r="V129">
        <v>0</v>
      </c>
      <c r="W129">
        <v>0</v>
      </c>
      <c r="X129">
        <v>0</v>
      </c>
      <c r="Y129">
        <v>0</v>
      </c>
    </row>
    <row r="130" spans="1:25" ht="13.5">
      <c r="A130">
        <v>2009</v>
      </c>
      <c r="B130">
        <v>9</v>
      </c>
      <c r="C130">
        <v>4</v>
      </c>
      <c r="D130">
        <v>250</v>
      </c>
      <c r="E130" t="s">
        <v>34</v>
      </c>
      <c r="F130">
        <v>250</v>
      </c>
      <c r="G130" t="s">
        <v>67</v>
      </c>
      <c r="H130">
        <v>6</v>
      </c>
      <c r="I130" t="s">
        <v>27</v>
      </c>
      <c r="J130">
        <v>15</v>
      </c>
      <c r="K130" t="s">
        <v>151</v>
      </c>
      <c r="L130">
        <v>35936102</v>
      </c>
      <c r="M130" t="s">
        <v>152</v>
      </c>
      <c r="N130" t="s">
        <v>28</v>
      </c>
      <c r="O130" t="s">
        <v>28</v>
      </c>
      <c r="P130" t="s">
        <v>28</v>
      </c>
      <c r="Q130" t="s">
        <v>28</v>
      </c>
      <c r="R130">
        <v>114</v>
      </c>
      <c r="S130" t="s">
        <v>29</v>
      </c>
      <c r="T130">
        <v>1</v>
      </c>
      <c r="U130">
        <v>2880</v>
      </c>
      <c r="V130">
        <v>0</v>
      </c>
      <c r="W130">
        <v>0</v>
      </c>
      <c r="X130">
        <v>0</v>
      </c>
      <c r="Y130">
        <v>0</v>
      </c>
    </row>
    <row r="131" spans="1:25" ht="13.5">
      <c r="A131">
        <v>2009</v>
      </c>
      <c r="B131">
        <v>9</v>
      </c>
      <c r="C131">
        <v>4</v>
      </c>
      <c r="D131">
        <v>300</v>
      </c>
      <c r="E131" t="s">
        <v>35</v>
      </c>
      <c r="F131">
        <v>300</v>
      </c>
      <c r="G131" t="s">
        <v>36</v>
      </c>
      <c r="H131">
        <v>6</v>
      </c>
      <c r="I131" t="s">
        <v>27</v>
      </c>
      <c r="J131">
        <v>15</v>
      </c>
      <c r="K131" t="s">
        <v>151</v>
      </c>
      <c r="L131">
        <v>35936102</v>
      </c>
      <c r="M131" t="s">
        <v>152</v>
      </c>
      <c r="N131" t="s">
        <v>28</v>
      </c>
      <c r="O131" t="s">
        <v>28</v>
      </c>
      <c r="P131" t="s">
        <v>28</v>
      </c>
      <c r="Q131" t="s">
        <v>28</v>
      </c>
      <c r="R131">
        <v>114</v>
      </c>
      <c r="S131" t="s">
        <v>29</v>
      </c>
      <c r="T131">
        <v>1</v>
      </c>
      <c r="U131">
        <v>2000</v>
      </c>
      <c r="V131">
        <v>0</v>
      </c>
      <c r="W131">
        <v>0</v>
      </c>
      <c r="X131">
        <v>0</v>
      </c>
      <c r="Y131">
        <v>0</v>
      </c>
    </row>
    <row r="132" spans="1:256" s="73" customFormat="1" ht="13.5">
      <c r="A132" s="91"/>
      <c r="U132" s="74"/>
      <c r="V132" s="74"/>
      <c r="W132" s="74"/>
      <c r="X132" s="74"/>
      <c r="Y132" s="74"/>
      <c r="Z132" s="74">
        <f>SUM(U129:U131)</f>
        <v>12920</v>
      </c>
      <c r="AA132" s="74">
        <f>SUM(U129:U131)</f>
        <v>12920</v>
      </c>
      <c r="AB132" s="74">
        <v>0</v>
      </c>
      <c r="AC132" s="74">
        <v>0</v>
      </c>
      <c r="AD132" s="74">
        <v>0</v>
      </c>
      <c r="AE132" s="74">
        <v>0</v>
      </c>
      <c r="AF132" s="74">
        <v>0</v>
      </c>
      <c r="AG132" s="74">
        <v>0</v>
      </c>
      <c r="AH132" s="74">
        <v>0</v>
      </c>
      <c r="AI132" s="74">
        <v>0</v>
      </c>
      <c r="AJ132" s="74">
        <v>0</v>
      </c>
      <c r="AK132" s="74">
        <v>0</v>
      </c>
      <c r="IV132" s="129"/>
    </row>
    <row r="133" spans="1:25" ht="13.5">
      <c r="A133">
        <v>2009</v>
      </c>
      <c r="B133">
        <v>9</v>
      </c>
      <c r="C133">
        <v>5</v>
      </c>
      <c r="D133">
        <v>200</v>
      </c>
      <c r="E133" t="s">
        <v>33</v>
      </c>
      <c r="F133">
        <v>0</v>
      </c>
      <c r="G133" t="s">
        <v>26</v>
      </c>
      <c r="H133">
        <v>6</v>
      </c>
      <c r="I133" t="s">
        <v>27</v>
      </c>
      <c r="J133">
        <v>15</v>
      </c>
      <c r="K133" t="s">
        <v>151</v>
      </c>
      <c r="L133">
        <v>35936102</v>
      </c>
      <c r="M133" t="s">
        <v>152</v>
      </c>
      <c r="N133" t="s">
        <v>28</v>
      </c>
      <c r="O133" t="s">
        <v>28</v>
      </c>
      <c r="P133" t="s">
        <v>28</v>
      </c>
      <c r="Q133" t="s">
        <v>28</v>
      </c>
      <c r="R133">
        <v>114</v>
      </c>
      <c r="S133" t="s">
        <v>29</v>
      </c>
      <c r="T133">
        <v>1</v>
      </c>
      <c r="U133">
        <v>24990</v>
      </c>
      <c r="V133">
        <v>0</v>
      </c>
      <c r="W133">
        <v>0</v>
      </c>
      <c r="X133">
        <v>0</v>
      </c>
      <c r="Y133">
        <v>0</v>
      </c>
    </row>
    <row r="134" spans="1:25" ht="13.5">
      <c r="A134">
        <v>2009</v>
      </c>
      <c r="B134">
        <v>9</v>
      </c>
      <c r="C134">
        <v>5</v>
      </c>
      <c r="D134">
        <v>900</v>
      </c>
      <c r="E134" t="s">
        <v>54</v>
      </c>
      <c r="F134">
        <v>900</v>
      </c>
      <c r="G134" t="s">
        <v>55</v>
      </c>
      <c r="H134">
        <v>6</v>
      </c>
      <c r="I134" t="s">
        <v>27</v>
      </c>
      <c r="J134">
        <v>15</v>
      </c>
      <c r="K134" t="s">
        <v>151</v>
      </c>
      <c r="L134">
        <v>35936102</v>
      </c>
      <c r="M134" t="s">
        <v>152</v>
      </c>
      <c r="N134" t="s">
        <v>28</v>
      </c>
      <c r="O134" t="s">
        <v>28</v>
      </c>
      <c r="P134" t="s">
        <v>28</v>
      </c>
      <c r="Q134" t="s">
        <v>28</v>
      </c>
      <c r="R134">
        <v>111</v>
      </c>
      <c r="S134" t="s">
        <v>43</v>
      </c>
      <c r="T134">
        <v>1</v>
      </c>
      <c r="U134">
        <v>20</v>
      </c>
      <c r="V134">
        <v>0</v>
      </c>
      <c r="W134">
        <v>0</v>
      </c>
      <c r="X134">
        <v>0</v>
      </c>
      <c r="Y134">
        <v>0</v>
      </c>
    </row>
    <row r="135" spans="1:256" s="73" customFormat="1" ht="13.5">
      <c r="A135" s="91"/>
      <c r="U135" s="74"/>
      <c r="V135" s="74"/>
      <c r="W135" s="74"/>
      <c r="X135" s="74"/>
      <c r="Y135" s="74"/>
      <c r="Z135" s="74">
        <f>SUM(U133:U134)</f>
        <v>25010</v>
      </c>
      <c r="AA135" s="74">
        <f>SUM(U133)</f>
        <v>24990</v>
      </c>
      <c r="AB135" s="74">
        <f>SUM(U134)</f>
        <v>20</v>
      </c>
      <c r="AC135" s="74">
        <v>0</v>
      </c>
      <c r="AD135" s="74">
        <v>0</v>
      </c>
      <c r="AE135" s="74">
        <v>0</v>
      </c>
      <c r="AF135" s="74">
        <v>0</v>
      </c>
      <c r="AG135" s="74">
        <v>0</v>
      </c>
      <c r="AH135" s="74">
        <v>0</v>
      </c>
      <c r="AI135" s="74">
        <v>0</v>
      </c>
      <c r="AJ135" s="74">
        <v>0</v>
      </c>
      <c r="AK135" s="74">
        <v>0</v>
      </c>
      <c r="IV135" s="129"/>
    </row>
    <row r="136" spans="1:256" s="75" customFormat="1" ht="13.5">
      <c r="A136" s="92"/>
      <c r="U136" s="76"/>
      <c r="V136" s="76"/>
      <c r="W136" s="76"/>
      <c r="X136" s="76"/>
      <c r="Y136" s="76"/>
      <c r="Z136" s="76">
        <f aca="true" t="shared" si="9" ref="Z136:AK136">SUM(Z135,Z132,Z128,Z126,Z123)</f>
        <v>73670</v>
      </c>
      <c r="AA136" s="76">
        <f t="shared" si="9"/>
        <v>72750</v>
      </c>
      <c r="AB136" s="76">
        <f t="shared" si="9"/>
        <v>20</v>
      </c>
      <c r="AC136" s="76">
        <f t="shared" si="9"/>
        <v>900</v>
      </c>
      <c r="AD136" s="76">
        <f t="shared" si="9"/>
        <v>0</v>
      </c>
      <c r="AE136" s="76">
        <f t="shared" si="9"/>
        <v>0</v>
      </c>
      <c r="AF136" s="76">
        <f t="shared" si="9"/>
        <v>0</v>
      </c>
      <c r="AG136" s="76">
        <f t="shared" si="9"/>
        <v>0</v>
      </c>
      <c r="AH136" s="76">
        <f t="shared" si="9"/>
        <v>0</v>
      </c>
      <c r="AI136" s="76">
        <f t="shared" si="9"/>
        <v>0</v>
      </c>
      <c r="AJ136" s="76">
        <f t="shared" si="9"/>
        <v>0</v>
      </c>
      <c r="AK136" s="76">
        <f t="shared" si="9"/>
        <v>0</v>
      </c>
      <c r="IV136" s="127"/>
    </row>
    <row r="137" spans="1:25" ht="13.5">
      <c r="A137">
        <v>2009</v>
      </c>
      <c r="B137">
        <v>10</v>
      </c>
      <c r="C137">
        <v>1</v>
      </c>
      <c r="D137">
        <v>250</v>
      </c>
      <c r="E137" t="s">
        <v>34</v>
      </c>
      <c r="F137">
        <v>250</v>
      </c>
      <c r="G137" t="s">
        <v>67</v>
      </c>
      <c r="H137">
        <v>6</v>
      </c>
      <c r="I137" t="s">
        <v>27</v>
      </c>
      <c r="J137">
        <v>15</v>
      </c>
      <c r="K137" t="s">
        <v>151</v>
      </c>
      <c r="L137">
        <v>35936102</v>
      </c>
      <c r="M137" t="s">
        <v>152</v>
      </c>
      <c r="N137" t="s">
        <v>28</v>
      </c>
      <c r="O137" t="s">
        <v>28</v>
      </c>
      <c r="P137" t="s">
        <v>28</v>
      </c>
      <c r="Q137" t="s">
        <v>28</v>
      </c>
      <c r="R137">
        <v>218</v>
      </c>
      <c r="S137" t="s">
        <v>93</v>
      </c>
      <c r="T137">
        <v>1</v>
      </c>
      <c r="U137">
        <v>300</v>
      </c>
      <c r="V137">
        <v>0</v>
      </c>
      <c r="W137">
        <v>0</v>
      </c>
      <c r="X137">
        <v>0</v>
      </c>
      <c r="Y137">
        <v>0</v>
      </c>
    </row>
    <row r="138" spans="1:25" ht="13.5">
      <c r="A138">
        <v>2009</v>
      </c>
      <c r="B138">
        <v>10</v>
      </c>
      <c r="C138">
        <v>1</v>
      </c>
      <c r="D138">
        <v>250</v>
      </c>
      <c r="E138" t="s">
        <v>34</v>
      </c>
      <c r="F138">
        <v>250</v>
      </c>
      <c r="G138" t="s">
        <v>67</v>
      </c>
      <c r="H138">
        <v>6</v>
      </c>
      <c r="I138" t="s">
        <v>27</v>
      </c>
      <c r="J138">
        <v>15</v>
      </c>
      <c r="K138" t="s">
        <v>151</v>
      </c>
      <c r="L138">
        <v>35936102</v>
      </c>
      <c r="M138" t="s">
        <v>152</v>
      </c>
      <c r="N138" t="s">
        <v>28</v>
      </c>
      <c r="O138" t="s">
        <v>28</v>
      </c>
      <c r="P138" t="s">
        <v>28</v>
      </c>
      <c r="Q138" t="s">
        <v>28</v>
      </c>
      <c r="R138">
        <v>114</v>
      </c>
      <c r="S138" t="s">
        <v>29</v>
      </c>
      <c r="T138">
        <v>1</v>
      </c>
      <c r="U138">
        <v>2240</v>
      </c>
      <c r="V138">
        <v>0</v>
      </c>
      <c r="W138">
        <v>0</v>
      </c>
      <c r="X138">
        <v>0</v>
      </c>
      <c r="Y138">
        <v>0</v>
      </c>
    </row>
    <row r="139" spans="1:256" s="73" customFormat="1" ht="13.5">
      <c r="A139" s="91"/>
      <c r="U139" s="74"/>
      <c r="V139" s="74"/>
      <c r="W139" s="74"/>
      <c r="X139" s="74"/>
      <c r="Y139" s="74"/>
      <c r="Z139" s="74">
        <f>SUM(U137:U138)</f>
        <v>2540</v>
      </c>
      <c r="AA139" s="74">
        <f>SUM(U138)</f>
        <v>2240</v>
      </c>
      <c r="AB139" s="74">
        <v>0</v>
      </c>
      <c r="AC139" s="74">
        <f>SUM(U137)</f>
        <v>300</v>
      </c>
      <c r="AD139" s="74">
        <v>0</v>
      </c>
      <c r="AE139" s="74">
        <v>0</v>
      </c>
      <c r="AF139" s="74">
        <v>0</v>
      </c>
      <c r="AG139" s="74">
        <v>0</v>
      </c>
      <c r="AH139" s="74">
        <v>0</v>
      </c>
      <c r="AI139" s="74">
        <v>0</v>
      </c>
      <c r="AJ139" s="74">
        <v>0</v>
      </c>
      <c r="AK139" s="74">
        <v>0</v>
      </c>
      <c r="IV139" s="129"/>
    </row>
    <row r="140" spans="1:25" ht="13.5">
      <c r="A140">
        <v>2009</v>
      </c>
      <c r="B140">
        <v>10</v>
      </c>
      <c r="C140">
        <v>2</v>
      </c>
      <c r="D140">
        <v>250</v>
      </c>
      <c r="E140" t="s">
        <v>34</v>
      </c>
      <c r="F140">
        <v>250</v>
      </c>
      <c r="G140" t="s">
        <v>67</v>
      </c>
      <c r="H140">
        <v>6</v>
      </c>
      <c r="I140" t="s">
        <v>27</v>
      </c>
      <c r="J140">
        <v>15</v>
      </c>
      <c r="K140" t="s">
        <v>151</v>
      </c>
      <c r="L140">
        <v>35936102</v>
      </c>
      <c r="M140" t="s">
        <v>152</v>
      </c>
      <c r="N140" t="s">
        <v>28</v>
      </c>
      <c r="O140" t="s">
        <v>28</v>
      </c>
      <c r="P140" t="s">
        <v>28</v>
      </c>
      <c r="Q140" t="s">
        <v>28</v>
      </c>
      <c r="R140">
        <v>114</v>
      </c>
      <c r="S140" t="s">
        <v>43</v>
      </c>
      <c r="T140">
        <v>2</v>
      </c>
      <c r="U140">
        <v>40</v>
      </c>
      <c r="V140">
        <v>0</v>
      </c>
      <c r="W140">
        <v>0</v>
      </c>
      <c r="X140">
        <v>0</v>
      </c>
      <c r="Y140">
        <v>0</v>
      </c>
    </row>
    <row r="141" spans="1:25" ht="13.5">
      <c r="A141">
        <v>2009</v>
      </c>
      <c r="B141">
        <v>10</v>
      </c>
      <c r="C141">
        <v>2</v>
      </c>
      <c r="D141">
        <v>900</v>
      </c>
      <c r="E141" t="s">
        <v>54</v>
      </c>
      <c r="F141">
        <v>900</v>
      </c>
      <c r="G141" t="s">
        <v>55</v>
      </c>
      <c r="H141">
        <v>6</v>
      </c>
      <c r="I141" t="s">
        <v>27</v>
      </c>
      <c r="J141">
        <v>15</v>
      </c>
      <c r="K141" t="s">
        <v>151</v>
      </c>
      <c r="L141">
        <v>35936102</v>
      </c>
      <c r="M141" t="s">
        <v>152</v>
      </c>
      <c r="N141" t="s">
        <v>28</v>
      </c>
      <c r="O141" t="s">
        <v>28</v>
      </c>
      <c r="P141" t="s">
        <v>28</v>
      </c>
      <c r="Q141" t="s">
        <v>28</v>
      </c>
      <c r="R141">
        <v>111</v>
      </c>
      <c r="S141" t="s">
        <v>29</v>
      </c>
      <c r="T141">
        <v>1</v>
      </c>
      <c r="U141">
        <v>1920</v>
      </c>
      <c r="V141">
        <v>0</v>
      </c>
      <c r="W141">
        <v>0</v>
      </c>
      <c r="X141">
        <v>0</v>
      </c>
      <c r="Y141">
        <v>0</v>
      </c>
    </row>
    <row r="142" spans="1:256" s="73" customFormat="1" ht="13.5">
      <c r="A142" s="91"/>
      <c r="U142" s="74"/>
      <c r="V142" s="74"/>
      <c r="W142" s="74"/>
      <c r="X142" s="74"/>
      <c r="Y142" s="74"/>
      <c r="Z142" s="74">
        <f>SUM(U140:U141)</f>
        <v>1960</v>
      </c>
      <c r="AA142" s="74">
        <f>SUM(U141)</f>
        <v>1920</v>
      </c>
      <c r="AB142" s="74">
        <f>SUM(U140)</f>
        <v>40</v>
      </c>
      <c r="AC142" s="74">
        <v>0</v>
      </c>
      <c r="AD142" s="74">
        <v>0</v>
      </c>
      <c r="AE142" s="74">
        <v>0</v>
      </c>
      <c r="AF142" s="74">
        <v>0</v>
      </c>
      <c r="AG142" s="74">
        <v>0</v>
      </c>
      <c r="AH142" s="74">
        <v>0</v>
      </c>
      <c r="AI142" s="74">
        <v>0</v>
      </c>
      <c r="AJ142" s="74">
        <v>0</v>
      </c>
      <c r="AK142" s="74">
        <v>0</v>
      </c>
      <c r="IV142" s="129"/>
    </row>
    <row r="143" spans="1:25" ht="13.5">
      <c r="A143">
        <v>2009</v>
      </c>
      <c r="B143">
        <v>10</v>
      </c>
      <c r="C143">
        <v>3</v>
      </c>
      <c r="D143">
        <v>250</v>
      </c>
      <c r="E143" t="s">
        <v>34</v>
      </c>
      <c r="F143">
        <v>250</v>
      </c>
      <c r="G143" t="s">
        <v>67</v>
      </c>
      <c r="H143">
        <v>6</v>
      </c>
      <c r="I143" t="s">
        <v>27</v>
      </c>
      <c r="J143">
        <v>15</v>
      </c>
      <c r="K143" t="s">
        <v>151</v>
      </c>
      <c r="L143">
        <v>35936102</v>
      </c>
      <c r="M143" t="s">
        <v>152</v>
      </c>
      <c r="N143" t="s">
        <v>28</v>
      </c>
      <c r="O143" t="s">
        <v>28</v>
      </c>
      <c r="P143" t="s">
        <v>28</v>
      </c>
      <c r="Q143" t="s">
        <v>28</v>
      </c>
      <c r="R143">
        <v>114</v>
      </c>
      <c r="S143" t="s">
        <v>29</v>
      </c>
      <c r="T143">
        <v>1</v>
      </c>
      <c r="U143">
        <v>640</v>
      </c>
      <c r="V143">
        <v>0</v>
      </c>
      <c r="W143">
        <v>0</v>
      </c>
      <c r="X143">
        <v>0</v>
      </c>
      <c r="Y143">
        <v>0</v>
      </c>
    </row>
    <row r="144" spans="1:256" s="73" customFormat="1" ht="13.5">
      <c r="A144" s="91"/>
      <c r="U144" s="74"/>
      <c r="V144" s="74"/>
      <c r="W144" s="74"/>
      <c r="X144" s="74"/>
      <c r="Y144" s="74"/>
      <c r="Z144" s="74">
        <f>SUM(U143)</f>
        <v>640</v>
      </c>
      <c r="AA144" s="74">
        <f>SUM(U143)</f>
        <v>640</v>
      </c>
      <c r="AB144" s="74">
        <v>0</v>
      </c>
      <c r="AC144" s="74">
        <v>0</v>
      </c>
      <c r="AD144" s="74">
        <v>0</v>
      </c>
      <c r="AE144" s="74">
        <v>0</v>
      </c>
      <c r="AF144" s="74">
        <v>0</v>
      </c>
      <c r="AG144" s="74">
        <v>0</v>
      </c>
      <c r="AH144" s="74">
        <v>0</v>
      </c>
      <c r="AI144" s="74">
        <v>0</v>
      </c>
      <c r="AJ144" s="74">
        <v>0</v>
      </c>
      <c r="AK144" s="74">
        <v>0</v>
      </c>
      <c r="IV144" s="129"/>
    </row>
    <row r="145" spans="1:25" ht="13.5">
      <c r="A145">
        <v>2009</v>
      </c>
      <c r="B145">
        <v>10</v>
      </c>
      <c r="C145">
        <v>4</v>
      </c>
      <c r="D145">
        <v>250</v>
      </c>
      <c r="E145" t="s">
        <v>34</v>
      </c>
      <c r="F145">
        <v>250</v>
      </c>
      <c r="G145" t="s">
        <v>67</v>
      </c>
      <c r="H145">
        <v>6</v>
      </c>
      <c r="I145" t="s">
        <v>27</v>
      </c>
      <c r="J145">
        <v>15</v>
      </c>
      <c r="K145" t="s">
        <v>151</v>
      </c>
      <c r="L145">
        <v>35936102</v>
      </c>
      <c r="M145" t="s">
        <v>152</v>
      </c>
      <c r="N145" t="s">
        <v>28</v>
      </c>
      <c r="O145" t="s">
        <v>28</v>
      </c>
      <c r="P145" t="s">
        <v>28</v>
      </c>
      <c r="Q145" t="s">
        <v>28</v>
      </c>
      <c r="R145">
        <v>114</v>
      </c>
      <c r="S145" t="s">
        <v>29</v>
      </c>
      <c r="T145">
        <v>1</v>
      </c>
      <c r="U145">
        <v>1280</v>
      </c>
      <c r="V145">
        <v>0</v>
      </c>
      <c r="W145">
        <v>0</v>
      </c>
      <c r="X145">
        <v>0</v>
      </c>
      <c r="Y145">
        <v>0</v>
      </c>
    </row>
    <row r="146" spans="1:25" ht="13.5">
      <c r="A146">
        <v>2009</v>
      </c>
      <c r="B146">
        <v>10</v>
      </c>
      <c r="C146">
        <v>4</v>
      </c>
      <c r="D146">
        <v>250</v>
      </c>
      <c r="E146" t="s">
        <v>34</v>
      </c>
      <c r="F146">
        <v>250</v>
      </c>
      <c r="G146" t="s">
        <v>67</v>
      </c>
      <c r="H146">
        <v>6</v>
      </c>
      <c r="I146" t="s">
        <v>27</v>
      </c>
      <c r="J146">
        <v>15</v>
      </c>
      <c r="K146" t="s">
        <v>151</v>
      </c>
      <c r="L146">
        <v>35936102</v>
      </c>
      <c r="M146" t="s">
        <v>152</v>
      </c>
      <c r="N146" t="s">
        <v>28</v>
      </c>
      <c r="O146" t="s">
        <v>28</v>
      </c>
      <c r="P146" t="s">
        <v>28</v>
      </c>
      <c r="Q146" t="s">
        <v>28</v>
      </c>
      <c r="R146">
        <v>218</v>
      </c>
      <c r="S146" t="s">
        <v>93</v>
      </c>
      <c r="T146">
        <v>1</v>
      </c>
      <c r="U146">
        <v>300</v>
      </c>
      <c r="V146">
        <v>0</v>
      </c>
      <c r="W146">
        <v>0</v>
      </c>
      <c r="X146">
        <v>0</v>
      </c>
      <c r="Y146">
        <v>0</v>
      </c>
    </row>
    <row r="147" spans="1:256" s="73" customFormat="1" ht="13.5">
      <c r="A147" s="91"/>
      <c r="U147" s="74"/>
      <c r="V147" s="74"/>
      <c r="W147" s="74"/>
      <c r="X147" s="74"/>
      <c r="Y147" s="74"/>
      <c r="Z147" s="74">
        <f>SUM(U145:U146)</f>
        <v>1580</v>
      </c>
      <c r="AA147" s="74">
        <f>SUM(U145)</f>
        <v>1280</v>
      </c>
      <c r="AB147" s="74">
        <v>0</v>
      </c>
      <c r="AC147" s="74">
        <f>SUM(U146)</f>
        <v>300</v>
      </c>
      <c r="AD147" s="74">
        <v>0</v>
      </c>
      <c r="AE147" s="74">
        <v>0</v>
      </c>
      <c r="AF147" s="74">
        <v>0</v>
      </c>
      <c r="AG147" s="74">
        <v>0</v>
      </c>
      <c r="AH147" s="74">
        <v>0</v>
      </c>
      <c r="AI147" s="74">
        <v>0</v>
      </c>
      <c r="AJ147" s="74">
        <v>0</v>
      </c>
      <c r="AK147" s="74">
        <v>0</v>
      </c>
      <c r="IV147" s="129"/>
    </row>
    <row r="148" spans="1:25" ht="13.5">
      <c r="A148">
        <v>2009</v>
      </c>
      <c r="B148">
        <v>10</v>
      </c>
      <c r="C148">
        <v>5</v>
      </c>
      <c r="D148">
        <v>250</v>
      </c>
      <c r="E148" t="s">
        <v>34</v>
      </c>
      <c r="F148">
        <v>250</v>
      </c>
      <c r="G148" t="s">
        <v>67</v>
      </c>
      <c r="H148">
        <v>6</v>
      </c>
      <c r="I148" t="s">
        <v>27</v>
      </c>
      <c r="J148">
        <v>15</v>
      </c>
      <c r="K148" t="s">
        <v>151</v>
      </c>
      <c r="L148">
        <v>35936102</v>
      </c>
      <c r="M148" t="s">
        <v>152</v>
      </c>
      <c r="N148" t="s">
        <v>28</v>
      </c>
      <c r="O148" t="s">
        <v>28</v>
      </c>
      <c r="P148" t="s">
        <v>28</v>
      </c>
      <c r="Q148" t="s">
        <v>28</v>
      </c>
      <c r="R148">
        <v>114</v>
      </c>
      <c r="S148" t="s">
        <v>43</v>
      </c>
      <c r="T148">
        <v>2</v>
      </c>
      <c r="U148">
        <v>40</v>
      </c>
      <c r="V148">
        <v>0</v>
      </c>
      <c r="W148">
        <v>0</v>
      </c>
      <c r="X148">
        <v>0</v>
      </c>
      <c r="Y148">
        <v>0</v>
      </c>
    </row>
    <row r="149" spans="1:25" ht="13.5">
      <c r="A149">
        <v>2009</v>
      </c>
      <c r="B149">
        <v>10</v>
      </c>
      <c r="C149">
        <v>5</v>
      </c>
      <c r="D149">
        <v>300</v>
      </c>
      <c r="E149" t="s">
        <v>35</v>
      </c>
      <c r="F149">
        <v>300</v>
      </c>
      <c r="G149" t="s">
        <v>36</v>
      </c>
      <c r="H149">
        <v>6</v>
      </c>
      <c r="I149" t="s">
        <v>27</v>
      </c>
      <c r="J149">
        <v>15</v>
      </c>
      <c r="K149" t="s">
        <v>151</v>
      </c>
      <c r="L149">
        <v>35936102</v>
      </c>
      <c r="M149" t="s">
        <v>152</v>
      </c>
      <c r="N149" t="s">
        <v>28</v>
      </c>
      <c r="O149" t="s">
        <v>28</v>
      </c>
      <c r="P149" t="s">
        <v>28</v>
      </c>
      <c r="Q149" t="s">
        <v>28</v>
      </c>
      <c r="R149">
        <v>114</v>
      </c>
      <c r="S149" t="s">
        <v>29</v>
      </c>
      <c r="T149">
        <v>1</v>
      </c>
      <c r="U149">
        <v>640</v>
      </c>
      <c r="V149">
        <v>0</v>
      </c>
      <c r="W149">
        <v>0</v>
      </c>
      <c r="X149">
        <v>0</v>
      </c>
      <c r="Y149">
        <v>0</v>
      </c>
    </row>
    <row r="150" spans="1:25" ht="13.5">
      <c r="A150">
        <v>2009</v>
      </c>
      <c r="B150">
        <v>10</v>
      </c>
      <c r="C150">
        <v>5</v>
      </c>
      <c r="D150">
        <v>900</v>
      </c>
      <c r="E150" t="s">
        <v>54</v>
      </c>
      <c r="F150">
        <v>900</v>
      </c>
      <c r="G150" t="s">
        <v>55</v>
      </c>
      <c r="H150">
        <v>6</v>
      </c>
      <c r="I150" t="s">
        <v>27</v>
      </c>
      <c r="J150">
        <v>15</v>
      </c>
      <c r="K150" t="s">
        <v>151</v>
      </c>
      <c r="L150">
        <v>35936102</v>
      </c>
      <c r="M150" t="s">
        <v>152</v>
      </c>
      <c r="N150" t="s">
        <v>28</v>
      </c>
      <c r="O150" t="s">
        <v>28</v>
      </c>
      <c r="P150" t="s">
        <v>28</v>
      </c>
      <c r="Q150" t="s">
        <v>28</v>
      </c>
      <c r="R150">
        <v>111</v>
      </c>
      <c r="S150" t="s">
        <v>29</v>
      </c>
      <c r="T150">
        <v>1</v>
      </c>
      <c r="U150">
        <v>2000</v>
      </c>
      <c r="V150">
        <v>0</v>
      </c>
      <c r="W150">
        <v>0</v>
      </c>
      <c r="X150">
        <v>0</v>
      </c>
      <c r="Y150">
        <v>0</v>
      </c>
    </row>
    <row r="151" spans="1:256" s="73" customFormat="1" ht="13.5">
      <c r="A151" s="91"/>
      <c r="U151" s="74"/>
      <c r="V151" s="74"/>
      <c r="W151" s="74"/>
      <c r="X151" s="74"/>
      <c r="Y151" s="74"/>
      <c r="Z151" s="74">
        <f>SUM(U148:U150)</f>
        <v>2680</v>
      </c>
      <c r="AA151" s="74">
        <f>SUM(U149:U150)</f>
        <v>2640</v>
      </c>
      <c r="AB151" s="74">
        <f>SUM(U148)</f>
        <v>40</v>
      </c>
      <c r="AC151" s="74">
        <v>0</v>
      </c>
      <c r="AD151" s="74">
        <v>0</v>
      </c>
      <c r="AE151" s="74">
        <v>0</v>
      </c>
      <c r="AF151" s="74">
        <v>0</v>
      </c>
      <c r="AG151" s="74">
        <v>0</v>
      </c>
      <c r="AH151" s="74">
        <v>0</v>
      </c>
      <c r="AI151" s="74">
        <v>0</v>
      </c>
      <c r="AJ151" s="74">
        <v>0</v>
      </c>
      <c r="AK151" s="74">
        <v>0</v>
      </c>
      <c r="IV151" s="129"/>
    </row>
    <row r="152" spans="1:256" s="75" customFormat="1" ht="13.5">
      <c r="A152" s="92"/>
      <c r="U152" s="76"/>
      <c r="V152" s="76"/>
      <c r="W152" s="76"/>
      <c r="X152" s="76"/>
      <c r="Y152" s="76"/>
      <c r="Z152" s="76">
        <f aca="true" t="shared" si="10" ref="Z152:AK152">SUM(Z151,Z147,Z144,Z142,Z139)</f>
        <v>9400</v>
      </c>
      <c r="AA152" s="76">
        <f t="shared" si="10"/>
        <v>8720</v>
      </c>
      <c r="AB152" s="76">
        <f t="shared" si="10"/>
        <v>80</v>
      </c>
      <c r="AC152" s="76">
        <f t="shared" si="10"/>
        <v>600</v>
      </c>
      <c r="AD152" s="76">
        <f t="shared" si="10"/>
        <v>0</v>
      </c>
      <c r="AE152" s="76">
        <f t="shared" si="10"/>
        <v>0</v>
      </c>
      <c r="AF152" s="76">
        <f t="shared" si="10"/>
        <v>0</v>
      </c>
      <c r="AG152" s="76">
        <f t="shared" si="10"/>
        <v>0</v>
      </c>
      <c r="AH152" s="76">
        <f t="shared" si="10"/>
        <v>0</v>
      </c>
      <c r="AI152" s="76">
        <f t="shared" si="10"/>
        <v>0</v>
      </c>
      <c r="AJ152" s="76">
        <f t="shared" si="10"/>
        <v>0</v>
      </c>
      <c r="AK152" s="76">
        <f t="shared" si="10"/>
        <v>0</v>
      </c>
      <c r="IV152" s="127"/>
    </row>
    <row r="153" spans="1:25" ht="13.5">
      <c r="A153">
        <v>2009</v>
      </c>
      <c r="B153">
        <v>11</v>
      </c>
      <c r="C153">
        <v>1</v>
      </c>
      <c r="D153">
        <v>250</v>
      </c>
      <c r="E153" t="s">
        <v>34</v>
      </c>
      <c r="F153">
        <v>250</v>
      </c>
      <c r="G153" t="s">
        <v>67</v>
      </c>
      <c r="H153">
        <v>6</v>
      </c>
      <c r="I153" t="s">
        <v>27</v>
      </c>
      <c r="J153">
        <v>15</v>
      </c>
      <c r="K153" t="s">
        <v>151</v>
      </c>
      <c r="L153">
        <v>35936102</v>
      </c>
      <c r="M153" t="s">
        <v>152</v>
      </c>
      <c r="N153" t="s">
        <v>28</v>
      </c>
      <c r="O153" t="s">
        <v>28</v>
      </c>
      <c r="P153" t="s">
        <v>28</v>
      </c>
      <c r="Q153" t="s">
        <v>28</v>
      </c>
      <c r="R153">
        <v>114</v>
      </c>
      <c r="S153" t="s">
        <v>29</v>
      </c>
      <c r="T153">
        <v>1</v>
      </c>
      <c r="U153">
        <v>640</v>
      </c>
      <c r="V153">
        <v>0</v>
      </c>
      <c r="W153">
        <v>0</v>
      </c>
      <c r="X153">
        <v>0</v>
      </c>
      <c r="Y153">
        <v>0</v>
      </c>
    </row>
    <row r="154" spans="1:256" s="73" customFormat="1" ht="13.5">
      <c r="A154" s="91"/>
      <c r="U154" s="74"/>
      <c r="V154" s="74"/>
      <c r="W154" s="74"/>
      <c r="X154" s="74"/>
      <c r="Y154" s="74"/>
      <c r="Z154" s="74">
        <f>SUM(U153)</f>
        <v>640</v>
      </c>
      <c r="AA154" s="74">
        <f>SUM(U153)</f>
        <v>640</v>
      </c>
      <c r="AB154" s="74">
        <v>0</v>
      </c>
      <c r="AC154" s="74">
        <v>0</v>
      </c>
      <c r="AD154" s="74">
        <v>0</v>
      </c>
      <c r="AE154" s="74">
        <v>0</v>
      </c>
      <c r="AF154" s="74">
        <v>0</v>
      </c>
      <c r="AG154" s="74">
        <v>0</v>
      </c>
      <c r="AH154" s="74">
        <v>0</v>
      </c>
      <c r="AI154" s="74">
        <v>0</v>
      </c>
      <c r="AJ154" s="74">
        <v>0</v>
      </c>
      <c r="AK154" s="74">
        <v>0</v>
      </c>
      <c r="IV154" s="129"/>
    </row>
    <row r="155" spans="1:25" ht="13.5">
      <c r="A155">
        <v>2009</v>
      </c>
      <c r="B155">
        <v>11</v>
      </c>
      <c r="C155">
        <v>2</v>
      </c>
      <c r="D155">
        <v>200</v>
      </c>
      <c r="E155" t="s">
        <v>33</v>
      </c>
      <c r="F155">
        <v>0</v>
      </c>
      <c r="G155" t="s">
        <v>26</v>
      </c>
      <c r="H155">
        <v>6</v>
      </c>
      <c r="I155" t="s">
        <v>27</v>
      </c>
      <c r="J155">
        <v>15</v>
      </c>
      <c r="K155" t="s">
        <v>151</v>
      </c>
      <c r="L155">
        <v>35936102</v>
      </c>
      <c r="M155" t="s">
        <v>152</v>
      </c>
      <c r="N155" t="s">
        <v>28</v>
      </c>
      <c r="O155" t="s">
        <v>28</v>
      </c>
      <c r="P155" t="s">
        <v>28</v>
      </c>
      <c r="Q155" t="s">
        <v>28</v>
      </c>
      <c r="R155">
        <v>114</v>
      </c>
      <c r="S155" t="s">
        <v>29</v>
      </c>
      <c r="T155">
        <v>1</v>
      </c>
      <c r="U155">
        <v>5280</v>
      </c>
      <c r="V155">
        <v>0</v>
      </c>
      <c r="W155">
        <v>0</v>
      </c>
      <c r="X155">
        <v>0</v>
      </c>
      <c r="Y155">
        <v>0</v>
      </c>
    </row>
    <row r="156" spans="1:25" ht="13.5">
      <c r="A156">
        <v>2009</v>
      </c>
      <c r="B156">
        <v>11</v>
      </c>
      <c r="C156">
        <v>2</v>
      </c>
      <c r="D156">
        <v>900</v>
      </c>
      <c r="E156" t="s">
        <v>54</v>
      </c>
      <c r="F156">
        <v>900</v>
      </c>
      <c r="G156" t="s">
        <v>55</v>
      </c>
      <c r="H156">
        <v>6</v>
      </c>
      <c r="I156" t="s">
        <v>27</v>
      </c>
      <c r="J156">
        <v>15</v>
      </c>
      <c r="K156" t="s">
        <v>151</v>
      </c>
      <c r="L156">
        <v>35936102</v>
      </c>
      <c r="M156" t="s">
        <v>152</v>
      </c>
      <c r="N156" t="s">
        <v>28</v>
      </c>
      <c r="O156" t="s">
        <v>28</v>
      </c>
      <c r="P156" t="s">
        <v>28</v>
      </c>
      <c r="Q156" t="s">
        <v>28</v>
      </c>
      <c r="R156">
        <v>111</v>
      </c>
      <c r="S156" t="s">
        <v>43</v>
      </c>
      <c r="T156">
        <v>2</v>
      </c>
      <c r="U156">
        <v>40</v>
      </c>
      <c r="V156">
        <v>0</v>
      </c>
      <c r="W156">
        <v>0</v>
      </c>
      <c r="X156">
        <v>0</v>
      </c>
      <c r="Y156">
        <v>0</v>
      </c>
    </row>
    <row r="157" spans="1:256" s="73" customFormat="1" ht="13.5">
      <c r="A157" s="91"/>
      <c r="U157" s="74"/>
      <c r="V157" s="74"/>
      <c r="W157" s="74"/>
      <c r="X157" s="74"/>
      <c r="Y157" s="74"/>
      <c r="Z157" s="74">
        <f>SUM(U155:U156)</f>
        <v>5320</v>
      </c>
      <c r="AA157" s="74">
        <f>SUM(U155)</f>
        <v>5280</v>
      </c>
      <c r="AB157" s="74">
        <f>SUM(U156)</f>
        <v>40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 s="74">
        <v>0</v>
      </c>
      <c r="AI157" s="74">
        <v>0</v>
      </c>
      <c r="AJ157" s="74">
        <v>0</v>
      </c>
      <c r="AK157" s="74">
        <v>0</v>
      </c>
      <c r="IV157" s="129"/>
    </row>
    <row r="158" spans="1:25" ht="13.5">
      <c r="A158">
        <v>2009</v>
      </c>
      <c r="B158">
        <v>11</v>
      </c>
      <c r="C158">
        <v>3</v>
      </c>
      <c r="D158">
        <v>250</v>
      </c>
      <c r="E158" t="s">
        <v>34</v>
      </c>
      <c r="F158">
        <v>250</v>
      </c>
      <c r="G158" t="s">
        <v>67</v>
      </c>
      <c r="H158">
        <v>6</v>
      </c>
      <c r="I158" t="s">
        <v>27</v>
      </c>
      <c r="J158">
        <v>15</v>
      </c>
      <c r="K158" t="s">
        <v>151</v>
      </c>
      <c r="L158">
        <v>35936102</v>
      </c>
      <c r="M158" t="s">
        <v>152</v>
      </c>
      <c r="N158" t="s">
        <v>28</v>
      </c>
      <c r="O158" t="s">
        <v>28</v>
      </c>
      <c r="P158" t="s">
        <v>28</v>
      </c>
      <c r="Q158" t="s">
        <v>28</v>
      </c>
      <c r="R158">
        <v>216</v>
      </c>
      <c r="S158" t="s">
        <v>160</v>
      </c>
      <c r="T158">
        <v>1</v>
      </c>
      <c r="U158">
        <v>15</v>
      </c>
      <c r="V158">
        <v>0</v>
      </c>
      <c r="W158">
        <v>0</v>
      </c>
      <c r="X158">
        <v>0</v>
      </c>
      <c r="Y158">
        <v>0</v>
      </c>
    </row>
    <row r="159" spans="1:25" ht="13.5">
      <c r="A159">
        <v>2009</v>
      </c>
      <c r="B159">
        <v>11</v>
      </c>
      <c r="C159">
        <v>3</v>
      </c>
      <c r="D159">
        <v>250</v>
      </c>
      <c r="E159" t="s">
        <v>34</v>
      </c>
      <c r="F159">
        <v>250</v>
      </c>
      <c r="G159" t="s">
        <v>67</v>
      </c>
      <c r="H159">
        <v>6</v>
      </c>
      <c r="I159" t="s">
        <v>27</v>
      </c>
      <c r="J159">
        <v>15</v>
      </c>
      <c r="K159" t="s">
        <v>151</v>
      </c>
      <c r="L159">
        <v>35936102</v>
      </c>
      <c r="M159" t="s">
        <v>152</v>
      </c>
      <c r="N159" t="s">
        <v>28</v>
      </c>
      <c r="O159" t="s">
        <v>28</v>
      </c>
      <c r="P159" t="s">
        <v>28</v>
      </c>
      <c r="Q159" t="s">
        <v>28</v>
      </c>
      <c r="R159">
        <v>218</v>
      </c>
      <c r="S159" t="s">
        <v>93</v>
      </c>
      <c r="T159">
        <v>1</v>
      </c>
      <c r="U159">
        <v>200</v>
      </c>
      <c r="V159">
        <v>0</v>
      </c>
      <c r="W159">
        <v>0</v>
      </c>
      <c r="X159">
        <v>0</v>
      </c>
      <c r="Y159">
        <v>0</v>
      </c>
    </row>
    <row r="160" spans="1:256" s="73" customFormat="1" ht="13.5">
      <c r="A160" s="91"/>
      <c r="U160" s="74"/>
      <c r="V160" s="74"/>
      <c r="W160" s="74"/>
      <c r="X160" s="74"/>
      <c r="Y160" s="74"/>
      <c r="Z160" s="74">
        <f>SUM(U158:U159)</f>
        <v>215</v>
      </c>
      <c r="AA160" s="74">
        <v>0</v>
      </c>
      <c r="AB160" s="74">
        <v>0</v>
      </c>
      <c r="AC160" s="74">
        <f>SUM(U158:U159)</f>
        <v>215</v>
      </c>
      <c r="AD160" s="74">
        <v>0</v>
      </c>
      <c r="AE160" s="74">
        <v>0</v>
      </c>
      <c r="AF160" s="74">
        <v>0</v>
      </c>
      <c r="AG160" s="74">
        <v>0</v>
      </c>
      <c r="AH160" s="74">
        <v>0</v>
      </c>
      <c r="AI160" s="74">
        <v>0</v>
      </c>
      <c r="AJ160" s="74">
        <v>0</v>
      </c>
      <c r="AK160" s="74">
        <v>0</v>
      </c>
      <c r="IV160" s="129"/>
    </row>
    <row r="161" spans="1:25" ht="13.5">
      <c r="A161">
        <v>2009</v>
      </c>
      <c r="B161">
        <v>11</v>
      </c>
      <c r="C161">
        <v>4</v>
      </c>
      <c r="D161">
        <v>250</v>
      </c>
      <c r="E161" t="s">
        <v>34</v>
      </c>
      <c r="F161">
        <v>250</v>
      </c>
      <c r="G161" t="s">
        <v>67</v>
      </c>
      <c r="H161">
        <v>6</v>
      </c>
      <c r="I161" t="s">
        <v>27</v>
      </c>
      <c r="J161">
        <v>15</v>
      </c>
      <c r="K161" t="s">
        <v>151</v>
      </c>
      <c r="L161">
        <v>35936102</v>
      </c>
      <c r="M161" t="s">
        <v>152</v>
      </c>
      <c r="N161" t="s">
        <v>28</v>
      </c>
      <c r="O161" t="s">
        <v>28</v>
      </c>
      <c r="P161" t="s">
        <v>28</v>
      </c>
      <c r="Q161" t="s">
        <v>28</v>
      </c>
      <c r="R161">
        <v>218</v>
      </c>
      <c r="S161" t="s">
        <v>93</v>
      </c>
      <c r="T161">
        <v>1</v>
      </c>
      <c r="U161">
        <v>200</v>
      </c>
      <c r="V161">
        <v>0</v>
      </c>
      <c r="W161">
        <v>0</v>
      </c>
      <c r="X161">
        <v>0</v>
      </c>
      <c r="Y161">
        <v>0</v>
      </c>
    </row>
    <row r="162" spans="1:25" ht="13.5">
      <c r="A162">
        <v>2009</v>
      </c>
      <c r="B162">
        <v>11</v>
      </c>
      <c r="C162">
        <v>4</v>
      </c>
      <c r="D162">
        <v>900</v>
      </c>
      <c r="E162" t="s">
        <v>54</v>
      </c>
      <c r="F162">
        <v>900</v>
      </c>
      <c r="G162" t="s">
        <v>55</v>
      </c>
      <c r="H162">
        <v>6</v>
      </c>
      <c r="I162" t="s">
        <v>27</v>
      </c>
      <c r="J162">
        <v>15</v>
      </c>
      <c r="K162" t="s">
        <v>151</v>
      </c>
      <c r="L162">
        <v>35936102</v>
      </c>
      <c r="M162" t="s">
        <v>152</v>
      </c>
      <c r="N162" t="s">
        <v>28</v>
      </c>
      <c r="O162" t="s">
        <v>28</v>
      </c>
      <c r="P162" t="s">
        <v>28</v>
      </c>
      <c r="Q162" t="s">
        <v>28</v>
      </c>
      <c r="R162">
        <v>111</v>
      </c>
      <c r="S162" t="s">
        <v>43</v>
      </c>
      <c r="T162">
        <v>1</v>
      </c>
      <c r="U162">
        <v>30</v>
      </c>
      <c r="V162">
        <v>0</v>
      </c>
      <c r="W162">
        <v>0</v>
      </c>
      <c r="X162">
        <v>0</v>
      </c>
      <c r="Y162">
        <v>0</v>
      </c>
    </row>
    <row r="163" spans="1:256" s="73" customFormat="1" ht="13.5">
      <c r="A163" s="91"/>
      <c r="U163" s="74"/>
      <c r="V163" s="74"/>
      <c r="W163" s="74"/>
      <c r="X163" s="74"/>
      <c r="Y163" s="74"/>
      <c r="Z163" s="74">
        <f>SUM(U161:U162)</f>
        <v>230</v>
      </c>
      <c r="AA163" s="74">
        <v>0</v>
      </c>
      <c r="AB163" s="74">
        <f>SUM(U162)</f>
        <v>30</v>
      </c>
      <c r="AC163" s="74">
        <f>SUM(U161)</f>
        <v>200</v>
      </c>
      <c r="AD163" s="74">
        <v>0</v>
      </c>
      <c r="AE163" s="74">
        <v>0</v>
      </c>
      <c r="AF163" s="74">
        <v>0</v>
      </c>
      <c r="AG163" s="74">
        <v>0</v>
      </c>
      <c r="AH163" s="74">
        <v>0</v>
      </c>
      <c r="AI163" s="74">
        <v>0</v>
      </c>
      <c r="AJ163" s="74">
        <v>0</v>
      </c>
      <c r="AK163" s="74">
        <v>0</v>
      </c>
      <c r="IV163" s="129"/>
    </row>
    <row r="164" spans="1:25" ht="13.5">
      <c r="A164">
        <v>2009</v>
      </c>
      <c r="B164">
        <v>11</v>
      </c>
      <c r="C164">
        <v>5</v>
      </c>
      <c r="D164">
        <v>250</v>
      </c>
      <c r="E164" t="s">
        <v>34</v>
      </c>
      <c r="F164">
        <v>250</v>
      </c>
      <c r="G164" t="s">
        <v>67</v>
      </c>
      <c r="H164">
        <v>6</v>
      </c>
      <c r="I164" t="s">
        <v>27</v>
      </c>
      <c r="J164">
        <v>15</v>
      </c>
      <c r="K164" t="s">
        <v>151</v>
      </c>
      <c r="L164">
        <v>35936102</v>
      </c>
      <c r="M164" t="s">
        <v>152</v>
      </c>
      <c r="N164" t="s">
        <v>28</v>
      </c>
      <c r="O164" t="s">
        <v>28</v>
      </c>
      <c r="P164" t="s">
        <v>28</v>
      </c>
      <c r="Q164" t="s">
        <v>28</v>
      </c>
      <c r="R164">
        <v>218</v>
      </c>
      <c r="S164" t="s">
        <v>93</v>
      </c>
      <c r="T164">
        <v>1</v>
      </c>
      <c r="U164">
        <v>200</v>
      </c>
      <c r="V164">
        <v>0</v>
      </c>
      <c r="W164">
        <v>0</v>
      </c>
      <c r="X164">
        <v>0</v>
      </c>
      <c r="Y164">
        <v>0</v>
      </c>
    </row>
    <row r="165" spans="1:256" s="73" customFormat="1" ht="13.5">
      <c r="A165" s="91"/>
      <c r="U165" s="74"/>
      <c r="V165" s="74"/>
      <c r="W165" s="74"/>
      <c r="X165" s="74"/>
      <c r="Y165" s="74"/>
      <c r="Z165" s="74">
        <f>SUM(U164)</f>
        <v>200</v>
      </c>
      <c r="AA165" s="74">
        <v>0</v>
      </c>
      <c r="AB165" s="74">
        <v>0</v>
      </c>
      <c r="AC165" s="74">
        <f>SUM(U164)</f>
        <v>200</v>
      </c>
      <c r="AD165" s="74">
        <v>0</v>
      </c>
      <c r="AE165" s="74">
        <v>0</v>
      </c>
      <c r="AF165" s="74">
        <v>0</v>
      </c>
      <c r="AG165" s="74">
        <v>0</v>
      </c>
      <c r="AH165" s="74">
        <v>0</v>
      </c>
      <c r="AI165" s="74">
        <v>0</v>
      </c>
      <c r="AJ165" s="74">
        <v>0</v>
      </c>
      <c r="AK165" s="74">
        <v>0</v>
      </c>
      <c r="IV165" s="129"/>
    </row>
    <row r="166" spans="1:256" s="75" customFormat="1" ht="13.5">
      <c r="A166" s="92"/>
      <c r="U166" s="76"/>
      <c r="V166" s="76"/>
      <c r="W166" s="76"/>
      <c r="X166" s="76"/>
      <c r="Y166" s="76"/>
      <c r="Z166" s="76">
        <f aca="true" t="shared" si="11" ref="Z166:AK166">SUM(Z154,Z157,Z160,Z163,Z165)</f>
        <v>6605</v>
      </c>
      <c r="AA166" s="76">
        <f t="shared" si="11"/>
        <v>5920</v>
      </c>
      <c r="AB166" s="76">
        <f t="shared" si="11"/>
        <v>70</v>
      </c>
      <c r="AC166" s="76">
        <f t="shared" si="11"/>
        <v>615</v>
      </c>
      <c r="AD166" s="76">
        <f t="shared" si="11"/>
        <v>0</v>
      </c>
      <c r="AE166" s="76">
        <f t="shared" si="11"/>
        <v>0</v>
      </c>
      <c r="AF166" s="76">
        <f t="shared" si="11"/>
        <v>0</v>
      </c>
      <c r="AG166" s="76">
        <f t="shared" si="11"/>
        <v>0</v>
      </c>
      <c r="AH166" s="76">
        <f t="shared" si="11"/>
        <v>0</v>
      </c>
      <c r="AI166" s="76">
        <f t="shared" si="11"/>
        <v>0</v>
      </c>
      <c r="AJ166" s="76">
        <f t="shared" si="11"/>
        <v>0</v>
      </c>
      <c r="AK166" s="76">
        <f t="shared" si="11"/>
        <v>0</v>
      </c>
      <c r="IV166" s="127"/>
    </row>
    <row r="167" spans="1:25" ht="13.5">
      <c r="A167">
        <v>2009</v>
      </c>
      <c r="B167">
        <v>12</v>
      </c>
      <c r="C167">
        <v>1</v>
      </c>
      <c r="D167">
        <v>250</v>
      </c>
      <c r="E167" t="s">
        <v>34</v>
      </c>
      <c r="F167">
        <v>250</v>
      </c>
      <c r="G167" t="s">
        <v>67</v>
      </c>
      <c r="H167">
        <v>6</v>
      </c>
      <c r="I167" t="s">
        <v>27</v>
      </c>
      <c r="J167">
        <v>15</v>
      </c>
      <c r="K167" t="s">
        <v>151</v>
      </c>
      <c r="L167">
        <v>35936102</v>
      </c>
      <c r="M167" t="s">
        <v>152</v>
      </c>
      <c r="N167" t="s">
        <v>28</v>
      </c>
      <c r="O167" t="s">
        <v>28</v>
      </c>
      <c r="P167" t="s">
        <v>28</v>
      </c>
      <c r="Q167" t="s">
        <v>28</v>
      </c>
      <c r="R167">
        <v>218</v>
      </c>
      <c r="S167" t="s">
        <v>93</v>
      </c>
      <c r="T167">
        <v>1</v>
      </c>
      <c r="U167">
        <v>190</v>
      </c>
      <c r="V167">
        <v>0</v>
      </c>
      <c r="W167">
        <v>0</v>
      </c>
      <c r="X167">
        <v>0</v>
      </c>
      <c r="Y167">
        <v>0</v>
      </c>
    </row>
    <row r="168" spans="1:256" s="73" customFormat="1" ht="13.5">
      <c r="A168" s="91"/>
      <c r="U168" s="74"/>
      <c r="V168" s="74"/>
      <c r="W168" s="74"/>
      <c r="X168" s="74"/>
      <c r="Y168" s="74"/>
      <c r="Z168" s="74">
        <f>SUM(U167)</f>
        <v>190</v>
      </c>
      <c r="AA168" s="74">
        <v>0</v>
      </c>
      <c r="AB168" s="74">
        <v>0</v>
      </c>
      <c r="AC168" s="74">
        <f>SUM(U167)</f>
        <v>190</v>
      </c>
      <c r="AD168" s="74">
        <v>0</v>
      </c>
      <c r="AE168" s="74">
        <v>0</v>
      </c>
      <c r="AF168" s="74">
        <v>0</v>
      </c>
      <c r="AG168" s="74">
        <v>0</v>
      </c>
      <c r="AH168" s="74">
        <v>0</v>
      </c>
      <c r="AI168" s="74">
        <v>0</v>
      </c>
      <c r="AJ168" s="74">
        <v>0</v>
      </c>
      <c r="AK168" s="74">
        <v>0</v>
      </c>
      <c r="IV168" s="129"/>
    </row>
    <row r="169" spans="1:25" ht="13.5">
      <c r="A169">
        <v>2009</v>
      </c>
      <c r="B169">
        <v>12</v>
      </c>
      <c r="C169">
        <v>2</v>
      </c>
      <c r="D169">
        <v>900</v>
      </c>
      <c r="E169" t="s">
        <v>54</v>
      </c>
      <c r="F169">
        <v>900</v>
      </c>
      <c r="G169" t="s">
        <v>55</v>
      </c>
      <c r="H169">
        <v>6</v>
      </c>
      <c r="I169" t="s">
        <v>27</v>
      </c>
      <c r="J169">
        <v>15</v>
      </c>
      <c r="K169" t="s">
        <v>151</v>
      </c>
      <c r="L169">
        <v>35936102</v>
      </c>
      <c r="M169" t="s">
        <v>152</v>
      </c>
      <c r="N169" t="s">
        <v>28</v>
      </c>
      <c r="O169" t="s">
        <v>28</v>
      </c>
      <c r="P169" t="s">
        <v>28</v>
      </c>
      <c r="Q169" t="s">
        <v>28</v>
      </c>
      <c r="R169">
        <v>111</v>
      </c>
      <c r="S169" t="s">
        <v>43</v>
      </c>
      <c r="T169">
        <v>2</v>
      </c>
      <c r="U169">
        <v>50</v>
      </c>
      <c r="V169">
        <v>0</v>
      </c>
      <c r="W169">
        <v>0</v>
      </c>
      <c r="X169">
        <v>0</v>
      </c>
      <c r="Y169">
        <v>0</v>
      </c>
    </row>
    <row r="170" spans="1:256" s="73" customFormat="1" ht="13.5">
      <c r="A170" s="91"/>
      <c r="U170" s="74"/>
      <c r="V170" s="74"/>
      <c r="W170" s="74"/>
      <c r="X170" s="74"/>
      <c r="Y170" s="74"/>
      <c r="Z170" s="74">
        <f>SUM(U169)</f>
        <v>50</v>
      </c>
      <c r="AA170" s="74">
        <v>0</v>
      </c>
      <c r="AB170" s="74">
        <v>0</v>
      </c>
      <c r="AC170" s="74">
        <v>0</v>
      </c>
      <c r="AD170" s="74">
        <v>0</v>
      </c>
      <c r="AE170" s="74">
        <v>0</v>
      </c>
      <c r="AF170" s="74">
        <v>0</v>
      </c>
      <c r="AG170" s="74">
        <v>0</v>
      </c>
      <c r="AH170" s="74">
        <v>0</v>
      </c>
      <c r="AI170" s="74">
        <v>0</v>
      </c>
      <c r="AJ170" s="74">
        <v>0</v>
      </c>
      <c r="AK170" s="74">
        <v>0</v>
      </c>
      <c r="IV170" s="129"/>
    </row>
    <row r="171" spans="1:25" ht="13.5">
      <c r="A171">
        <v>2009</v>
      </c>
      <c r="B171">
        <v>12</v>
      </c>
      <c r="C171">
        <v>3</v>
      </c>
      <c r="D171">
        <v>250</v>
      </c>
      <c r="E171" t="s">
        <v>34</v>
      </c>
      <c r="F171">
        <v>250</v>
      </c>
      <c r="G171" t="s">
        <v>67</v>
      </c>
      <c r="H171">
        <v>6</v>
      </c>
      <c r="I171" t="s">
        <v>27</v>
      </c>
      <c r="J171">
        <v>15</v>
      </c>
      <c r="K171" t="s">
        <v>151</v>
      </c>
      <c r="L171">
        <v>35936102</v>
      </c>
      <c r="M171" t="s">
        <v>152</v>
      </c>
      <c r="N171" t="s">
        <v>28</v>
      </c>
      <c r="O171" t="s">
        <v>28</v>
      </c>
      <c r="P171" t="s">
        <v>28</v>
      </c>
      <c r="Q171" t="s">
        <v>28</v>
      </c>
      <c r="R171">
        <v>218</v>
      </c>
      <c r="S171" t="s">
        <v>93</v>
      </c>
      <c r="T171">
        <v>1</v>
      </c>
      <c r="U171">
        <v>200</v>
      </c>
      <c r="V171">
        <v>0</v>
      </c>
      <c r="W171">
        <v>0</v>
      </c>
      <c r="X171">
        <v>0</v>
      </c>
      <c r="Y171">
        <v>0</v>
      </c>
    </row>
    <row r="172" spans="1:256" s="73" customFormat="1" ht="13.5">
      <c r="A172" s="91"/>
      <c r="U172" s="74"/>
      <c r="V172" s="74"/>
      <c r="W172" s="74"/>
      <c r="X172" s="74"/>
      <c r="Y172" s="74"/>
      <c r="Z172" s="74">
        <f>SUM(U171)</f>
        <v>200</v>
      </c>
      <c r="AA172" s="74">
        <v>0</v>
      </c>
      <c r="AB172" s="74">
        <v>0</v>
      </c>
      <c r="AC172" s="74">
        <f>SUM(U171)</f>
        <v>200</v>
      </c>
      <c r="AD172" s="74">
        <v>0</v>
      </c>
      <c r="AE172" s="74">
        <v>0</v>
      </c>
      <c r="AF172" s="74">
        <v>0</v>
      </c>
      <c r="AG172" s="74">
        <v>0</v>
      </c>
      <c r="AH172" s="74">
        <v>0</v>
      </c>
      <c r="AI172" s="74">
        <v>0</v>
      </c>
      <c r="AJ172" s="74">
        <v>0</v>
      </c>
      <c r="AK172" s="74">
        <v>0</v>
      </c>
      <c r="IV172" s="129"/>
    </row>
    <row r="173" spans="1:25" ht="13.5">
      <c r="A173">
        <v>2009</v>
      </c>
      <c r="B173">
        <v>12</v>
      </c>
      <c r="C173">
        <v>4</v>
      </c>
      <c r="D173">
        <v>200</v>
      </c>
      <c r="E173" t="s">
        <v>33</v>
      </c>
      <c r="F173">
        <v>0</v>
      </c>
      <c r="G173" t="s">
        <v>26</v>
      </c>
      <c r="H173">
        <v>6</v>
      </c>
      <c r="I173" t="s">
        <v>27</v>
      </c>
      <c r="J173">
        <v>15</v>
      </c>
      <c r="K173" t="s">
        <v>151</v>
      </c>
      <c r="L173">
        <v>35936102</v>
      </c>
      <c r="M173" t="s">
        <v>152</v>
      </c>
      <c r="N173" t="s">
        <v>28</v>
      </c>
      <c r="O173" t="s">
        <v>28</v>
      </c>
      <c r="P173" t="s">
        <v>28</v>
      </c>
      <c r="Q173" t="s">
        <v>28</v>
      </c>
      <c r="R173">
        <v>111</v>
      </c>
      <c r="S173" t="s">
        <v>93</v>
      </c>
      <c r="T173">
        <v>2</v>
      </c>
      <c r="U173">
        <v>400</v>
      </c>
      <c r="V173">
        <v>0</v>
      </c>
      <c r="W173">
        <v>0</v>
      </c>
      <c r="X173">
        <v>0</v>
      </c>
      <c r="Y173">
        <v>0</v>
      </c>
    </row>
    <row r="174" spans="1:25" ht="13.5">
      <c r="A174">
        <v>2009</v>
      </c>
      <c r="B174">
        <v>12</v>
      </c>
      <c r="C174">
        <v>4</v>
      </c>
      <c r="D174">
        <v>250</v>
      </c>
      <c r="E174" t="s">
        <v>34</v>
      </c>
      <c r="F174">
        <v>250</v>
      </c>
      <c r="G174" t="s">
        <v>67</v>
      </c>
      <c r="H174">
        <v>6</v>
      </c>
      <c r="I174" t="s">
        <v>27</v>
      </c>
      <c r="J174">
        <v>15</v>
      </c>
      <c r="K174" t="s">
        <v>151</v>
      </c>
      <c r="L174">
        <v>35936102</v>
      </c>
      <c r="M174" t="s">
        <v>152</v>
      </c>
      <c r="N174" t="s">
        <v>28</v>
      </c>
      <c r="O174" t="s">
        <v>28</v>
      </c>
      <c r="P174" t="s">
        <v>28</v>
      </c>
      <c r="Q174" t="s">
        <v>28</v>
      </c>
      <c r="R174">
        <v>114</v>
      </c>
      <c r="S174" t="s">
        <v>43</v>
      </c>
      <c r="T174">
        <v>1</v>
      </c>
      <c r="U174">
        <v>60</v>
      </c>
      <c r="V174">
        <v>0</v>
      </c>
      <c r="W174">
        <v>0</v>
      </c>
      <c r="X174">
        <v>0</v>
      </c>
      <c r="Y174">
        <v>0</v>
      </c>
    </row>
    <row r="175" spans="1:25" ht="13.5">
      <c r="A175">
        <v>2009</v>
      </c>
      <c r="B175">
        <v>12</v>
      </c>
      <c r="C175">
        <v>4</v>
      </c>
      <c r="D175">
        <v>250</v>
      </c>
      <c r="E175" t="s">
        <v>34</v>
      </c>
      <c r="F175">
        <v>250</v>
      </c>
      <c r="G175" t="s">
        <v>67</v>
      </c>
      <c r="H175">
        <v>6</v>
      </c>
      <c r="I175" t="s">
        <v>27</v>
      </c>
      <c r="J175">
        <v>15</v>
      </c>
      <c r="K175" t="s">
        <v>151</v>
      </c>
      <c r="L175">
        <v>35936102</v>
      </c>
      <c r="M175" t="s">
        <v>152</v>
      </c>
      <c r="N175" t="s">
        <v>28</v>
      </c>
      <c r="O175" t="s">
        <v>28</v>
      </c>
      <c r="P175" t="s">
        <v>28</v>
      </c>
      <c r="Q175" t="s">
        <v>28</v>
      </c>
      <c r="R175">
        <v>218</v>
      </c>
      <c r="S175" t="s">
        <v>43</v>
      </c>
      <c r="T175">
        <v>2</v>
      </c>
      <c r="U175">
        <v>30</v>
      </c>
      <c r="V175">
        <v>0</v>
      </c>
      <c r="W175">
        <v>0</v>
      </c>
      <c r="X175">
        <v>0</v>
      </c>
      <c r="Y175">
        <v>0</v>
      </c>
    </row>
    <row r="176" spans="1:25" ht="13.5">
      <c r="A176">
        <v>2009</v>
      </c>
      <c r="B176">
        <v>12</v>
      </c>
      <c r="C176">
        <v>4</v>
      </c>
      <c r="D176">
        <v>900</v>
      </c>
      <c r="E176" t="s">
        <v>54</v>
      </c>
      <c r="F176">
        <v>900</v>
      </c>
      <c r="G176" t="s">
        <v>55</v>
      </c>
      <c r="H176">
        <v>6</v>
      </c>
      <c r="I176" t="s">
        <v>27</v>
      </c>
      <c r="J176">
        <v>15</v>
      </c>
      <c r="K176" t="s">
        <v>151</v>
      </c>
      <c r="L176">
        <v>35936102</v>
      </c>
      <c r="M176" t="s">
        <v>152</v>
      </c>
      <c r="N176" t="s">
        <v>28</v>
      </c>
      <c r="O176" t="s">
        <v>28</v>
      </c>
      <c r="P176" t="s">
        <v>28</v>
      </c>
      <c r="Q176" t="s">
        <v>28</v>
      </c>
      <c r="R176">
        <v>111</v>
      </c>
      <c r="S176" t="s">
        <v>29</v>
      </c>
      <c r="T176">
        <v>1</v>
      </c>
      <c r="U176">
        <v>480</v>
      </c>
      <c r="V176">
        <v>0</v>
      </c>
      <c r="W176">
        <v>0</v>
      </c>
      <c r="X176">
        <v>0</v>
      </c>
      <c r="Y176">
        <v>0</v>
      </c>
    </row>
    <row r="177" spans="1:256" s="73" customFormat="1" ht="13.5">
      <c r="A177" s="91"/>
      <c r="U177" s="74"/>
      <c r="V177" s="74"/>
      <c r="W177" s="74"/>
      <c r="X177" s="74"/>
      <c r="Y177" s="74"/>
      <c r="Z177" s="74">
        <f>SUM(U173:U176)</f>
        <v>970</v>
      </c>
      <c r="AA177" s="74">
        <f>SUM(U176)</f>
        <v>480</v>
      </c>
      <c r="AB177" s="74">
        <f>SUM(U174:U175)</f>
        <v>90</v>
      </c>
      <c r="AC177" s="74">
        <f>SUM(U173)</f>
        <v>400</v>
      </c>
      <c r="AD177" s="74">
        <v>0</v>
      </c>
      <c r="AE177" s="74">
        <v>0</v>
      </c>
      <c r="AF177" s="74">
        <v>0</v>
      </c>
      <c r="AG177" s="74">
        <v>0</v>
      </c>
      <c r="AH177" s="74">
        <v>0</v>
      </c>
      <c r="AI177" s="74">
        <v>0</v>
      </c>
      <c r="AJ177" s="74">
        <v>0</v>
      </c>
      <c r="AK177" s="74">
        <v>0</v>
      </c>
      <c r="IV177" s="129"/>
    </row>
    <row r="178" spans="1:25" ht="13.5">
      <c r="A178">
        <v>2009</v>
      </c>
      <c r="B178">
        <v>12</v>
      </c>
      <c r="C178">
        <v>5</v>
      </c>
      <c r="D178">
        <v>250</v>
      </c>
      <c r="E178" t="s">
        <v>34</v>
      </c>
      <c r="F178">
        <v>250</v>
      </c>
      <c r="G178" t="s">
        <v>67</v>
      </c>
      <c r="H178">
        <v>6</v>
      </c>
      <c r="I178" t="s">
        <v>27</v>
      </c>
      <c r="J178">
        <v>15</v>
      </c>
      <c r="K178" t="s">
        <v>151</v>
      </c>
      <c r="L178">
        <v>35936102</v>
      </c>
      <c r="M178" t="s">
        <v>152</v>
      </c>
      <c r="N178" t="s">
        <v>28</v>
      </c>
      <c r="O178" t="s">
        <v>28</v>
      </c>
      <c r="P178" t="s">
        <v>28</v>
      </c>
      <c r="Q178" t="s">
        <v>28</v>
      </c>
      <c r="R178">
        <v>114</v>
      </c>
      <c r="S178" t="s">
        <v>29</v>
      </c>
      <c r="T178">
        <v>1</v>
      </c>
      <c r="U178">
        <v>160</v>
      </c>
      <c r="V178">
        <v>0</v>
      </c>
      <c r="W178">
        <v>0</v>
      </c>
      <c r="X178">
        <v>0</v>
      </c>
      <c r="Y178">
        <v>0</v>
      </c>
    </row>
    <row r="179" spans="1:256" s="73" customFormat="1" ht="13.5">
      <c r="A179" s="91"/>
      <c r="U179" s="74"/>
      <c r="V179" s="74"/>
      <c r="W179" s="74"/>
      <c r="X179" s="74"/>
      <c r="Y179" s="74"/>
      <c r="Z179" s="74">
        <f>SUM(U178)</f>
        <v>160</v>
      </c>
      <c r="AA179" s="74">
        <f>SUM(U178)</f>
        <v>160</v>
      </c>
      <c r="AB179" s="74">
        <v>0</v>
      </c>
      <c r="AC179" s="74">
        <v>0</v>
      </c>
      <c r="AD179" s="74">
        <v>0</v>
      </c>
      <c r="AE179" s="74">
        <v>0</v>
      </c>
      <c r="AF179" s="74">
        <v>0</v>
      </c>
      <c r="AG179" s="74">
        <v>0</v>
      </c>
      <c r="AH179" s="74">
        <v>0</v>
      </c>
      <c r="AI179" s="74">
        <v>0</v>
      </c>
      <c r="AJ179" s="74">
        <v>0</v>
      </c>
      <c r="AK179" s="74">
        <v>0</v>
      </c>
      <c r="IV179" s="129"/>
    </row>
    <row r="180" spans="1:256" s="75" customFormat="1" ht="13.5">
      <c r="A180" s="92"/>
      <c r="U180" s="76"/>
      <c r="V180" s="76"/>
      <c r="W180" s="76"/>
      <c r="X180" s="76"/>
      <c r="Y180" s="76"/>
      <c r="Z180" s="76">
        <f>SUM(Z179,Z177,Z172,Z170,Z168)</f>
        <v>1570</v>
      </c>
      <c r="AA180" s="76">
        <f aca="true" t="shared" si="12" ref="AA180:AK180">SUM(AA179,AA177,AA172,AA170,AA168)</f>
        <v>640</v>
      </c>
      <c r="AB180" s="76">
        <f t="shared" si="12"/>
        <v>90</v>
      </c>
      <c r="AC180" s="76">
        <f t="shared" si="12"/>
        <v>790</v>
      </c>
      <c r="AD180" s="76">
        <f t="shared" si="12"/>
        <v>0</v>
      </c>
      <c r="AE180" s="76">
        <f t="shared" si="12"/>
        <v>0</v>
      </c>
      <c r="AF180" s="76">
        <f t="shared" si="12"/>
        <v>0</v>
      </c>
      <c r="AG180" s="76">
        <f t="shared" si="12"/>
        <v>0</v>
      </c>
      <c r="AH180" s="76">
        <f t="shared" si="12"/>
        <v>0</v>
      </c>
      <c r="AI180" s="76">
        <f t="shared" si="12"/>
        <v>0</v>
      </c>
      <c r="AJ180" s="76">
        <f t="shared" si="12"/>
        <v>0</v>
      </c>
      <c r="AK180" s="76">
        <f t="shared" si="12"/>
        <v>0</v>
      </c>
      <c r="IV180" s="127"/>
    </row>
    <row r="181" spans="1:27" s="84" customFormat="1" ht="13.5">
      <c r="A181" s="95"/>
      <c r="Z181" s="86"/>
      <c r="AA181" s="86"/>
    </row>
    <row r="182" spans="1:33" s="71" customFormat="1" ht="13.5">
      <c r="A182" s="93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</row>
    <row r="183" spans="1:33" s="71" customFormat="1" ht="13.5">
      <c r="A183" s="93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</row>
    <row r="184" spans="1:33" s="71" customFormat="1" ht="13.5">
      <c r="A184" s="93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</row>
    <row r="185" spans="1:27" s="84" customFormat="1" ht="13.5">
      <c r="A185" s="95"/>
      <c r="Z185" s="86"/>
      <c r="AA185" s="86"/>
    </row>
    <row r="186" spans="1:27" s="84" customFormat="1" ht="13.5">
      <c r="A186" s="95"/>
      <c r="Z186" s="86"/>
      <c r="AA186" s="86"/>
    </row>
    <row r="187" spans="1:27" s="84" customFormat="1" ht="13.5">
      <c r="A187" s="95"/>
      <c r="Z187" s="86"/>
      <c r="AA187" s="86"/>
    </row>
    <row r="188" spans="1:33" s="71" customFormat="1" ht="13.5">
      <c r="A188" s="93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</row>
    <row r="189" spans="1:27" s="84" customFormat="1" ht="13.5">
      <c r="A189" s="95"/>
      <c r="Z189" s="86"/>
      <c r="AA189" s="86"/>
    </row>
    <row r="190" spans="1:27" s="84" customFormat="1" ht="13.5">
      <c r="A190" s="95"/>
      <c r="Z190" s="86"/>
      <c r="AA190" s="86"/>
    </row>
    <row r="191" spans="1:27" s="84" customFormat="1" ht="13.5">
      <c r="A191" s="95"/>
      <c r="Z191" s="86"/>
      <c r="AA191" s="86"/>
    </row>
    <row r="192" spans="1:33" s="71" customFormat="1" ht="13.5">
      <c r="A192" s="93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</row>
    <row r="193" spans="1:33" s="71" customFormat="1" ht="13.5">
      <c r="A193" s="93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</row>
    <row r="194" spans="1:33" s="71" customFormat="1" ht="13.5">
      <c r="A194" s="93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</row>
    <row r="195" spans="1:27" s="84" customFormat="1" ht="13.5">
      <c r="A195" s="95"/>
      <c r="Z195" s="86"/>
      <c r="AA195" s="86"/>
    </row>
    <row r="196" spans="1:33" s="71" customFormat="1" ht="13.5">
      <c r="A196" s="93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</row>
    <row r="197" spans="1:27" s="84" customFormat="1" ht="13.5">
      <c r="A197" s="95"/>
      <c r="Z197" s="86"/>
      <c r="AA197" s="86"/>
    </row>
    <row r="198" spans="1:33" s="71" customFormat="1" ht="13.5">
      <c r="A198" s="93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</row>
    <row r="199" spans="1:27" s="84" customFormat="1" ht="13.5">
      <c r="A199" s="95"/>
      <c r="Z199" s="86"/>
      <c r="AA199" s="86"/>
    </row>
    <row r="200" spans="1:27" s="84" customFormat="1" ht="13.5">
      <c r="A200" s="95"/>
      <c r="Z200" s="86"/>
      <c r="AA200" s="86"/>
    </row>
    <row r="201" spans="1:27" s="84" customFormat="1" ht="13.5">
      <c r="A201" s="95"/>
      <c r="Z201" s="86"/>
      <c r="AA201" s="86"/>
    </row>
    <row r="202" spans="1:27" s="84" customFormat="1" ht="13.5">
      <c r="A202" s="95"/>
      <c r="Z202" s="86"/>
      <c r="AA202" s="86"/>
    </row>
    <row r="203" spans="1:27" s="84" customFormat="1" ht="13.5">
      <c r="A203" s="95"/>
      <c r="Z203" s="86"/>
      <c r="AA203" s="86"/>
    </row>
    <row r="204" spans="1:33" s="71" customFormat="1" ht="13.5">
      <c r="A204" s="93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</row>
    <row r="205" spans="1:33" s="71" customFormat="1" ht="13.5">
      <c r="A205" s="93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8"/>
  <sheetViews>
    <sheetView zoomScalePageLayoutView="0" workbookViewId="0" topLeftCell="A1">
      <pane xSplit="20" ySplit="1" topLeftCell="U149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00390625" defaultRowHeight="13.5"/>
  <cols>
    <col min="1" max="1" width="6.50390625" style="89" bestFit="1" customWidth="1"/>
    <col min="2" max="3" width="3.375" style="69" bestFit="1" customWidth="1"/>
    <col min="4" max="6" width="0" style="69" hidden="1" customWidth="1"/>
    <col min="7" max="7" width="13.00390625" style="69" bestFit="1" customWidth="1"/>
    <col min="8" max="12" width="0" style="69" hidden="1" customWidth="1"/>
    <col min="13" max="13" width="5.50390625" style="69" bestFit="1" customWidth="1"/>
    <col min="14" max="17" width="0" style="69" hidden="1" customWidth="1"/>
    <col min="18" max="18" width="5.875" style="69" customWidth="1"/>
    <col min="19" max="19" width="9.00390625" style="69" customWidth="1"/>
    <col min="20" max="20" width="0" style="69" hidden="1" customWidth="1"/>
    <col min="21" max="21" width="9.00390625" style="3" bestFit="1" customWidth="1"/>
    <col min="22" max="22" width="0" style="3" hidden="1" customWidth="1"/>
    <col min="23" max="23" width="9.00390625" style="3" bestFit="1" customWidth="1"/>
    <col min="24" max="24" width="0" style="3" hidden="1" customWidth="1"/>
    <col min="25" max="25" width="9.00390625" style="3" bestFit="1" customWidth="1"/>
    <col min="26" max="33" width="9.125" style="3" bestFit="1" customWidth="1"/>
    <col min="34" max="37" width="9.125" style="69" bestFit="1" customWidth="1"/>
    <col min="38" max="16384" width="9.00390625" style="69" customWidth="1"/>
  </cols>
  <sheetData>
    <row r="1" spans="1:37" ht="13.5">
      <c r="A1" s="8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69" t="s">
        <v>14</v>
      </c>
      <c r="P1" s="69" t="s">
        <v>15</v>
      </c>
      <c r="Q1" s="69" t="s">
        <v>16</v>
      </c>
      <c r="R1" s="69" t="s">
        <v>17</v>
      </c>
      <c r="S1" s="69" t="s">
        <v>18</v>
      </c>
      <c r="T1" s="69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70" t="s">
        <v>90</v>
      </c>
      <c r="AA1" s="70" t="s">
        <v>147</v>
      </c>
      <c r="AB1" s="70" t="s">
        <v>149</v>
      </c>
      <c r="AC1" s="70" t="s">
        <v>161</v>
      </c>
      <c r="AD1" s="70" t="s">
        <v>148</v>
      </c>
      <c r="AE1" s="70" t="s">
        <v>147</v>
      </c>
      <c r="AF1" s="70" t="s">
        <v>149</v>
      </c>
      <c r="AG1" s="70" t="s">
        <v>161</v>
      </c>
      <c r="AH1" s="70" t="s">
        <v>91</v>
      </c>
      <c r="AI1" s="70" t="s">
        <v>147</v>
      </c>
      <c r="AJ1" s="70" t="s">
        <v>149</v>
      </c>
      <c r="AK1" s="70" t="s">
        <v>161</v>
      </c>
    </row>
    <row r="2" spans="1:27" ht="13.5">
      <c r="A2" s="90">
        <v>2008</v>
      </c>
      <c r="B2">
        <v>1</v>
      </c>
      <c r="C2">
        <v>1</v>
      </c>
      <c r="D2">
        <v>250</v>
      </c>
      <c r="E2" t="s">
        <v>34</v>
      </c>
      <c r="F2">
        <v>250</v>
      </c>
      <c r="G2" t="s">
        <v>67</v>
      </c>
      <c r="H2">
        <v>6</v>
      </c>
      <c r="I2" t="s">
        <v>27</v>
      </c>
      <c r="J2">
        <v>15</v>
      </c>
      <c r="K2" t="s">
        <v>151</v>
      </c>
      <c r="L2">
        <v>35936102</v>
      </c>
      <c r="M2" t="s">
        <v>152</v>
      </c>
      <c r="N2" t="s">
        <v>28</v>
      </c>
      <c r="O2" t="s">
        <v>28</v>
      </c>
      <c r="P2" t="s">
        <v>28</v>
      </c>
      <c r="Q2" t="s">
        <v>28</v>
      </c>
      <c r="R2">
        <v>114</v>
      </c>
      <c r="S2" t="s">
        <v>29</v>
      </c>
      <c r="T2">
        <v>2</v>
      </c>
      <c r="U2">
        <v>1960</v>
      </c>
      <c r="V2">
        <v>0</v>
      </c>
      <c r="W2">
        <v>0</v>
      </c>
      <c r="X2">
        <v>0</v>
      </c>
      <c r="Y2">
        <v>0</v>
      </c>
      <c r="Z2" s="26">
        <v>1960</v>
      </c>
      <c r="AA2" s="26">
        <v>1960</v>
      </c>
    </row>
    <row r="3" spans="1:37" s="73" customFormat="1" ht="13.5">
      <c r="A3" s="91"/>
      <c r="U3" s="74"/>
      <c r="V3" s="74"/>
      <c r="W3" s="74"/>
      <c r="X3" s="74"/>
      <c r="Y3" s="74"/>
      <c r="Z3" s="74">
        <v>1960</v>
      </c>
      <c r="AA3" s="74">
        <v>1960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4">
        <v>0</v>
      </c>
      <c r="AH3" s="73">
        <v>0</v>
      </c>
      <c r="AI3" s="73">
        <v>0</v>
      </c>
      <c r="AJ3" s="73">
        <v>0</v>
      </c>
      <c r="AK3" s="73">
        <v>0</v>
      </c>
    </row>
    <row r="4" spans="1:27" ht="13.5">
      <c r="A4" s="90">
        <v>2008</v>
      </c>
      <c r="B4">
        <v>1</v>
      </c>
      <c r="C4">
        <v>2</v>
      </c>
      <c r="D4">
        <v>250</v>
      </c>
      <c r="E4" t="s">
        <v>34</v>
      </c>
      <c r="F4">
        <v>250</v>
      </c>
      <c r="G4" t="s">
        <v>67</v>
      </c>
      <c r="H4">
        <v>6</v>
      </c>
      <c r="I4" t="s">
        <v>27</v>
      </c>
      <c r="J4">
        <v>15</v>
      </c>
      <c r="K4" t="s">
        <v>151</v>
      </c>
      <c r="L4">
        <v>35936102</v>
      </c>
      <c r="M4" t="s">
        <v>152</v>
      </c>
      <c r="N4" t="s">
        <v>28</v>
      </c>
      <c r="O4" t="s">
        <v>28</v>
      </c>
      <c r="P4" t="s">
        <v>28</v>
      </c>
      <c r="Q4" t="s">
        <v>28</v>
      </c>
      <c r="R4">
        <v>114</v>
      </c>
      <c r="S4" t="s">
        <v>29</v>
      </c>
      <c r="T4">
        <v>1</v>
      </c>
      <c r="U4">
        <v>2030</v>
      </c>
      <c r="V4">
        <v>0</v>
      </c>
      <c r="W4">
        <v>0</v>
      </c>
      <c r="X4">
        <v>0</v>
      </c>
      <c r="Y4">
        <v>0</v>
      </c>
      <c r="Z4" s="26"/>
      <c r="AA4" s="26"/>
    </row>
    <row r="5" spans="1:37" s="73" customFormat="1" ht="13.5">
      <c r="A5" s="91"/>
      <c r="U5" s="74"/>
      <c r="V5" s="74"/>
      <c r="W5" s="74"/>
      <c r="X5" s="74"/>
      <c r="Y5" s="74"/>
      <c r="Z5" s="74">
        <v>2030</v>
      </c>
      <c r="AA5" s="74">
        <v>2030</v>
      </c>
      <c r="AB5" s="74">
        <v>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3">
        <v>0</v>
      </c>
      <c r="AI5" s="73">
        <v>0</v>
      </c>
      <c r="AJ5" s="73">
        <v>0</v>
      </c>
      <c r="AK5" s="73">
        <v>0</v>
      </c>
    </row>
    <row r="6" spans="1:27" ht="13.5">
      <c r="A6" s="90">
        <v>2008</v>
      </c>
      <c r="B6">
        <v>1</v>
      </c>
      <c r="C6">
        <v>3</v>
      </c>
      <c r="D6">
        <v>200</v>
      </c>
      <c r="E6" t="s">
        <v>33</v>
      </c>
      <c r="F6">
        <v>0</v>
      </c>
      <c r="G6" t="s">
        <v>26</v>
      </c>
      <c r="H6">
        <v>6</v>
      </c>
      <c r="I6" t="s">
        <v>27</v>
      </c>
      <c r="J6">
        <v>15</v>
      </c>
      <c r="K6" t="s">
        <v>151</v>
      </c>
      <c r="L6">
        <v>35936102</v>
      </c>
      <c r="M6" t="s">
        <v>152</v>
      </c>
      <c r="N6" t="s">
        <v>28</v>
      </c>
      <c r="O6" t="s">
        <v>28</v>
      </c>
      <c r="P6" t="s">
        <v>28</v>
      </c>
      <c r="Q6" t="s">
        <v>28</v>
      </c>
      <c r="R6">
        <v>114</v>
      </c>
      <c r="S6" t="s">
        <v>43</v>
      </c>
      <c r="T6">
        <v>1</v>
      </c>
      <c r="U6">
        <v>20</v>
      </c>
      <c r="V6">
        <v>0</v>
      </c>
      <c r="W6">
        <v>0</v>
      </c>
      <c r="X6">
        <v>0</v>
      </c>
      <c r="Y6">
        <v>0</v>
      </c>
      <c r="Z6" s="26"/>
      <c r="AA6" s="26"/>
    </row>
    <row r="7" spans="1:27" ht="13.5">
      <c r="A7" s="90">
        <v>2008</v>
      </c>
      <c r="B7">
        <v>1</v>
      </c>
      <c r="C7">
        <v>3</v>
      </c>
      <c r="D7">
        <v>250</v>
      </c>
      <c r="E7" t="s">
        <v>34</v>
      </c>
      <c r="F7">
        <v>250</v>
      </c>
      <c r="G7" t="s">
        <v>67</v>
      </c>
      <c r="H7">
        <v>6</v>
      </c>
      <c r="I7" t="s">
        <v>27</v>
      </c>
      <c r="J7">
        <v>15</v>
      </c>
      <c r="K7" t="s">
        <v>151</v>
      </c>
      <c r="L7">
        <v>35936102</v>
      </c>
      <c r="M7" t="s">
        <v>152</v>
      </c>
      <c r="N7" t="s">
        <v>28</v>
      </c>
      <c r="O7" t="s">
        <v>28</v>
      </c>
      <c r="P7" t="s">
        <v>28</v>
      </c>
      <c r="Q7" t="s">
        <v>28</v>
      </c>
      <c r="R7">
        <v>114</v>
      </c>
      <c r="S7" t="s">
        <v>29</v>
      </c>
      <c r="T7">
        <v>1</v>
      </c>
      <c r="U7">
        <v>25000</v>
      </c>
      <c r="V7">
        <v>0</v>
      </c>
      <c r="W7">
        <v>0</v>
      </c>
      <c r="X7">
        <v>0</v>
      </c>
      <c r="Y7">
        <v>0</v>
      </c>
      <c r="Z7" s="26"/>
      <c r="AA7" s="26"/>
    </row>
    <row r="8" spans="1:27" ht="13.5">
      <c r="A8" s="90">
        <v>2008</v>
      </c>
      <c r="B8">
        <v>1</v>
      </c>
      <c r="C8">
        <v>3</v>
      </c>
      <c r="D8">
        <v>900</v>
      </c>
      <c r="E8" t="s">
        <v>54</v>
      </c>
      <c r="F8">
        <v>900</v>
      </c>
      <c r="G8" t="s">
        <v>55</v>
      </c>
      <c r="H8">
        <v>6</v>
      </c>
      <c r="I8" t="s">
        <v>27</v>
      </c>
      <c r="J8">
        <v>15</v>
      </c>
      <c r="K8" t="s">
        <v>151</v>
      </c>
      <c r="L8">
        <v>35936102</v>
      </c>
      <c r="M8" t="s">
        <v>152</v>
      </c>
      <c r="N8" t="s">
        <v>28</v>
      </c>
      <c r="O8" t="s">
        <v>28</v>
      </c>
      <c r="P8" t="s">
        <v>28</v>
      </c>
      <c r="Q8" t="s">
        <v>28</v>
      </c>
      <c r="R8">
        <v>111</v>
      </c>
      <c r="S8" t="s">
        <v>29</v>
      </c>
      <c r="T8">
        <v>1</v>
      </c>
      <c r="U8">
        <v>490</v>
      </c>
      <c r="V8">
        <v>0</v>
      </c>
      <c r="W8">
        <v>0</v>
      </c>
      <c r="X8">
        <v>0</v>
      </c>
      <c r="Y8">
        <v>0</v>
      </c>
      <c r="Z8" s="26"/>
      <c r="AA8" s="26"/>
    </row>
    <row r="9" spans="1:37" s="73" customFormat="1" ht="13.5">
      <c r="A9" s="91"/>
      <c r="U9" s="74"/>
      <c r="V9" s="74"/>
      <c r="W9" s="74"/>
      <c r="X9" s="74"/>
      <c r="Y9" s="74"/>
      <c r="Z9" s="74">
        <f>SUM(U6:U8)</f>
        <v>25510</v>
      </c>
      <c r="AA9" s="74">
        <f>SUM(U7:U8)</f>
        <v>25490</v>
      </c>
      <c r="AB9" s="74">
        <v>20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3">
        <v>0</v>
      </c>
      <c r="AI9" s="73">
        <v>0</v>
      </c>
      <c r="AJ9" s="73">
        <v>0</v>
      </c>
      <c r="AK9" s="73">
        <v>0</v>
      </c>
    </row>
    <row r="10" spans="1:27" ht="13.5">
      <c r="A10" s="90">
        <v>2008</v>
      </c>
      <c r="B10">
        <v>1</v>
      </c>
      <c r="C10">
        <v>4</v>
      </c>
      <c r="D10">
        <v>200</v>
      </c>
      <c r="E10" t="s">
        <v>33</v>
      </c>
      <c r="F10">
        <v>0</v>
      </c>
      <c r="G10" t="s">
        <v>26</v>
      </c>
      <c r="H10">
        <v>6</v>
      </c>
      <c r="I10" t="s">
        <v>27</v>
      </c>
      <c r="J10">
        <v>15</v>
      </c>
      <c r="K10" t="s">
        <v>151</v>
      </c>
      <c r="L10">
        <v>35936102</v>
      </c>
      <c r="M10" t="s">
        <v>152</v>
      </c>
      <c r="N10" t="s">
        <v>28</v>
      </c>
      <c r="O10" t="s">
        <v>28</v>
      </c>
      <c r="P10" t="s">
        <v>28</v>
      </c>
      <c r="Q10" t="s">
        <v>28</v>
      </c>
      <c r="R10">
        <v>114</v>
      </c>
      <c r="S10" t="s">
        <v>29</v>
      </c>
      <c r="T10">
        <v>2</v>
      </c>
      <c r="U10">
        <v>12010</v>
      </c>
      <c r="V10">
        <v>0</v>
      </c>
      <c r="W10">
        <v>0</v>
      </c>
      <c r="X10">
        <v>0</v>
      </c>
      <c r="Y10">
        <v>0</v>
      </c>
      <c r="Z10" s="26"/>
      <c r="AA10" s="26"/>
    </row>
    <row r="11" spans="1:27" ht="13.5">
      <c r="A11" s="90">
        <v>2008</v>
      </c>
      <c r="B11">
        <v>1</v>
      </c>
      <c r="C11">
        <v>4</v>
      </c>
      <c r="D11">
        <v>250</v>
      </c>
      <c r="E11" t="s">
        <v>34</v>
      </c>
      <c r="F11">
        <v>250</v>
      </c>
      <c r="G11" t="s">
        <v>67</v>
      </c>
      <c r="H11">
        <v>6</v>
      </c>
      <c r="I11" t="s">
        <v>27</v>
      </c>
      <c r="J11">
        <v>15</v>
      </c>
      <c r="K11" t="s">
        <v>151</v>
      </c>
      <c r="L11">
        <v>35936102</v>
      </c>
      <c r="M11" t="s">
        <v>152</v>
      </c>
      <c r="N11" t="s">
        <v>28</v>
      </c>
      <c r="O11" t="s">
        <v>28</v>
      </c>
      <c r="P11" t="s">
        <v>28</v>
      </c>
      <c r="Q11" t="s">
        <v>28</v>
      </c>
      <c r="R11">
        <v>114</v>
      </c>
      <c r="S11" t="s">
        <v>29</v>
      </c>
      <c r="T11">
        <v>1</v>
      </c>
      <c r="U11">
        <v>980</v>
      </c>
      <c r="V11">
        <v>0</v>
      </c>
      <c r="W11">
        <v>0</v>
      </c>
      <c r="X11">
        <v>0</v>
      </c>
      <c r="Y11">
        <v>0</v>
      </c>
      <c r="Z11" s="26"/>
      <c r="AA11" s="26"/>
    </row>
    <row r="12" spans="1:37" s="73" customFormat="1" ht="13.5">
      <c r="A12" s="91"/>
      <c r="U12" s="74"/>
      <c r="V12" s="74"/>
      <c r="W12" s="74"/>
      <c r="X12" s="74"/>
      <c r="Y12" s="74"/>
      <c r="Z12" s="74">
        <f>SUM(U10:U11)</f>
        <v>12990</v>
      </c>
      <c r="AA12" s="74">
        <f>SUM(U10:U11)</f>
        <v>12990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3">
        <v>0</v>
      </c>
      <c r="AI12" s="73">
        <v>0</v>
      </c>
      <c r="AJ12" s="73">
        <v>0</v>
      </c>
      <c r="AK12" s="73">
        <v>0</v>
      </c>
    </row>
    <row r="13" spans="1:37" s="75" customFormat="1" ht="13.5">
      <c r="A13" s="92"/>
      <c r="U13" s="76"/>
      <c r="V13" s="76"/>
      <c r="W13" s="76"/>
      <c r="X13" s="76"/>
      <c r="Y13" s="76"/>
      <c r="Z13" s="76">
        <f>SUM(Z3,Z5,Z9,Z12)</f>
        <v>42490</v>
      </c>
      <c r="AA13" s="76">
        <f>SUM(AA3,AA5,AA9,AA12)</f>
        <v>42470</v>
      </c>
      <c r="AB13" s="76">
        <v>20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5">
        <v>0</v>
      </c>
      <c r="AI13" s="75">
        <v>0</v>
      </c>
      <c r="AJ13" s="75">
        <v>0</v>
      </c>
      <c r="AK13" s="75">
        <v>0</v>
      </c>
    </row>
    <row r="14" spans="1:33" s="71" customFormat="1" ht="13.5">
      <c r="A14" s="93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</row>
    <row r="15" spans="1:27" ht="13.5">
      <c r="A15" s="90">
        <v>2008</v>
      </c>
      <c r="B15">
        <v>2</v>
      </c>
      <c r="C15">
        <v>1</v>
      </c>
      <c r="D15">
        <v>200</v>
      </c>
      <c r="E15" t="s">
        <v>33</v>
      </c>
      <c r="F15">
        <v>0</v>
      </c>
      <c r="G15" t="s">
        <v>26</v>
      </c>
      <c r="H15">
        <v>6</v>
      </c>
      <c r="I15" t="s">
        <v>27</v>
      </c>
      <c r="J15">
        <v>15</v>
      </c>
      <c r="K15" t="s">
        <v>151</v>
      </c>
      <c r="L15">
        <v>35936102</v>
      </c>
      <c r="M15" t="s">
        <v>152</v>
      </c>
      <c r="N15" t="s">
        <v>28</v>
      </c>
      <c r="O15" t="s">
        <v>28</v>
      </c>
      <c r="P15" t="s">
        <v>28</v>
      </c>
      <c r="Q15" t="s">
        <v>28</v>
      </c>
      <c r="R15">
        <v>218</v>
      </c>
      <c r="S15" t="s">
        <v>93</v>
      </c>
      <c r="T15">
        <v>1</v>
      </c>
      <c r="U15">
        <v>290</v>
      </c>
      <c r="V15">
        <v>0</v>
      </c>
      <c r="W15">
        <v>0</v>
      </c>
      <c r="X15">
        <v>0</v>
      </c>
      <c r="Y15">
        <v>0</v>
      </c>
      <c r="Z15" s="26"/>
      <c r="AA15" s="26"/>
    </row>
    <row r="16" spans="1:27" ht="13.5">
      <c r="A16" s="90">
        <v>2008</v>
      </c>
      <c r="B16">
        <v>2</v>
      </c>
      <c r="C16">
        <v>1</v>
      </c>
      <c r="D16">
        <v>250</v>
      </c>
      <c r="E16" t="s">
        <v>34</v>
      </c>
      <c r="F16">
        <v>250</v>
      </c>
      <c r="G16" t="s">
        <v>67</v>
      </c>
      <c r="H16">
        <v>6</v>
      </c>
      <c r="I16" t="s">
        <v>27</v>
      </c>
      <c r="J16">
        <v>15</v>
      </c>
      <c r="K16" t="s">
        <v>151</v>
      </c>
      <c r="L16">
        <v>35936102</v>
      </c>
      <c r="M16" t="s">
        <v>152</v>
      </c>
      <c r="N16" t="s">
        <v>28</v>
      </c>
      <c r="O16" t="s">
        <v>28</v>
      </c>
      <c r="P16" t="s">
        <v>28</v>
      </c>
      <c r="Q16" t="s">
        <v>28</v>
      </c>
      <c r="R16">
        <v>114</v>
      </c>
      <c r="S16" t="s">
        <v>29</v>
      </c>
      <c r="T16">
        <v>1</v>
      </c>
      <c r="U16">
        <v>26000</v>
      </c>
      <c r="V16">
        <v>0</v>
      </c>
      <c r="W16">
        <v>0</v>
      </c>
      <c r="X16">
        <v>0</v>
      </c>
      <c r="Y16">
        <v>0</v>
      </c>
      <c r="Z16" s="26"/>
      <c r="AA16" s="26"/>
    </row>
    <row r="17" spans="1:27" ht="13.5">
      <c r="A17" s="90">
        <v>2008</v>
      </c>
      <c r="B17">
        <v>2</v>
      </c>
      <c r="C17">
        <v>1</v>
      </c>
      <c r="D17">
        <v>250</v>
      </c>
      <c r="E17" t="s">
        <v>34</v>
      </c>
      <c r="F17">
        <v>250</v>
      </c>
      <c r="G17" t="s">
        <v>67</v>
      </c>
      <c r="H17">
        <v>6</v>
      </c>
      <c r="I17" t="s">
        <v>27</v>
      </c>
      <c r="J17">
        <v>15</v>
      </c>
      <c r="K17" t="s">
        <v>151</v>
      </c>
      <c r="L17">
        <v>35936102</v>
      </c>
      <c r="M17" t="s">
        <v>152</v>
      </c>
      <c r="N17" t="s">
        <v>28</v>
      </c>
      <c r="O17" t="s">
        <v>28</v>
      </c>
      <c r="P17" t="s">
        <v>28</v>
      </c>
      <c r="Q17" t="s">
        <v>28</v>
      </c>
      <c r="R17">
        <v>114</v>
      </c>
      <c r="S17" t="s">
        <v>29</v>
      </c>
      <c r="T17">
        <v>1</v>
      </c>
      <c r="U17">
        <v>1330</v>
      </c>
      <c r="V17">
        <v>0</v>
      </c>
      <c r="W17">
        <v>0</v>
      </c>
      <c r="X17">
        <v>0</v>
      </c>
      <c r="Y17">
        <v>0</v>
      </c>
      <c r="Z17" s="26"/>
      <c r="AA17" s="26"/>
    </row>
    <row r="18" spans="1:37" s="77" customFormat="1" ht="13.5">
      <c r="A18" s="94"/>
      <c r="Z18" s="85">
        <f>SUM(U15:U17)</f>
        <v>27620</v>
      </c>
      <c r="AA18" s="85">
        <f>SUM(U16:U17)</f>
        <v>27330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</row>
    <row r="19" spans="1:27" ht="13.5">
      <c r="A19" s="90">
        <v>2008</v>
      </c>
      <c r="B19">
        <v>2</v>
      </c>
      <c r="C19">
        <v>2</v>
      </c>
      <c r="D19">
        <v>250</v>
      </c>
      <c r="E19" t="s">
        <v>34</v>
      </c>
      <c r="F19">
        <v>250</v>
      </c>
      <c r="G19" t="s">
        <v>67</v>
      </c>
      <c r="H19">
        <v>6</v>
      </c>
      <c r="I19" t="s">
        <v>27</v>
      </c>
      <c r="J19">
        <v>15</v>
      </c>
      <c r="K19" t="s">
        <v>151</v>
      </c>
      <c r="L19">
        <v>35936102</v>
      </c>
      <c r="M19" t="s">
        <v>152</v>
      </c>
      <c r="N19" t="s">
        <v>28</v>
      </c>
      <c r="O19" t="s">
        <v>28</v>
      </c>
      <c r="P19" t="s">
        <v>28</v>
      </c>
      <c r="Q19" t="s">
        <v>28</v>
      </c>
      <c r="R19">
        <v>114</v>
      </c>
      <c r="S19" t="s">
        <v>29</v>
      </c>
      <c r="T19">
        <v>1</v>
      </c>
      <c r="U19">
        <v>518</v>
      </c>
      <c r="V19">
        <v>0</v>
      </c>
      <c r="W19">
        <v>0</v>
      </c>
      <c r="X19">
        <v>0</v>
      </c>
      <c r="Y19">
        <v>0</v>
      </c>
      <c r="Z19" s="26"/>
      <c r="AA19" s="26"/>
    </row>
    <row r="20" spans="1:27" ht="13.5">
      <c r="A20" s="90">
        <v>2008</v>
      </c>
      <c r="B20">
        <v>2</v>
      </c>
      <c r="C20">
        <v>2</v>
      </c>
      <c r="D20">
        <v>900</v>
      </c>
      <c r="E20" t="s">
        <v>54</v>
      </c>
      <c r="F20">
        <v>900</v>
      </c>
      <c r="G20" t="s">
        <v>55</v>
      </c>
      <c r="H20">
        <v>6</v>
      </c>
      <c r="I20" t="s">
        <v>27</v>
      </c>
      <c r="J20">
        <v>15</v>
      </c>
      <c r="K20" t="s">
        <v>151</v>
      </c>
      <c r="L20">
        <v>35936102</v>
      </c>
      <c r="M20" t="s">
        <v>152</v>
      </c>
      <c r="N20" t="s">
        <v>28</v>
      </c>
      <c r="O20" t="s">
        <v>28</v>
      </c>
      <c r="P20" t="s">
        <v>28</v>
      </c>
      <c r="Q20" t="s">
        <v>28</v>
      </c>
      <c r="R20">
        <v>111</v>
      </c>
      <c r="S20" t="s">
        <v>43</v>
      </c>
      <c r="T20">
        <v>2</v>
      </c>
      <c r="U20">
        <v>30</v>
      </c>
      <c r="V20">
        <v>0</v>
      </c>
      <c r="W20">
        <v>0</v>
      </c>
      <c r="X20">
        <v>0</v>
      </c>
      <c r="Y20">
        <v>0</v>
      </c>
      <c r="Z20" s="26"/>
      <c r="AA20" s="26"/>
    </row>
    <row r="21" spans="1:37" s="73" customFormat="1" ht="13.5">
      <c r="A21" s="91"/>
      <c r="U21" s="74"/>
      <c r="V21" s="74"/>
      <c r="W21" s="74"/>
      <c r="X21" s="74"/>
      <c r="Y21" s="74"/>
      <c r="Z21" s="74">
        <f>SUM(U19:U20)</f>
        <v>548</v>
      </c>
      <c r="AA21" s="74">
        <v>518</v>
      </c>
      <c r="AB21" s="74">
        <v>30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3">
        <v>0</v>
      </c>
      <c r="AI21" s="73">
        <v>0</v>
      </c>
      <c r="AJ21" s="73">
        <v>0</v>
      </c>
      <c r="AK21" s="73">
        <v>0</v>
      </c>
    </row>
    <row r="22" spans="1:25" ht="13.5">
      <c r="A22" s="90">
        <v>2008</v>
      </c>
      <c r="B22">
        <v>2</v>
      </c>
      <c r="C22">
        <v>4</v>
      </c>
      <c r="D22">
        <v>250</v>
      </c>
      <c r="E22" t="s">
        <v>34</v>
      </c>
      <c r="F22">
        <v>250</v>
      </c>
      <c r="G22" t="s">
        <v>67</v>
      </c>
      <c r="H22">
        <v>6</v>
      </c>
      <c r="I22" t="s">
        <v>27</v>
      </c>
      <c r="J22">
        <v>15</v>
      </c>
      <c r="K22" t="s">
        <v>151</v>
      </c>
      <c r="L22">
        <v>35936102</v>
      </c>
      <c r="M22" t="s">
        <v>152</v>
      </c>
      <c r="N22" t="s">
        <v>28</v>
      </c>
      <c r="O22" t="s">
        <v>28</v>
      </c>
      <c r="P22" t="s">
        <v>28</v>
      </c>
      <c r="Q22" t="s">
        <v>28</v>
      </c>
      <c r="R22">
        <v>114</v>
      </c>
      <c r="S22" t="s">
        <v>29</v>
      </c>
      <c r="T22">
        <v>1</v>
      </c>
      <c r="U22">
        <v>182</v>
      </c>
      <c r="V22">
        <v>0</v>
      </c>
      <c r="W22">
        <v>0</v>
      </c>
      <c r="X22">
        <v>0</v>
      </c>
      <c r="Y22">
        <v>0</v>
      </c>
    </row>
    <row r="23" spans="1:37" s="73" customFormat="1" ht="13.5">
      <c r="A23" s="91"/>
      <c r="U23" s="74"/>
      <c r="V23" s="74"/>
      <c r="W23" s="74"/>
      <c r="X23" s="74"/>
      <c r="Y23" s="74"/>
      <c r="Z23" s="74">
        <v>182</v>
      </c>
      <c r="AA23" s="74">
        <v>182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3">
        <v>0</v>
      </c>
      <c r="AI23" s="73">
        <v>0</v>
      </c>
      <c r="AJ23" s="73">
        <v>0</v>
      </c>
      <c r="AK23" s="73">
        <v>0</v>
      </c>
    </row>
    <row r="24" spans="1:25" ht="13.5">
      <c r="A24" s="90">
        <v>2008</v>
      </c>
      <c r="B24">
        <v>2</v>
      </c>
      <c r="C24">
        <v>5</v>
      </c>
      <c r="D24">
        <v>250</v>
      </c>
      <c r="E24" t="s">
        <v>34</v>
      </c>
      <c r="F24">
        <v>250</v>
      </c>
      <c r="G24" t="s">
        <v>67</v>
      </c>
      <c r="H24">
        <v>6</v>
      </c>
      <c r="I24" t="s">
        <v>27</v>
      </c>
      <c r="J24">
        <v>15</v>
      </c>
      <c r="K24" t="s">
        <v>151</v>
      </c>
      <c r="L24">
        <v>35936102</v>
      </c>
      <c r="M24" t="s">
        <v>152</v>
      </c>
      <c r="N24" t="s">
        <v>28</v>
      </c>
      <c r="O24" t="s">
        <v>28</v>
      </c>
      <c r="P24" t="s">
        <v>28</v>
      </c>
      <c r="Q24" t="s">
        <v>28</v>
      </c>
      <c r="R24">
        <v>218</v>
      </c>
      <c r="S24" t="s">
        <v>93</v>
      </c>
      <c r="T24">
        <v>1</v>
      </c>
      <c r="U24">
        <v>300</v>
      </c>
      <c r="V24">
        <v>0</v>
      </c>
      <c r="W24">
        <v>0</v>
      </c>
      <c r="X24">
        <v>0</v>
      </c>
      <c r="Y24">
        <v>0</v>
      </c>
    </row>
    <row r="25" spans="1:25" ht="13.5">
      <c r="A25" s="90">
        <v>2008</v>
      </c>
      <c r="B25">
        <v>2</v>
      </c>
      <c r="C25">
        <v>5</v>
      </c>
      <c r="D25">
        <v>250</v>
      </c>
      <c r="E25" t="s">
        <v>34</v>
      </c>
      <c r="F25">
        <v>250</v>
      </c>
      <c r="G25" t="s">
        <v>67</v>
      </c>
      <c r="H25">
        <v>6</v>
      </c>
      <c r="I25" t="s">
        <v>27</v>
      </c>
      <c r="J25">
        <v>15</v>
      </c>
      <c r="K25" t="s">
        <v>151</v>
      </c>
      <c r="L25">
        <v>35936102</v>
      </c>
      <c r="M25" t="s">
        <v>152</v>
      </c>
      <c r="N25" t="s">
        <v>28</v>
      </c>
      <c r="O25" t="s">
        <v>28</v>
      </c>
      <c r="P25" t="s">
        <v>28</v>
      </c>
      <c r="Q25" t="s">
        <v>28</v>
      </c>
      <c r="R25">
        <v>111</v>
      </c>
      <c r="S25" t="s">
        <v>43</v>
      </c>
      <c r="T25">
        <v>2</v>
      </c>
      <c r="U25">
        <v>20</v>
      </c>
      <c r="V25">
        <v>0</v>
      </c>
      <c r="W25">
        <v>0</v>
      </c>
      <c r="X25">
        <v>0</v>
      </c>
      <c r="Y25">
        <v>0</v>
      </c>
    </row>
    <row r="26" spans="1:25" ht="13.5">
      <c r="A26" s="90">
        <v>2008</v>
      </c>
      <c r="B26">
        <v>2</v>
      </c>
      <c r="C26">
        <v>5</v>
      </c>
      <c r="D26">
        <v>900</v>
      </c>
      <c r="E26" t="s">
        <v>54</v>
      </c>
      <c r="F26">
        <v>900</v>
      </c>
      <c r="G26" t="s">
        <v>55</v>
      </c>
      <c r="H26">
        <v>6</v>
      </c>
      <c r="I26" t="s">
        <v>27</v>
      </c>
      <c r="J26">
        <v>15</v>
      </c>
      <c r="K26" t="s">
        <v>151</v>
      </c>
      <c r="L26">
        <v>35936102</v>
      </c>
      <c r="M26" t="s">
        <v>152</v>
      </c>
      <c r="N26" t="s">
        <v>28</v>
      </c>
      <c r="O26" t="s">
        <v>28</v>
      </c>
      <c r="P26" t="s">
        <v>28</v>
      </c>
      <c r="Q26" t="s">
        <v>28</v>
      </c>
      <c r="R26">
        <v>114</v>
      </c>
      <c r="S26" t="s">
        <v>29</v>
      </c>
      <c r="T26">
        <v>1</v>
      </c>
      <c r="U26">
        <v>168</v>
      </c>
      <c r="V26">
        <v>0</v>
      </c>
      <c r="W26">
        <v>0</v>
      </c>
      <c r="X26">
        <v>0</v>
      </c>
      <c r="Y26">
        <v>0</v>
      </c>
    </row>
    <row r="27" spans="1:37" s="73" customFormat="1" ht="13.5">
      <c r="A27" s="91"/>
      <c r="U27" s="74"/>
      <c r="V27" s="74"/>
      <c r="W27" s="74"/>
      <c r="X27" s="74"/>
      <c r="Y27" s="74"/>
      <c r="Z27" s="74">
        <f>SUM(U24:U26)</f>
        <v>488</v>
      </c>
      <c r="AA27" s="74">
        <v>168</v>
      </c>
      <c r="AB27" s="74">
        <v>20</v>
      </c>
      <c r="AC27" s="74">
        <v>300</v>
      </c>
      <c r="AD27" s="74">
        <v>0</v>
      </c>
      <c r="AE27" s="74">
        <v>0</v>
      </c>
      <c r="AF27" s="74">
        <v>0</v>
      </c>
      <c r="AG27" s="74">
        <v>0</v>
      </c>
      <c r="AH27" s="73">
        <v>0</v>
      </c>
      <c r="AI27" s="73">
        <v>0</v>
      </c>
      <c r="AJ27" s="73">
        <v>0</v>
      </c>
      <c r="AK27" s="73">
        <v>0</v>
      </c>
    </row>
    <row r="28" spans="1:37" s="75" customFormat="1" ht="13.5">
      <c r="A28" s="92"/>
      <c r="U28" s="76"/>
      <c r="V28" s="76"/>
      <c r="W28" s="76"/>
      <c r="X28" s="76"/>
      <c r="Y28" s="76"/>
      <c r="Z28" s="76">
        <f>SUM(Z18,Z21,Z23,Z27)</f>
        <v>28838</v>
      </c>
      <c r="AA28" s="76">
        <f>SUM(AA18,AA21,AA23,AA27)</f>
        <v>28198</v>
      </c>
      <c r="AB28" s="76">
        <v>50</v>
      </c>
      <c r="AC28" s="76">
        <v>300</v>
      </c>
      <c r="AD28" s="76">
        <v>0</v>
      </c>
      <c r="AE28" s="76">
        <v>0</v>
      </c>
      <c r="AF28" s="76">
        <v>0</v>
      </c>
      <c r="AG28" s="76">
        <v>0</v>
      </c>
      <c r="AH28" s="75">
        <v>0</v>
      </c>
      <c r="AI28" s="75">
        <v>0</v>
      </c>
      <c r="AJ28" s="75">
        <v>0</v>
      </c>
      <c r="AK28" s="75">
        <v>0</v>
      </c>
    </row>
    <row r="29" spans="1:33" s="71" customFormat="1" ht="13.5">
      <c r="A29" s="93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25" ht="13.5">
      <c r="A30" s="90">
        <v>2008</v>
      </c>
      <c r="B30">
        <v>3</v>
      </c>
      <c r="C30">
        <v>2</v>
      </c>
      <c r="D30">
        <v>250</v>
      </c>
      <c r="E30" t="s">
        <v>34</v>
      </c>
      <c r="F30">
        <v>250</v>
      </c>
      <c r="G30" t="s">
        <v>67</v>
      </c>
      <c r="H30">
        <v>6</v>
      </c>
      <c r="I30" t="s">
        <v>27</v>
      </c>
      <c r="J30">
        <v>15</v>
      </c>
      <c r="K30" t="s">
        <v>151</v>
      </c>
      <c r="L30">
        <v>35936102</v>
      </c>
      <c r="M30" t="s">
        <v>152</v>
      </c>
      <c r="N30" t="s">
        <v>28</v>
      </c>
      <c r="O30" t="s">
        <v>28</v>
      </c>
      <c r="P30" t="s">
        <v>28</v>
      </c>
      <c r="Q30" t="s">
        <v>28</v>
      </c>
      <c r="R30">
        <v>114</v>
      </c>
      <c r="S30" t="s">
        <v>29</v>
      </c>
      <c r="T30">
        <v>1</v>
      </c>
      <c r="U30">
        <v>560</v>
      </c>
      <c r="V30">
        <v>0</v>
      </c>
      <c r="W30">
        <v>0</v>
      </c>
      <c r="X30">
        <v>0</v>
      </c>
      <c r="Y30">
        <v>0</v>
      </c>
    </row>
    <row r="31" spans="1:37" s="77" customFormat="1" ht="13.5">
      <c r="A31" s="94"/>
      <c r="Z31" s="77">
        <v>560</v>
      </c>
      <c r="AA31" s="77">
        <v>560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</row>
    <row r="32" spans="1:25" ht="13.5">
      <c r="A32" s="90">
        <v>2008</v>
      </c>
      <c r="B32">
        <v>3</v>
      </c>
      <c r="C32">
        <v>3</v>
      </c>
      <c r="D32">
        <v>200</v>
      </c>
      <c r="E32" t="s">
        <v>33</v>
      </c>
      <c r="F32">
        <v>0</v>
      </c>
      <c r="G32" t="s">
        <v>26</v>
      </c>
      <c r="H32">
        <v>6</v>
      </c>
      <c r="I32" t="s">
        <v>27</v>
      </c>
      <c r="J32">
        <v>15</v>
      </c>
      <c r="K32" t="s">
        <v>151</v>
      </c>
      <c r="L32">
        <v>35936102</v>
      </c>
      <c r="M32" t="s">
        <v>152</v>
      </c>
      <c r="N32" t="s">
        <v>28</v>
      </c>
      <c r="O32" t="s">
        <v>28</v>
      </c>
      <c r="P32" t="s">
        <v>28</v>
      </c>
      <c r="Q32" t="s">
        <v>28</v>
      </c>
      <c r="R32">
        <v>114</v>
      </c>
      <c r="S32" t="s">
        <v>29</v>
      </c>
      <c r="T32">
        <v>1</v>
      </c>
      <c r="U32">
        <v>24000</v>
      </c>
      <c r="V32">
        <v>0</v>
      </c>
      <c r="W32">
        <v>0</v>
      </c>
      <c r="X32">
        <v>0</v>
      </c>
      <c r="Y32">
        <v>0</v>
      </c>
    </row>
    <row r="33" spans="1:25" ht="13.5">
      <c r="A33" s="90">
        <v>2008</v>
      </c>
      <c r="B33">
        <v>3</v>
      </c>
      <c r="C33">
        <v>3</v>
      </c>
      <c r="D33">
        <v>250</v>
      </c>
      <c r="E33" t="s">
        <v>34</v>
      </c>
      <c r="F33">
        <v>250</v>
      </c>
      <c r="G33" t="s">
        <v>67</v>
      </c>
      <c r="H33">
        <v>6</v>
      </c>
      <c r="I33" t="s">
        <v>27</v>
      </c>
      <c r="J33">
        <v>15</v>
      </c>
      <c r="K33" t="s">
        <v>151</v>
      </c>
      <c r="L33">
        <v>35936102</v>
      </c>
      <c r="M33" t="s">
        <v>152</v>
      </c>
      <c r="N33" t="s">
        <v>28</v>
      </c>
      <c r="O33" t="s">
        <v>28</v>
      </c>
      <c r="P33" t="s">
        <v>28</v>
      </c>
      <c r="Q33" t="s">
        <v>28</v>
      </c>
      <c r="R33">
        <v>114</v>
      </c>
      <c r="S33" t="s">
        <v>29</v>
      </c>
      <c r="T33">
        <v>1</v>
      </c>
      <c r="U33">
        <v>980</v>
      </c>
      <c r="V33">
        <v>0</v>
      </c>
      <c r="W33">
        <v>0</v>
      </c>
      <c r="X33">
        <v>0</v>
      </c>
      <c r="Y33">
        <v>0</v>
      </c>
    </row>
    <row r="34" spans="1:25" ht="13.5">
      <c r="A34" s="90">
        <v>2008</v>
      </c>
      <c r="B34">
        <v>3</v>
      </c>
      <c r="C34">
        <v>3</v>
      </c>
      <c r="D34">
        <v>900</v>
      </c>
      <c r="E34" t="s">
        <v>54</v>
      </c>
      <c r="F34">
        <v>900</v>
      </c>
      <c r="G34" t="s">
        <v>55</v>
      </c>
      <c r="H34">
        <v>6</v>
      </c>
      <c r="I34" t="s">
        <v>27</v>
      </c>
      <c r="J34">
        <v>15</v>
      </c>
      <c r="K34" t="s">
        <v>151</v>
      </c>
      <c r="L34">
        <v>35936102</v>
      </c>
      <c r="M34" t="s">
        <v>152</v>
      </c>
      <c r="N34" t="s">
        <v>28</v>
      </c>
      <c r="O34" t="s">
        <v>28</v>
      </c>
      <c r="P34" t="s">
        <v>28</v>
      </c>
      <c r="Q34" t="s">
        <v>28</v>
      </c>
      <c r="R34">
        <v>111</v>
      </c>
      <c r="S34" t="s">
        <v>43</v>
      </c>
      <c r="T34">
        <v>2</v>
      </c>
      <c r="U34">
        <v>30</v>
      </c>
      <c r="V34">
        <v>0</v>
      </c>
      <c r="W34">
        <v>0</v>
      </c>
      <c r="X34">
        <v>0</v>
      </c>
      <c r="Y34">
        <v>0</v>
      </c>
    </row>
    <row r="35" spans="1:37" s="73" customFormat="1" ht="13.5">
      <c r="A35" s="91"/>
      <c r="U35" s="74"/>
      <c r="V35" s="74"/>
      <c r="W35" s="74"/>
      <c r="X35" s="74"/>
      <c r="Y35" s="74"/>
      <c r="Z35" s="74">
        <f>SUM(U32:U34)</f>
        <v>25010</v>
      </c>
      <c r="AA35" s="74">
        <f>SUM(U32:U33)</f>
        <v>24980</v>
      </c>
      <c r="AB35" s="74">
        <v>30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73">
        <v>0</v>
      </c>
      <c r="AI35" s="73">
        <v>0</v>
      </c>
      <c r="AJ35" s="73">
        <v>0</v>
      </c>
      <c r="AK35" s="73">
        <v>0</v>
      </c>
    </row>
    <row r="36" spans="1:25" ht="13.5">
      <c r="A36" s="90">
        <v>2008</v>
      </c>
      <c r="B36">
        <v>3</v>
      </c>
      <c r="C36">
        <v>4</v>
      </c>
      <c r="D36">
        <v>250</v>
      </c>
      <c r="E36" t="s">
        <v>34</v>
      </c>
      <c r="F36">
        <v>250</v>
      </c>
      <c r="G36" t="s">
        <v>67</v>
      </c>
      <c r="H36">
        <v>6</v>
      </c>
      <c r="I36" t="s">
        <v>27</v>
      </c>
      <c r="J36">
        <v>15</v>
      </c>
      <c r="K36" t="s">
        <v>151</v>
      </c>
      <c r="L36">
        <v>35936102</v>
      </c>
      <c r="M36" t="s">
        <v>152</v>
      </c>
      <c r="N36" t="s">
        <v>28</v>
      </c>
      <c r="O36" t="s">
        <v>28</v>
      </c>
      <c r="P36" t="s">
        <v>28</v>
      </c>
      <c r="Q36" t="s">
        <v>28</v>
      </c>
      <c r="R36">
        <v>218</v>
      </c>
      <c r="S36" t="s">
        <v>93</v>
      </c>
      <c r="T36">
        <v>1</v>
      </c>
      <c r="U36">
        <v>400</v>
      </c>
      <c r="V36">
        <v>0</v>
      </c>
      <c r="W36">
        <v>0</v>
      </c>
      <c r="X36">
        <v>0</v>
      </c>
      <c r="Y36">
        <v>0</v>
      </c>
    </row>
    <row r="37" spans="1:25" ht="13.5">
      <c r="A37" s="90">
        <v>2008</v>
      </c>
      <c r="B37">
        <v>3</v>
      </c>
      <c r="C37">
        <v>4</v>
      </c>
      <c r="D37">
        <v>250</v>
      </c>
      <c r="E37" t="s">
        <v>34</v>
      </c>
      <c r="F37">
        <v>250</v>
      </c>
      <c r="G37" t="s">
        <v>67</v>
      </c>
      <c r="H37">
        <v>6</v>
      </c>
      <c r="I37" t="s">
        <v>27</v>
      </c>
      <c r="J37">
        <v>15</v>
      </c>
      <c r="K37" t="s">
        <v>151</v>
      </c>
      <c r="L37">
        <v>35936102</v>
      </c>
      <c r="M37" t="s">
        <v>152</v>
      </c>
      <c r="N37" t="s">
        <v>28</v>
      </c>
      <c r="O37" t="s">
        <v>28</v>
      </c>
      <c r="P37" t="s">
        <v>28</v>
      </c>
      <c r="Q37" t="s">
        <v>28</v>
      </c>
      <c r="R37">
        <v>114</v>
      </c>
      <c r="S37" t="s">
        <v>29</v>
      </c>
      <c r="T37">
        <v>2</v>
      </c>
      <c r="U37">
        <v>1582</v>
      </c>
      <c r="V37">
        <v>0</v>
      </c>
      <c r="W37">
        <v>0</v>
      </c>
      <c r="X37">
        <v>0</v>
      </c>
      <c r="Y37">
        <v>0</v>
      </c>
    </row>
    <row r="38" spans="1:37" s="73" customFormat="1" ht="13.5">
      <c r="A38" s="91"/>
      <c r="U38" s="74"/>
      <c r="V38" s="74"/>
      <c r="W38" s="74"/>
      <c r="X38" s="74"/>
      <c r="Y38" s="74"/>
      <c r="Z38" s="74">
        <f>SUM(U36:U37)</f>
        <v>1982</v>
      </c>
      <c r="AA38" s="74">
        <f>SUM(U37)</f>
        <v>1582</v>
      </c>
      <c r="AB38" s="74">
        <v>0</v>
      </c>
      <c r="AC38" s="74">
        <f>SUM(U36)</f>
        <v>400</v>
      </c>
      <c r="AD38" s="74">
        <v>0</v>
      </c>
      <c r="AE38" s="74">
        <v>0</v>
      </c>
      <c r="AF38" s="74">
        <v>0</v>
      </c>
      <c r="AG38" s="74">
        <v>0</v>
      </c>
      <c r="AH38" s="73">
        <v>0</v>
      </c>
      <c r="AI38" s="73">
        <v>0</v>
      </c>
      <c r="AJ38" s="73">
        <v>0</v>
      </c>
      <c r="AK38" s="73">
        <v>0</v>
      </c>
    </row>
    <row r="39" spans="1:25" ht="13.5">
      <c r="A39" s="90">
        <v>2008</v>
      </c>
      <c r="B39">
        <v>3</v>
      </c>
      <c r="C39">
        <v>5</v>
      </c>
      <c r="D39">
        <v>250</v>
      </c>
      <c r="E39" t="s">
        <v>34</v>
      </c>
      <c r="F39">
        <v>250</v>
      </c>
      <c r="G39" t="s">
        <v>67</v>
      </c>
      <c r="H39">
        <v>6</v>
      </c>
      <c r="I39" t="s">
        <v>27</v>
      </c>
      <c r="J39">
        <v>15</v>
      </c>
      <c r="K39" t="s">
        <v>151</v>
      </c>
      <c r="L39">
        <v>35936102</v>
      </c>
      <c r="M39" t="s">
        <v>152</v>
      </c>
      <c r="N39" t="s">
        <v>28</v>
      </c>
      <c r="O39" t="s">
        <v>28</v>
      </c>
      <c r="P39" t="s">
        <v>28</v>
      </c>
      <c r="Q39" t="s">
        <v>28</v>
      </c>
      <c r="R39">
        <v>114</v>
      </c>
      <c r="S39" t="s">
        <v>29</v>
      </c>
      <c r="T39">
        <v>1</v>
      </c>
      <c r="U39">
        <v>1750</v>
      </c>
      <c r="V39">
        <v>0</v>
      </c>
      <c r="W39">
        <v>0</v>
      </c>
      <c r="X39">
        <v>0</v>
      </c>
      <c r="Y39">
        <v>0</v>
      </c>
    </row>
    <row r="40" spans="1:25" ht="13.5">
      <c r="A40" s="90">
        <v>2008</v>
      </c>
      <c r="B40">
        <v>3</v>
      </c>
      <c r="C40">
        <v>5</v>
      </c>
      <c r="D40">
        <v>900</v>
      </c>
      <c r="E40" t="s">
        <v>54</v>
      </c>
      <c r="F40">
        <v>900</v>
      </c>
      <c r="G40" t="s">
        <v>55</v>
      </c>
      <c r="H40">
        <v>6</v>
      </c>
      <c r="I40" t="s">
        <v>27</v>
      </c>
      <c r="J40">
        <v>15</v>
      </c>
      <c r="K40" t="s">
        <v>151</v>
      </c>
      <c r="L40">
        <v>35936102</v>
      </c>
      <c r="M40" t="s">
        <v>152</v>
      </c>
      <c r="N40" t="s">
        <v>28</v>
      </c>
      <c r="O40" t="s">
        <v>28</v>
      </c>
      <c r="P40" t="s">
        <v>28</v>
      </c>
      <c r="Q40" t="s">
        <v>28</v>
      </c>
      <c r="R40">
        <v>111</v>
      </c>
      <c r="S40" t="s">
        <v>43</v>
      </c>
      <c r="T40">
        <v>1</v>
      </c>
      <c r="U40">
        <v>20</v>
      </c>
      <c r="V40">
        <v>0</v>
      </c>
      <c r="W40">
        <v>0</v>
      </c>
      <c r="X40">
        <v>0</v>
      </c>
      <c r="Y40">
        <v>0</v>
      </c>
    </row>
    <row r="41" spans="1:37" s="73" customFormat="1" ht="13.5">
      <c r="A41" s="91"/>
      <c r="U41" s="74"/>
      <c r="V41" s="74"/>
      <c r="W41" s="74"/>
      <c r="X41" s="74"/>
      <c r="Y41" s="74"/>
      <c r="Z41" s="74">
        <f>SUM(U39:U40)</f>
        <v>1770</v>
      </c>
      <c r="AA41" s="74">
        <f>U39</f>
        <v>1750</v>
      </c>
      <c r="AB41" s="74">
        <f>U40</f>
        <v>20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3">
        <v>0</v>
      </c>
      <c r="AI41" s="73">
        <v>0</v>
      </c>
      <c r="AJ41" s="73">
        <v>0</v>
      </c>
      <c r="AK41" s="73">
        <v>0</v>
      </c>
    </row>
    <row r="42" spans="1:37" s="75" customFormat="1" ht="13.5">
      <c r="A42" s="92"/>
      <c r="U42" s="76"/>
      <c r="V42" s="76"/>
      <c r="W42" s="76"/>
      <c r="X42" s="76"/>
      <c r="Y42" s="76"/>
      <c r="Z42" s="76">
        <f aca="true" t="shared" si="0" ref="Z42:AK42">SUM(Z31,Z35,Z38,Z41)</f>
        <v>29322</v>
      </c>
      <c r="AA42" s="76">
        <f t="shared" si="0"/>
        <v>28872</v>
      </c>
      <c r="AB42" s="76">
        <f t="shared" si="0"/>
        <v>50</v>
      </c>
      <c r="AC42" s="76">
        <f t="shared" si="0"/>
        <v>400</v>
      </c>
      <c r="AD42" s="76">
        <f t="shared" si="0"/>
        <v>0</v>
      </c>
      <c r="AE42" s="76">
        <f t="shared" si="0"/>
        <v>0</v>
      </c>
      <c r="AF42" s="76">
        <f t="shared" si="0"/>
        <v>0</v>
      </c>
      <c r="AG42" s="76">
        <f t="shared" si="0"/>
        <v>0</v>
      </c>
      <c r="AH42" s="76">
        <f t="shared" si="0"/>
        <v>0</v>
      </c>
      <c r="AI42" s="76">
        <f t="shared" si="0"/>
        <v>0</v>
      </c>
      <c r="AJ42" s="76">
        <f t="shared" si="0"/>
        <v>0</v>
      </c>
      <c r="AK42" s="76">
        <f t="shared" si="0"/>
        <v>0</v>
      </c>
    </row>
    <row r="43" spans="1:25" ht="13.5">
      <c r="A43" s="90">
        <v>2008</v>
      </c>
      <c r="B43">
        <v>4</v>
      </c>
      <c r="C43">
        <v>1</v>
      </c>
      <c r="D43">
        <v>250</v>
      </c>
      <c r="E43" t="s">
        <v>34</v>
      </c>
      <c r="F43">
        <v>250</v>
      </c>
      <c r="G43" t="s">
        <v>67</v>
      </c>
      <c r="H43">
        <v>6</v>
      </c>
      <c r="I43" t="s">
        <v>27</v>
      </c>
      <c r="J43">
        <v>15</v>
      </c>
      <c r="K43" t="s">
        <v>151</v>
      </c>
      <c r="L43">
        <v>35936102</v>
      </c>
      <c r="M43" t="s">
        <v>152</v>
      </c>
      <c r="N43" t="s">
        <v>28</v>
      </c>
      <c r="O43" t="s">
        <v>28</v>
      </c>
      <c r="P43" t="s">
        <v>28</v>
      </c>
      <c r="Q43" t="s">
        <v>28</v>
      </c>
      <c r="R43">
        <v>614</v>
      </c>
      <c r="S43" t="s">
        <v>30</v>
      </c>
      <c r="T43">
        <v>1</v>
      </c>
      <c r="U43">
        <v>10</v>
      </c>
      <c r="V43">
        <v>0</v>
      </c>
      <c r="W43">
        <v>0</v>
      </c>
      <c r="X43">
        <v>0</v>
      </c>
      <c r="Y43">
        <v>0</v>
      </c>
    </row>
    <row r="44" spans="1:25" ht="13.5">
      <c r="A44" s="90">
        <v>2008</v>
      </c>
      <c r="B44">
        <v>4</v>
      </c>
      <c r="C44">
        <v>1</v>
      </c>
      <c r="D44">
        <v>250</v>
      </c>
      <c r="E44" t="s">
        <v>34</v>
      </c>
      <c r="F44">
        <v>250</v>
      </c>
      <c r="G44" t="s">
        <v>67</v>
      </c>
      <c r="H44">
        <v>6</v>
      </c>
      <c r="I44" t="s">
        <v>27</v>
      </c>
      <c r="J44">
        <v>15</v>
      </c>
      <c r="K44" t="s">
        <v>151</v>
      </c>
      <c r="L44">
        <v>35936102</v>
      </c>
      <c r="M44" t="s">
        <v>152</v>
      </c>
      <c r="N44" t="s">
        <v>28</v>
      </c>
      <c r="O44" t="s">
        <v>28</v>
      </c>
      <c r="P44" t="s">
        <v>28</v>
      </c>
      <c r="Q44" t="s">
        <v>28</v>
      </c>
      <c r="R44">
        <v>114</v>
      </c>
      <c r="S44" t="s">
        <v>29</v>
      </c>
      <c r="T44">
        <v>1</v>
      </c>
      <c r="U44">
        <v>1680</v>
      </c>
      <c r="V44">
        <v>0</v>
      </c>
      <c r="W44">
        <v>0</v>
      </c>
      <c r="X44">
        <v>0</v>
      </c>
      <c r="Y44">
        <v>0</v>
      </c>
    </row>
    <row r="45" spans="1:37" s="87" customFormat="1" ht="13.5">
      <c r="A45" s="94"/>
      <c r="Z45" s="87">
        <f>SUM(U43:U44)</f>
        <v>1690</v>
      </c>
      <c r="AA45" s="87">
        <f>SUM(U44)</f>
        <v>1680</v>
      </c>
      <c r="AB45" s="87">
        <v>0</v>
      </c>
      <c r="AC45" s="87">
        <f>SUM(U43)</f>
        <v>10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</row>
    <row r="46" spans="1:25" s="88" customFormat="1" ht="13.5">
      <c r="A46" s="90">
        <v>2008</v>
      </c>
      <c r="B46" s="88">
        <v>4</v>
      </c>
      <c r="C46" s="88">
        <v>2</v>
      </c>
      <c r="D46" s="88">
        <v>250</v>
      </c>
      <c r="E46" s="88" t="s">
        <v>34</v>
      </c>
      <c r="F46" s="88">
        <v>250</v>
      </c>
      <c r="G46" s="88" t="s">
        <v>67</v>
      </c>
      <c r="H46" s="88">
        <v>6</v>
      </c>
      <c r="I46" s="88" t="s">
        <v>27</v>
      </c>
      <c r="J46" s="88">
        <v>15</v>
      </c>
      <c r="K46" s="88" t="s">
        <v>151</v>
      </c>
      <c r="L46" s="88">
        <v>35936102</v>
      </c>
      <c r="M46" s="88" t="s">
        <v>152</v>
      </c>
      <c r="N46" s="88" t="s">
        <v>28</v>
      </c>
      <c r="O46" s="88" t="s">
        <v>28</v>
      </c>
      <c r="P46" s="88" t="s">
        <v>28</v>
      </c>
      <c r="Q46" s="88" t="s">
        <v>28</v>
      </c>
      <c r="R46" s="88">
        <v>114</v>
      </c>
      <c r="S46" s="88" t="s">
        <v>43</v>
      </c>
      <c r="T46" s="88">
        <v>2</v>
      </c>
      <c r="U46" s="88">
        <v>40</v>
      </c>
      <c r="V46" s="88">
        <v>0</v>
      </c>
      <c r="W46" s="88">
        <v>0</v>
      </c>
      <c r="X46" s="88">
        <v>0</v>
      </c>
      <c r="Y46" s="88">
        <v>0</v>
      </c>
    </row>
    <row r="47" spans="1:25" s="88" customFormat="1" ht="13.5">
      <c r="A47" s="90">
        <v>2008</v>
      </c>
      <c r="B47" s="88">
        <v>4</v>
      </c>
      <c r="C47" s="88">
        <v>2</v>
      </c>
      <c r="D47" s="88">
        <v>900</v>
      </c>
      <c r="E47" s="88" t="s">
        <v>54</v>
      </c>
      <c r="F47" s="88">
        <v>900</v>
      </c>
      <c r="G47" s="88" t="s">
        <v>55</v>
      </c>
      <c r="H47" s="88">
        <v>6</v>
      </c>
      <c r="I47" s="88" t="s">
        <v>27</v>
      </c>
      <c r="J47" s="88">
        <v>15</v>
      </c>
      <c r="K47" s="88" t="s">
        <v>151</v>
      </c>
      <c r="L47" s="88">
        <v>35936102</v>
      </c>
      <c r="M47" s="88" t="s">
        <v>152</v>
      </c>
      <c r="N47" s="88" t="s">
        <v>28</v>
      </c>
      <c r="O47" s="88" t="s">
        <v>28</v>
      </c>
      <c r="P47" s="88" t="s">
        <v>28</v>
      </c>
      <c r="Q47" s="88" t="s">
        <v>28</v>
      </c>
      <c r="R47" s="88">
        <v>111</v>
      </c>
      <c r="S47" s="88" t="s">
        <v>29</v>
      </c>
      <c r="T47" s="88">
        <v>1</v>
      </c>
      <c r="U47" s="88">
        <v>560</v>
      </c>
      <c r="V47" s="88">
        <v>0</v>
      </c>
      <c r="W47" s="88">
        <v>0</v>
      </c>
      <c r="X47" s="88">
        <v>0</v>
      </c>
      <c r="Y47" s="88">
        <v>0</v>
      </c>
    </row>
    <row r="48" spans="1:37" s="87" customFormat="1" ht="13.5">
      <c r="A48" s="94"/>
      <c r="Z48" s="87">
        <f>SUM(U46:U47)</f>
        <v>600</v>
      </c>
      <c r="AA48" s="87">
        <f>SUM(U47)</f>
        <v>560</v>
      </c>
      <c r="AB48" s="87">
        <f>SUM(U46)</f>
        <v>40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</row>
    <row r="49" spans="1:25" s="88" customFormat="1" ht="13.5">
      <c r="A49" s="90">
        <v>2008</v>
      </c>
      <c r="B49" s="88">
        <v>4</v>
      </c>
      <c r="C49" s="88">
        <v>3</v>
      </c>
      <c r="D49" s="88">
        <v>250</v>
      </c>
      <c r="E49" s="88" t="s">
        <v>34</v>
      </c>
      <c r="F49" s="88">
        <v>250</v>
      </c>
      <c r="G49" s="88" t="s">
        <v>67</v>
      </c>
      <c r="H49" s="88">
        <v>6</v>
      </c>
      <c r="I49" s="88" t="s">
        <v>27</v>
      </c>
      <c r="J49" s="88">
        <v>15</v>
      </c>
      <c r="K49" s="88" t="s">
        <v>151</v>
      </c>
      <c r="L49" s="88">
        <v>35936102</v>
      </c>
      <c r="M49" s="88" t="s">
        <v>152</v>
      </c>
      <c r="N49" s="88" t="s">
        <v>28</v>
      </c>
      <c r="O49" s="88" t="s">
        <v>28</v>
      </c>
      <c r="P49" s="88" t="s">
        <v>28</v>
      </c>
      <c r="Q49" s="88" t="s">
        <v>28</v>
      </c>
      <c r="R49" s="88">
        <v>114</v>
      </c>
      <c r="S49" s="88" t="s">
        <v>93</v>
      </c>
      <c r="T49" s="88">
        <v>1</v>
      </c>
      <c r="U49" s="88">
        <v>300</v>
      </c>
      <c r="V49" s="88">
        <v>0</v>
      </c>
      <c r="W49" s="88">
        <v>0</v>
      </c>
      <c r="X49" s="88">
        <v>0</v>
      </c>
      <c r="Y49" s="88">
        <v>0</v>
      </c>
    </row>
    <row r="50" spans="1:25" s="88" customFormat="1" ht="13.5">
      <c r="A50" s="90">
        <v>2008</v>
      </c>
      <c r="B50" s="88">
        <v>4</v>
      </c>
      <c r="C50" s="88">
        <v>3</v>
      </c>
      <c r="D50" s="88">
        <v>520</v>
      </c>
      <c r="E50" s="88" t="s">
        <v>58</v>
      </c>
      <c r="F50" s="88">
        <v>520</v>
      </c>
      <c r="G50" s="88" t="s">
        <v>59</v>
      </c>
      <c r="H50" s="88">
        <v>6</v>
      </c>
      <c r="I50" s="88" t="s">
        <v>27</v>
      </c>
      <c r="J50" s="88">
        <v>15</v>
      </c>
      <c r="K50" s="88" t="s">
        <v>151</v>
      </c>
      <c r="L50" s="88">
        <v>35936102</v>
      </c>
      <c r="M50" s="88" t="s">
        <v>152</v>
      </c>
      <c r="N50" s="88" t="s">
        <v>28</v>
      </c>
      <c r="O50" s="88" t="s">
        <v>28</v>
      </c>
      <c r="P50" s="88" t="s">
        <v>28</v>
      </c>
      <c r="Q50" s="88" t="s">
        <v>28</v>
      </c>
      <c r="R50" s="88">
        <v>218</v>
      </c>
      <c r="S50" s="88" t="s">
        <v>29</v>
      </c>
      <c r="T50" s="88">
        <v>1</v>
      </c>
      <c r="U50" s="88">
        <v>2100</v>
      </c>
      <c r="V50" s="88">
        <v>0</v>
      </c>
      <c r="W50" s="88">
        <v>0</v>
      </c>
      <c r="X50" s="88">
        <v>0</v>
      </c>
      <c r="Y50" s="88">
        <v>0</v>
      </c>
    </row>
    <row r="51" spans="1:37" s="87" customFormat="1" ht="13.5">
      <c r="A51" s="94"/>
      <c r="Z51" s="87">
        <f>SUM(U49:U50)</f>
        <v>2400</v>
      </c>
      <c r="AA51" s="87">
        <f>SUM(U50)</f>
        <v>2100</v>
      </c>
      <c r="AB51" s="87">
        <v>0</v>
      </c>
      <c r="AC51" s="87">
        <f>SUM(U49)</f>
        <v>300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</row>
    <row r="52" spans="1:25" s="88" customFormat="1" ht="13.5">
      <c r="A52" s="90">
        <v>2008</v>
      </c>
      <c r="B52" s="88">
        <v>4</v>
      </c>
      <c r="C52" s="88">
        <v>4</v>
      </c>
      <c r="D52" s="88">
        <v>250</v>
      </c>
      <c r="E52" s="88" t="s">
        <v>34</v>
      </c>
      <c r="F52" s="88">
        <v>250</v>
      </c>
      <c r="G52" s="88" t="s">
        <v>67</v>
      </c>
      <c r="H52" s="88">
        <v>6</v>
      </c>
      <c r="I52" s="88" t="s">
        <v>27</v>
      </c>
      <c r="J52" s="88">
        <v>15</v>
      </c>
      <c r="K52" s="88" t="s">
        <v>151</v>
      </c>
      <c r="L52" s="88">
        <v>35936102</v>
      </c>
      <c r="M52" s="88" t="s">
        <v>152</v>
      </c>
      <c r="N52" s="88" t="s">
        <v>28</v>
      </c>
      <c r="O52" s="88" t="s">
        <v>28</v>
      </c>
      <c r="P52" s="88" t="s">
        <v>28</v>
      </c>
      <c r="Q52" s="88" t="s">
        <v>28</v>
      </c>
      <c r="R52" s="88">
        <v>114</v>
      </c>
      <c r="S52" s="88" t="s">
        <v>93</v>
      </c>
      <c r="T52" s="88">
        <v>1</v>
      </c>
      <c r="U52" s="88">
        <v>400</v>
      </c>
      <c r="V52" s="88">
        <v>0</v>
      </c>
      <c r="W52" s="88">
        <v>0</v>
      </c>
      <c r="X52" s="88">
        <v>0</v>
      </c>
      <c r="Y52" s="88">
        <v>0</v>
      </c>
    </row>
    <row r="53" spans="1:25" s="88" customFormat="1" ht="13.5">
      <c r="A53" s="90">
        <v>2008</v>
      </c>
      <c r="B53" s="88">
        <v>4</v>
      </c>
      <c r="C53" s="88">
        <v>4</v>
      </c>
      <c r="D53" s="88">
        <v>250</v>
      </c>
      <c r="E53" s="88" t="s">
        <v>34</v>
      </c>
      <c r="F53" s="88">
        <v>250</v>
      </c>
      <c r="G53" s="88" t="s">
        <v>67</v>
      </c>
      <c r="H53" s="88">
        <v>6</v>
      </c>
      <c r="I53" s="88" t="s">
        <v>27</v>
      </c>
      <c r="J53" s="88">
        <v>15</v>
      </c>
      <c r="K53" s="88" t="s">
        <v>151</v>
      </c>
      <c r="L53" s="88">
        <v>35936102</v>
      </c>
      <c r="M53" s="88" t="s">
        <v>152</v>
      </c>
      <c r="N53" s="88" t="s">
        <v>28</v>
      </c>
      <c r="O53" s="88" t="s">
        <v>28</v>
      </c>
      <c r="P53" s="88" t="s">
        <v>28</v>
      </c>
      <c r="Q53" s="88" t="s">
        <v>28</v>
      </c>
      <c r="R53" s="88">
        <v>218</v>
      </c>
      <c r="S53" s="88" t="s">
        <v>29</v>
      </c>
      <c r="T53" s="88">
        <v>1</v>
      </c>
      <c r="U53" s="88">
        <v>2380</v>
      </c>
      <c r="V53" s="88">
        <v>0</v>
      </c>
      <c r="W53" s="88">
        <v>0</v>
      </c>
      <c r="X53" s="88">
        <v>0</v>
      </c>
      <c r="Y53" s="88">
        <v>0</v>
      </c>
    </row>
    <row r="54" spans="1:37" s="87" customFormat="1" ht="13.5">
      <c r="A54" s="94"/>
      <c r="Z54" s="87">
        <f>SUM(U52:U53)</f>
        <v>2780</v>
      </c>
      <c r="AA54" s="87">
        <f>SUM(U53)</f>
        <v>2380</v>
      </c>
      <c r="AB54" s="87">
        <v>0</v>
      </c>
      <c r="AC54" s="87">
        <f>SUM(U52)</f>
        <v>400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</row>
    <row r="55" spans="1:25" s="88" customFormat="1" ht="13.5">
      <c r="A55" s="90">
        <v>2008</v>
      </c>
      <c r="B55" s="88">
        <v>4</v>
      </c>
      <c r="C55" s="88">
        <v>5</v>
      </c>
      <c r="D55" s="88">
        <v>250</v>
      </c>
      <c r="E55" s="88" t="s">
        <v>34</v>
      </c>
      <c r="F55" s="88">
        <v>250</v>
      </c>
      <c r="G55" s="88" t="s">
        <v>67</v>
      </c>
      <c r="H55" s="88">
        <v>6</v>
      </c>
      <c r="I55" s="88" t="s">
        <v>27</v>
      </c>
      <c r="J55" s="88">
        <v>15</v>
      </c>
      <c r="K55" s="88" t="s">
        <v>151</v>
      </c>
      <c r="L55" s="88">
        <v>35936102</v>
      </c>
      <c r="M55" s="88" t="s">
        <v>152</v>
      </c>
      <c r="N55" s="88" t="s">
        <v>28</v>
      </c>
      <c r="O55" s="88" t="s">
        <v>28</v>
      </c>
      <c r="P55" s="88" t="s">
        <v>28</v>
      </c>
      <c r="Q55" s="88" t="s">
        <v>28</v>
      </c>
      <c r="R55" s="88">
        <v>114</v>
      </c>
      <c r="S55" s="88" t="s">
        <v>29</v>
      </c>
      <c r="T55" s="88">
        <v>1</v>
      </c>
      <c r="U55" s="88">
        <v>3220</v>
      </c>
      <c r="V55" s="88">
        <v>0</v>
      </c>
      <c r="W55" s="88">
        <v>0</v>
      </c>
      <c r="X55" s="88">
        <v>0</v>
      </c>
      <c r="Y55" s="88">
        <v>0</v>
      </c>
    </row>
    <row r="56" spans="1:37" s="87" customFormat="1" ht="13.5">
      <c r="A56" s="94"/>
      <c r="Z56" s="87">
        <f>SUM(U55)</f>
        <v>3220</v>
      </c>
      <c r="AA56" s="87">
        <f>SUM(U55)</f>
        <v>3220</v>
      </c>
      <c r="AB56" s="87">
        <v>0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</row>
    <row r="57" spans="1:37" s="75" customFormat="1" ht="13.5">
      <c r="A57" s="92"/>
      <c r="U57" s="76"/>
      <c r="V57" s="76"/>
      <c r="W57" s="76"/>
      <c r="X57" s="76"/>
      <c r="Y57" s="76"/>
      <c r="Z57" s="76">
        <f aca="true" t="shared" si="1" ref="Z57:AK57">SUM(Z45,Z48,Z51,Z54,Z56)</f>
        <v>10690</v>
      </c>
      <c r="AA57" s="76">
        <f t="shared" si="1"/>
        <v>9940</v>
      </c>
      <c r="AB57" s="76">
        <f t="shared" si="1"/>
        <v>40</v>
      </c>
      <c r="AC57" s="76">
        <f t="shared" si="1"/>
        <v>710</v>
      </c>
      <c r="AD57" s="76">
        <f t="shared" si="1"/>
        <v>0</v>
      </c>
      <c r="AE57" s="76">
        <f t="shared" si="1"/>
        <v>0</v>
      </c>
      <c r="AF57" s="76">
        <f t="shared" si="1"/>
        <v>0</v>
      </c>
      <c r="AG57" s="76">
        <f t="shared" si="1"/>
        <v>0</v>
      </c>
      <c r="AH57" s="76">
        <f t="shared" si="1"/>
        <v>0</v>
      </c>
      <c r="AI57" s="76">
        <f t="shared" si="1"/>
        <v>0</v>
      </c>
      <c r="AJ57" s="76">
        <f t="shared" si="1"/>
        <v>0</v>
      </c>
      <c r="AK57" s="76">
        <f t="shared" si="1"/>
        <v>0</v>
      </c>
    </row>
    <row r="58" spans="1:25" ht="13.5">
      <c r="A58" s="90">
        <v>2008</v>
      </c>
      <c r="B58">
        <v>5</v>
      </c>
      <c r="C58">
        <v>1</v>
      </c>
      <c r="D58">
        <v>900</v>
      </c>
      <c r="E58" t="s">
        <v>54</v>
      </c>
      <c r="F58">
        <v>900</v>
      </c>
      <c r="G58" t="s">
        <v>55</v>
      </c>
      <c r="H58">
        <v>6</v>
      </c>
      <c r="I58" t="s">
        <v>27</v>
      </c>
      <c r="J58">
        <v>15</v>
      </c>
      <c r="K58" t="s">
        <v>151</v>
      </c>
      <c r="L58">
        <v>35936102</v>
      </c>
      <c r="M58" t="s">
        <v>152</v>
      </c>
      <c r="N58" t="s">
        <v>28</v>
      </c>
      <c r="O58" t="s">
        <v>28</v>
      </c>
      <c r="P58" t="s">
        <v>28</v>
      </c>
      <c r="Q58" t="s">
        <v>28</v>
      </c>
      <c r="R58">
        <v>111</v>
      </c>
      <c r="S58" t="s">
        <v>43</v>
      </c>
      <c r="T58">
        <v>1</v>
      </c>
      <c r="U58">
        <v>20</v>
      </c>
      <c r="V58">
        <v>0</v>
      </c>
      <c r="W58">
        <v>0</v>
      </c>
      <c r="X58">
        <v>0</v>
      </c>
      <c r="Y58">
        <v>0</v>
      </c>
    </row>
    <row r="59" spans="1:37" s="87" customFormat="1" ht="13.5">
      <c r="A59" s="94"/>
      <c r="Z59" s="87">
        <f>SUM(U58)</f>
        <v>20</v>
      </c>
      <c r="AA59" s="87">
        <v>0</v>
      </c>
      <c r="AB59" s="87">
        <f>SUM(U58)</f>
        <v>20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</row>
    <row r="60" spans="1:25" ht="13.5">
      <c r="A60" s="90">
        <v>2008</v>
      </c>
      <c r="B60">
        <v>5</v>
      </c>
      <c r="C60">
        <v>2</v>
      </c>
      <c r="D60">
        <v>250</v>
      </c>
      <c r="E60" t="s">
        <v>34</v>
      </c>
      <c r="F60">
        <v>250</v>
      </c>
      <c r="G60" t="s">
        <v>67</v>
      </c>
      <c r="H60">
        <v>6</v>
      </c>
      <c r="I60" t="s">
        <v>27</v>
      </c>
      <c r="J60">
        <v>15</v>
      </c>
      <c r="K60" t="s">
        <v>151</v>
      </c>
      <c r="L60">
        <v>35936102</v>
      </c>
      <c r="M60" t="s">
        <v>152</v>
      </c>
      <c r="N60" t="s">
        <v>28</v>
      </c>
      <c r="O60" t="s">
        <v>28</v>
      </c>
      <c r="P60" t="s">
        <v>28</v>
      </c>
      <c r="Q60" t="s">
        <v>28</v>
      </c>
      <c r="R60">
        <v>114</v>
      </c>
      <c r="S60" t="s">
        <v>29</v>
      </c>
      <c r="T60">
        <v>1</v>
      </c>
      <c r="U60">
        <v>1120</v>
      </c>
      <c r="V60">
        <v>0</v>
      </c>
      <c r="W60">
        <v>0</v>
      </c>
      <c r="X60">
        <v>0</v>
      </c>
      <c r="Y60">
        <v>0</v>
      </c>
    </row>
    <row r="61" spans="1:37" s="87" customFormat="1" ht="13.5">
      <c r="A61" s="94"/>
      <c r="Z61" s="87">
        <f>SUM(U60)</f>
        <v>1120</v>
      </c>
      <c r="AA61" s="87">
        <f>SUM(U60)</f>
        <v>1120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</row>
    <row r="62" spans="1:25" ht="13.5">
      <c r="A62">
        <v>2008</v>
      </c>
      <c r="B62">
        <v>5</v>
      </c>
      <c r="C62">
        <v>4</v>
      </c>
      <c r="D62">
        <v>200</v>
      </c>
      <c r="E62" t="s">
        <v>33</v>
      </c>
      <c r="F62">
        <v>0</v>
      </c>
      <c r="G62" t="s">
        <v>26</v>
      </c>
      <c r="H62">
        <v>6</v>
      </c>
      <c r="I62" t="s">
        <v>27</v>
      </c>
      <c r="J62">
        <v>15</v>
      </c>
      <c r="K62" t="s">
        <v>151</v>
      </c>
      <c r="L62">
        <v>35936102</v>
      </c>
      <c r="M62" t="s">
        <v>152</v>
      </c>
      <c r="N62" t="s">
        <v>28</v>
      </c>
      <c r="O62" t="s">
        <v>28</v>
      </c>
      <c r="P62" t="s">
        <v>28</v>
      </c>
      <c r="Q62" t="s">
        <v>28</v>
      </c>
      <c r="R62">
        <v>114</v>
      </c>
      <c r="S62" t="s">
        <v>93</v>
      </c>
      <c r="T62">
        <v>1</v>
      </c>
      <c r="U62">
        <v>400</v>
      </c>
      <c r="V62">
        <v>0</v>
      </c>
      <c r="W62">
        <v>0</v>
      </c>
      <c r="X62">
        <v>0</v>
      </c>
      <c r="Y62">
        <v>0</v>
      </c>
    </row>
    <row r="63" spans="1:25" ht="13.5">
      <c r="A63">
        <v>2008</v>
      </c>
      <c r="B63">
        <v>5</v>
      </c>
      <c r="C63">
        <v>4</v>
      </c>
      <c r="D63">
        <v>250</v>
      </c>
      <c r="E63" t="s">
        <v>34</v>
      </c>
      <c r="F63">
        <v>250</v>
      </c>
      <c r="G63" t="s">
        <v>67</v>
      </c>
      <c r="H63">
        <v>6</v>
      </c>
      <c r="I63" t="s">
        <v>27</v>
      </c>
      <c r="J63">
        <v>15</v>
      </c>
      <c r="K63" t="s">
        <v>151</v>
      </c>
      <c r="L63">
        <v>35936102</v>
      </c>
      <c r="M63" t="s">
        <v>152</v>
      </c>
      <c r="N63" t="s">
        <v>28</v>
      </c>
      <c r="O63" t="s">
        <v>28</v>
      </c>
      <c r="P63" t="s">
        <v>28</v>
      </c>
      <c r="Q63" t="s">
        <v>28</v>
      </c>
      <c r="R63">
        <v>218</v>
      </c>
      <c r="S63" t="s">
        <v>43</v>
      </c>
      <c r="T63">
        <v>2</v>
      </c>
      <c r="U63">
        <v>30</v>
      </c>
      <c r="V63">
        <v>0</v>
      </c>
      <c r="W63">
        <v>0</v>
      </c>
      <c r="X63">
        <v>0</v>
      </c>
      <c r="Y63">
        <v>0</v>
      </c>
    </row>
    <row r="64" spans="1:25" ht="13.5">
      <c r="A64">
        <v>2008</v>
      </c>
      <c r="B64">
        <v>5</v>
      </c>
      <c r="C64">
        <v>4</v>
      </c>
      <c r="D64">
        <v>900</v>
      </c>
      <c r="E64" t="s">
        <v>54</v>
      </c>
      <c r="F64">
        <v>900</v>
      </c>
      <c r="G64" t="s">
        <v>55</v>
      </c>
      <c r="H64">
        <v>6</v>
      </c>
      <c r="I64" t="s">
        <v>27</v>
      </c>
      <c r="J64">
        <v>15</v>
      </c>
      <c r="K64" t="s">
        <v>151</v>
      </c>
      <c r="L64">
        <v>35936102</v>
      </c>
      <c r="M64" t="s">
        <v>152</v>
      </c>
      <c r="N64" t="s">
        <v>28</v>
      </c>
      <c r="O64" t="s">
        <v>28</v>
      </c>
      <c r="P64" t="s">
        <v>28</v>
      </c>
      <c r="Q64" t="s">
        <v>28</v>
      </c>
      <c r="R64">
        <v>111</v>
      </c>
      <c r="S64" t="s">
        <v>29</v>
      </c>
      <c r="T64">
        <v>1</v>
      </c>
      <c r="U64">
        <v>24000</v>
      </c>
      <c r="V64">
        <v>0</v>
      </c>
      <c r="W64">
        <v>0</v>
      </c>
      <c r="X64">
        <v>0</v>
      </c>
      <c r="Y64">
        <v>0</v>
      </c>
    </row>
    <row r="65" spans="1:37" s="87" customFormat="1" ht="13.5">
      <c r="A65" s="94"/>
      <c r="Z65" s="87">
        <f>SUM(U62:U64)</f>
        <v>24430</v>
      </c>
      <c r="AA65" s="87">
        <f>SUM(U64)</f>
        <v>24000</v>
      </c>
      <c r="AB65" s="87">
        <f>SUM(U63)</f>
        <v>30</v>
      </c>
      <c r="AC65" s="87">
        <f>SUM(U62)</f>
        <v>400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</row>
    <row r="66" spans="1:25" ht="13.5">
      <c r="A66">
        <v>2008</v>
      </c>
      <c r="B66">
        <v>5</v>
      </c>
      <c r="C66">
        <v>5</v>
      </c>
      <c r="D66">
        <v>250</v>
      </c>
      <c r="E66" t="s">
        <v>34</v>
      </c>
      <c r="F66">
        <v>250</v>
      </c>
      <c r="G66" t="s">
        <v>67</v>
      </c>
      <c r="H66">
        <v>6</v>
      </c>
      <c r="I66" t="s">
        <v>27</v>
      </c>
      <c r="J66">
        <v>15</v>
      </c>
      <c r="K66" t="s">
        <v>151</v>
      </c>
      <c r="L66">
        <v>35936102</v>
      </c>
      <c r="M66" t="s">
        <v>152</v>
      </c>
      <c r="N66" t="s">
        <v>28</v>
      </c>
      <c r="O66" t="s">
        <v>28</v>
      </c>
      <c r="P66" t="s">
        <v>28</v>
      </c>
      <c r="Q66" t="s">
        <v>28</v>
      </c>
      <c r="R66">
        <v>114</v>
      </c>
      <c r="S66" t="s">
        <v>29</v>
      </c>
      <c r="T66">
        <v>1</v>
      </c>
      <c r="U66">
        <v>1890</v>
      </c>
      <c r="V66">
        <v>0</v>
      </c>
      <c r="W66">
        <v>0</v>
      </c>
      <c r="X66">
        <v>0</v>
      </c>
      <c r="Y66">
        <v>0</v>
      </c>
    </row>
    <row r="67" spans="1:37" s="87" customFormat="1" ht="13.5">
      <c r="A67" s="94"/>
      <c r="Z67" s="87">
        <f>SUM(U66)</f>
        <v>1890</v>
      </c>
      <c r="AA67" s="87">
        <f>SUM(U66)</f>
        <v>1890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</row>
    <row r="68" spans="1:37" s="75" customFormat="1" ht="13.5">
      <c r="A68" s="92"/>
      <c r="U68" s="76"/>
      <c r="V68" s="76"/>
      <c r="W68" s="76"/>
      <c r="X68" s="76"/>
      <c r="Y68" s="76"/>
      <c r="Z68" s="76">
        <f aca="true" t="shared" si="2" ref="Z68:AK68">SUM(Z67,Z65,Z61,Z59)</f>
        <v>27460</v>
      </c>
      <c r="AA68" s="76">
        <f t="shared" si="2"/>
        <v>27010</v>
      </c>
      <c r="AB68" s="76">
        <f t="shared" si="2"/>
        <v>50</v>
      </c>
      <c r="AC68" s="76">
        <f t="shared" si="2"/>
        <v>400</v>
      </c>
      <c r="AD68" s="76">
        <f t="shared" si="2"/>
        <v>0</v>
      </c>
      <c r="AE68" s="76">
        <f t="shared" si="2"/>
        <v>0</v>
      </c>
      <c r="AF68" s="76">
        <f t="shared" si="2"/>
        <v>0</v>
      </c>
      <c r="AG68" s="76">
        <f t="shared" si="2"/>
        <v>0</v>
      </c>
      <c r="AH68" s="76">
        <f t="shared" si="2"/>
        <v>0</v>
      </c>
      <c r="AI68" s="76">
        <f t="shared" si="2"/>
        <v>0</v>
      </c>
      <c r="AJ68" s="76">
        <f t="shared" si="2"/>
        <v>0</v>
      </c>
      <c r="AK68" s="76">
        <f t="shared" si="2"/>
        <v>0</v>
      </c>
    </row>
    <row r="69" spans="1:25" ht="13.5">
      <c r="A69">
        <v>2008</v>
      </c>
      <c r="B69">
        <v>6</v>
      </c>
      <c r="C69">
        <v>1</v>
      </c>
      <c r="D69">
        <v>250</v>
      </c>
      <c r="E69" t="s">
        <v>34</v>
      </c>
      <c r="F69">
        <v>250</v>
      </c>
      <c r="G69" t="s">
        <v>67</v>
      </c>
      <c r="H69">
        <v>6</v>
      </c>
      <c r="I69" t="s">
        <v>27</v>
      </c>
      <c r="J69">
        <v>15</v>
      </c>
      <c r="K69" t="s">
        <v>151</v>
      </c>
      <c r="L69">
        <v>35936102</v>
      </c>
      <c r="M69" t="s">
        <v>152</v>
      </c>
      <c r="N69" t="s">
        <v>28</v>
      </c>
      <c r="O69" t="s">
        <v>28</v>
      </c>
      <c r="P69" t="s">
        <v>28</v>
      </c>
      <c r="Q69" t="s">
        <v>28</v>
      </c>
      <c r="R69">
        <v>114</v>
      </c>
      <c r="S69" t="s">
        <v>43</v>
      </c>
      <c r="T69">
        <v>1</v>
      </c>
      <c r="U69">
        <v>20</v>
      </c>
      <c r="V69">
        <v>0</v>
      </c>
      <c r="W69">
        <v>0</v>
      </c>
      <c r="X69">
        <v>0</v>
      </c>
      <c r="Y69">
        <v>0</v>
      </c>
    </row>
    <row r="70" spans="1:25" ht="13.5">
      <c r="A70">
        <v>2008</v>
      </c>
      <c r="B70">
        <v>6</v>
      </c>
      <c r="C70">
        <v>1</v>
      </c>
      <c r="D70">
        <v>900</v>
      </c>
      <c r="E70" t="s">
        <v>54</v>
      </c>
      <c r="F70">
        <v>900</v>
      </c>
      <c r="G70" t="s">
        <v>55</v>
      </c>
      <c r="H70">
        <v>6</v>
      </c>
      <c r="I70" t="s">
        <v>27</v>
      </c>
      <c r="J70">
        <v>15</v>
      </c>
      <c r="K70" t="s">
        <v>151</v>
      </c>
      <c r="L70">
        <v>35936102</v>
      </c>
      <c r="M70" t="s">
        <v>152</v>
      </c>
      <c r="N70" t="s">
        <v>28</v>
      </c>
      <c r="O70" t="s">
        <v>28</v>
      </c>
      <c r="P70" t="s">
        <v>28</v>
      </c>
      <c r="Q70" t="s">
        <v>28</v>
      </c>
      <c r="R70">
        <v>111</v>
      </c>
      <c r="S70" t="s">
        <v>29</v>
      </c>
      <c r="T70">
        <v>2</v>
      </c>
      <c r="U70">
        <v>2100</v>
      </c>
      <c r="V70">
        <v>0</v>
      </c>
      <c r="W70">
        <v>0</v>
      </c>
      <c r="X70">
        <v>0</v>
      </c>
      <c r="Y70">
        <v>0</v>
      </c>
    </row>
    <row r="71" spans="1:37" s="87" customFormat="1" ht="13.5">
      <c r="A71" s="94"/>
      <c r="Z71" s="87">
        <f>SUM(U69:U70)</f>
        <v>2120</v>
      </c>
      <c r="AA71" s="87">
        <f>SUM(U70)</f>
        <v>2100</v>
      </c>
      <c r="AB71" s="87">
        <f>SUM(U69)</f>
        <v>20</v>
      </c>
      <c r="AC71" s="87">
        <v>0</v>
      </c>
      <c r="AD71" s="87">
        <f>SUM(W69:W70)</f>
        <v>0</v>
      </c>
      <c r="AE71" s="87">
        <v>0</v>
      </c>
      <c r="AF71" s="87">
        <v>0</v>
      </c>
      <c r="AG71" s="87">
        <v>0</v>
      </c>
      <c r="AH71" s="87">
        <f>SUM(Y69:Y70)</f>
        <v>0</v>
      </c>
      <c r="AI71" s="87">
        <v>0</v>
      </c>
      <c r="AJ71" s="87">
        <v>0</v>
      </c>
      <c r="AK71" s="87">
        <v>0</v>
      </c>
    </row>
    <row r="72" spans="1:25" ht="13.5">
      <c r="A72">
        <v>2008</v>
      </c>
      <c r="B72">
        <v>6</v>
      </c>
      <c r="C72">
        <v>2</v>
      </c>
      <c r="D72">
        <v>200</v>
      </c>
      <c r="E72" t="s">
        <v>33</v>
      </c>
      <c r="F72">
        <v>0</v>
      </c>
      <c r="G72" t="s">
        <v>26</v>
      </c>
      <c r="H72">
        <v>6</v>
      </c>
      <c r="I72" t="s">
        <v>27</v>
      </c>
      <c r="J72">
        <v>15</v>
      </c>
      <c r="K72" t="s">
        <v>151</v>
      </c>
      <c r="L72">
        <v>35936102</v>
      </c>
      <c r="M72" t="s">
        <v>152</v>
      </c>
      <c r="N72" t="s">
        <v>28</v>
      </c>
      <c r="O72" t="s">
        <v>28</v>
      </c>
      <c r="P72" t="s">
        <v>28</v>
      </c>
      <c r="Q72" t="s">
        <v>28</v>
      </c>
      <c r="R72">
        <v>114</v>
      </c>
      <c r="S72" t="s">
        <v>29</v>
      </c>
      <c r="T72">
        <v>1</v>
      </c>
      <c r="U72">
        <v>12000</v>
      </c>
      <c r="V72">
        <v>0</v>
      </c>
      <c r="W72">
        <v>0</v>
      </c>
      <c r="X72">
        <v>0</v>
      </c>
      <c r="Y72">
        <v>0</v>
      </c>
    </row>
    <row r="73" spans="1:25" ht="13.5">
      <c r="A73">
        <v>2008</v>
      </c>
      <c r="B73">
        <v>6</v>
      </c>
      <c r="C73">
        <v>2</v>
      </c>
      <c r="D73">
        <v>250</v>
      </c>
      <c r="E73" t="s">
        <v>34</v>
      </c>
      <c r="F73">
        <v>250</v>
      </c>
      <c r="G73" t="s">
        <v>67</v>
      </c>
      <c r="H73">
        <v>6</v>
      </c>
      <c r="I73" t="s">
        <v>27</v>
      </c>
      <c r="J73">
        <v>15</v>
      </c>
      <c r="K73" t="s">
        <v>151</v>
      </c>
      <c r="L73">
        <v>35936102</v>
      </c>
      <c r="M73" t="s">
        <v>152</v>
      </c>
      <c r="N73" t="s">
        <v>28</v>
      </c>
      <c r="O73" t="s">
        <v>28</v>
      </c>
      <c r="P73" t="s">
        <v>28</v>
      </c>
      <c r="Q73" t="s">
        <v>28</v>
      </c>
      <c r="R73">
        <v>114</v>
      </c>
      <c r="S73" t="s">
        <v>29</v>
      </c>
      <c r="T73">
        <v>1</v>
      </c>
      <c r="U73">
        <v>1120</v>
      </c>
      <c r="V73">
        <v>0</v>
      </c>
      <c r="W73">
        <v>0</v>
      </c>
      <c r="X73">
        <v>0</v>
      </c>
      <c r="Y73">
        <v>0</v>
      </c>
    </row>
    <row r="74" spans="1:37" s="87" customFormat="1" ht="13.5">
      <c r="A74" s="94"/>
      <c r="Z74" s="87">
        <f>SUM(U72:U73)</f>
        <v>13120</v>
      </c>
      <c r="AA74" s="87">
        <f>SUM(U72:U73)</f>
        <v>13120</v>
      </c>
      <c r="AB74" s="87">
        <v>0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</row>
    <row r="75" spans="1:25" ht="13.5">
      <c r="A75">
        <v>2008</v>
      </c>
      <c r="B75">
        <v>6</v>
      </c>
      <c r="C75">
        <v>3</v>
      </c>
      <c r="D75">
        <v>200</v>
      </c>
      <c r="E75" t="s">
        <v>33</v>
      </c>
      <c r="F75">
        <v>0</v>
      </c>
      <c r="G75" t="s">
        <v>26</v>
      </c>
      <c r="H75">
        <v>6</v>
      </c>
      <c r="I75" t="s">
        <v>27</v>
      </c>
      <c r="J75">
        <v>15</v>
      </c>
      <c r="K75" t="s">
        <v>151</v>
      </c>
      <c r="L75">
        <v>35936102</v>
      </c>
      <c r="M75" t="s">
        <v>152</v>
      </c>
      <c r="N75" t="s">
        <v>28</v>
      </c>
      <c r="O75" t="s">
        <v>28</v>
      </c>
      <c r="P75">
        <v>4</v>
      </c>
      <c r="Q75" t="s">
        <v>163</v>
      </c>
      <c r="R75">
        <v>114</v>
      </c>
      <c r="S75" t="s">
        <v>29</v>
      </c>
      <c r="T75">
        <v>1</v>
      </c>
      <c r="U75">
        <v>10000</v>
      </c>
      <c r="V75">
        <v>0</v>
      </c>
      <c r="W75">
        <v>0</v>
      </c>
      <c r="X75">
        <v>0</v>
      </c>
      <c r="Y75">
        <v>0</v>
      </c>
    </row>
    <row r="76" spans="1:25" ht="13.5">
      <c r="A76">
        <v>2008</v>
      </c>
      <c r="B76">
        <v>6</v>
      </c>
      <c r="C76">
        <v>3</v>
      </c>
      <c r="D76">
        <v>200</v>
      </c>
      <c r="E76" t="s">
        <v>33</v>
      </c>
      <c r="F76">
        <v>0</v>
      </c>
      <c r="G76" t="s">
        <v>26</v>
      </c>
      <c r="H76">
        <v>6</v>
      </c>
      <c r="I76" t="s">
        <v>27</v>
      </c>
      <c r="J76">
        <v>15</v>
      </c>
      <c r="K76" t="s">
        <v>151</v>
      </c>
      <c r="L76">
        <v>35936102</v>
      </c>
      <c r="M76" t="s">
        <v>152</v>
      </c>
      <c r="N76" t="s">
        <v>28</v>
      </c>
      <c r="O76" t="s">
        <v>28</v>
      </c>
      <c r="P76" t="s">
        <v>28</v>
      </c>
      <c r="Q76" t="s">
        <v>28</v>
      </c>
      <c r="R76">
        <v>114</v>
      </c>
      <c r="S76" t="s">
        <v>29</v>
      </c>
      <c r="T76">
        <v>1</v>
      </c>
      <c r="U76">
        <v>24000</v>
      </c>
      <c r="V76">
        <v>0</v>
      </c>
      <c r="W76">
        <v>0</v>
      </c>
      <c r="X76">
        <v>0</v>
      </c>
      <c r="Y76">
        <v>0</v>
      </c>
    </row>
    <row r="77" spans="1:25" ht="13.5">
      <c r="A77">
        <v>2008</v>
      </c>
      <c r="B77">
        <v>6</v>
      </c>
      <c r="C77">
        <v>3</v>
      </c>
      <c r="D77">
        <v>250</v>
      </c>
      <c r="E77" t="s">
        <v>34</v>
      </c>
      <c r="F77">
        <v>250</v>
      </c>
      <c r="G77" t="s">
        <v>67</v>
      </c>
      <c r="H77">
        <v>6</v>
      </c>
      <c r="I77" t="s">
        <v>27</v>
      </c>
      <c r="J77">
        <v>15</v>
      </c>
      <c r="K77" t="s">
        <v>151</v>
      </c>
      <c r="L77">
        <v>35936102</v>
      </c>
      <c r="M77" t="s">
        <v>152</v>
      </c>
      <c r="N77" t="s">
        <v>28</v>
      </c>
      <c r="O77" t="s">
        <v>28</v>
      </c>
      <c r="P77" t="s">
        <v>28</v>
      </c>
      <c r="Q77" t="s">
        <v>28</v>
      </c>
      <c r="R77">
        <v>114</v>
      </c>
      <c r="S77" t="s">
        <v>29</v>
      </c>
      <c r="T77">
        <v>2</v>
      </c>
      <c r="U77">
        <v>2100</v>
      </c>
      <c r="V77">
        <v>0</v>
      </c>
      <c r="W77">
        <v>0</v>
      </c>
      <c r="X77">
        <v>0</v>
      </c>
      <c r="Y77">
        <v>0</v>
      </c>
    </row>
    <row r="78" spans="1:25" ht="13.5">
      <c r="A78">
        <v>2008</v>
      </c>
      <c r="B78">
        <v>6</v>
      </c>
      <c r="C78">
        <v>3</v>
      </c>
      <c r="D78">
        <v>500</v>
      </c>
      <c r="E78" t="s">
        <v>37</v>
      </c>
      <c r="F78">
        <v>500</v>
      </c>
      <c r="G78" t="s">
        <v>38</v>
      </c>
      <c r="H78">
        <v>6</v>
      </c>
      <c r="I78" t="s">
        <v>27</v>
      </c>
      <c r="J78">
        <v>15</v>
      </c>
      <c r="K78" t="s">
        <v>151</v>
      </c>
      <c r="L78">
        <v>35936102</v>
      </c>
      <c r="M78" t="s">
        <v>152</v>
      </c>
      <c r="N78" t="s">
        <v>28</v>
      </c>
      <c r="O78" t="s">
        <v>28</v>
      </c>
      <c r="P78">
        <v>4</v>
      </c>
      <c r="Q78" t="s">
        <v>163</v>
      </c>
      <c r="R78">
        <v>114</v>
      </c>
      <c r="S78" t="s">
        <v>29</v>
      </c>
      <c r="T78">
        <v>1</v>
      </c>
      <c r="U78">
        <v>5000</v>
      </c>
      <c r="V78">
        <v>0</v>
      </c>
      <c r="W78">
        <v>0</v>
      </c>
      <c r="X78">
        <v>0</v>
      </c>
      <c r="Y78">
        <v>0</v>
      </c>
    </row>
    <row r="79" spans="1:25" ht="13.5">
      <c r="A79">
        <v>2008</v>
      </c>
      <c r="B79">
        <v>6</v>
      </c>
      <c r="C79">
        <v>3</v>
      </c>
      <c r="D79">
        <v>550</v>
      </c>
      <c r="E79" t="s">
        <v>39</v>
      </c>
      <c r="F79">
        <v>550</v>
      </c>
      <c r="G79" t="s">
        <v>40</v>
      </c>
      <c r="H79">
        <v>6</v>
      </c>
      <c r="I79" t="s">
        <v>27</v>
      </c>
      <c r="J79">
        <v>15</v>
      </c>
      <c r="K79" t="s">
        <v>151</v>
      </c>
      <c r="L79">
        <v>35936102</v>
      </c>
      <c r="M79" t="s">
        <v>152</v>
      </c>
      <c r="N79" t="s">
        <v>28</v>
      </c>
      <c r="O79" t="s">
        <v>28</v>
      </c>
      <c r="P79">
        <v>4</v>
      </c>
      <c r="Q79" t="s">
        <v>163</v>
      </c>
      <c r="R79">
        <v>114</v>
      </c>
      <c r="S79" t="s">
        <v>29</v>
      </c>
      <c r="T79">
        <v>1</v>
      </c>
      <c r="U79">
        <v>7000</v>
      </c>
      <c r="V79">
        <v>0</v>
      </c>
      <c r="W79">
        <v>0</v>
      </c>
      <c r="X79">
        <v>0</v>
      </c>
      <c r="Y79">
        <v>0</v>
      </c>
    </row>
    <row r="80" spans="1:37" s="87" customFormat="1" ht="13.5">
      <c r="A80" s="94"/>
      <c r="Z80" s="87">
        <f>SUM(U75:U79)</f>
        <v>48100</v>
      </c>
      <c r="AA80" s="87">
        <f>SUM(U75:U79)</f>
        <v>48100</v>
      </c>
      <c r="AB80" s="87">
        <v>0</v>
      </c>
      <c r="AC80" s="87">
        <v>0</v>
      </c>
      <c r="AD80" s="87">
        <v>0</v>
      </c>
      <c r="AE80" s="87">
        <v>0</v>
      </c>
      <c r="AF80" s="87"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</row>
    <row r="81" spans="1:25" ht="13.5">
      <c r="A81">
        <v>2008</v>
      </c>
      <c r="B81">
        <v>6</v>
      </c>
      <c r="C81">
        <v>4</v>
      </c>
      <c r="D81">
        <v>250</v>
      </c>
      <c r="E81" t="s">
        <v>34</v>
      </c>
      <c r="F81">
        <v>250</v>
      </c>
      <c r="G81" t="s">
        <v>67</v>
      </c>
      <c r="H81">
        <v>6</v>
      </c>
      <c r="I81" t="s">
        <v>27</v>
      </c>
      <c r="J81">
        <v>15</v>
      </c>
      <c r="K81" t="s">
        <v>151</v>
      </c>
      <c r="L81">
        <v>35936102</v>
      </c>
      <c r="M81" t="s">
        <v>152</v>
      </c>
      <c r="N81" t="s">
        <v>28</v>
      </c>
      <c r="O81" t="s">
        <v>28</v>
      </c>
      <c r="P81" t="s">
        <v>28</v>
      </c>
      <c r="Q81" t="s">
        <v>28</v>
      </c>
      <c r="R81">
        <v>114</v>
      </c>
      <c r="S81" t="s">
        <v>29</v>
      </c>
      <c r="T81">
        <v>1</v>
      </c>
      <c r="U81">
        <v>1120</v>
      </c>
      <c r="V81">
        <v>0</v>
      </c>
      <c r="W81">
        <v>0</v>
      </c>
      <c r="X81">
        <v>0</v>
      </c>
      <c r="Y81">
        <v>0</v>
      </c>
    </row>
    <row r="82" spans="1:37" s="87" customFormat="1" ht="13.5">
      <c r="A82" s="94"/>
      <c r="Z82" s="87">
        <f>SUM(U81)</f>
        <v>1120</v>
      </c>
      <c r="AA82" s="87">
        <f>SUM(U81)</f>
        <v>1120</v>
      </c>
      <c r="AB82" s="87">
        <v>0</v>
      </c>
      <c r="AC82" s="87">
        <v>0</v>
      </c>
      <c r="AD82" s="87">
        <v>0</v>
      </c>
      <c r="AE82" s="87">
        <v>0</v>
      </c>
      <c r="AF82" s="87"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</row>
    <row r="83" spans="1:37" s="75" customFormat="1" ht="13.5">
      <c r="A83" s="92"/>
      <c r="U83" s="76"/>
      <c r="V83" s="76"/>
      <c r="W83" s="76"/>
      <c r="X83" s="76"/>
      <c r="Y83" s="76"/>
      <c r="Z83" s="76">
        <f aca="true" t="shared" si="3" ref="Z83:AK83">SUM(Z82,Z80,Z74,Z71)</f>
        <v>64460</v>
      </c>
      <c r="AA83" s="76">
        <f t="shared" si="3"/>
        <v>64440</v>
      </c>
      <c r="AB83" s="76">
        <f t="shared" si="3"/>
        <v>20</v>
      </c>
      <c r="AC83" s="76">
        <f t="shared" si="3"/>
        <v>0</v>
      </c>
      <c r="AD83" s="76">
        <f t="shared" si="3"/>
        <v>0</v>
      </c>
      <c r="AE83" s="76">
        <f t="shared" si="3"/>
        <v>0</v>
      </c>
      <c r="AF83" s="76">
        <f t="shared" si="3"/>
        <v>0</v>
      </c>
      <c r="AG83" s="76">
        <f t="shared" si="3"/>
        <v>0</v>
      </c>
      <c r="AH83" s="76">
        <f t="shared" si="3"/>
        <v>0</v>
      </c>
      <c r="AI83" s="76">
        <f t="shared" si="3"/>
        <v>0</v>
      </c>
      <c r="AJ83" s="76">
        <f t="shared" si="3"/>
        <v>0</v>
      </c>
      <c r="AK83" s="76">
        <f t="shared" si="3"/>
        <v>0</v>
      </c>
    </row>
    <row r="84" spans="1:25" ht="13.5">
      <c r="A84">
        <v>2008</v>
      </c>
      <c r="B84">
        <v>7</v>
      </c>
      <c r="C84">
        <v>1</v>
      </c>
      <c r="D84">
        <v>200</v>
      </c>
      <c r="E84" t="s">
        <v>33</v>
      </c>
      <c r="F84">
        <v>0</v>
      </c>
      <c r="G84" t="s">
        <v>26</v>
      </c>
      <c r="H84">
        <v>6</v>
      </c>
      <c r="I84" t="s">
        <v>27</v>
      </c>
      <c r="J84">
        <v>15</v>
      </c>
      <c r="K84" t="s">
        <v>151</v>
      </c>
      <c r="L84">
        <v>35936102</v>
      </c>
      <c r="M84" t="s">
        <v>152</v>
      </c>
      <c r="N84" t="s">
        <v>28</v>
      </c>
      <c r="O84" t="s">
        <v>28</v>
      </c>
      <c r="P84" t="s">
        <v>28</v>
      </c>
      <c r="Q84" t="s">
        <v>28</v>
      </c>
      <c r="R84">
        <v>114</v>
      </c>
      <c r="S84" t="s">
        <v>93</v>
      </c>
      <c r="T84">
        <v>1</v>
      </c>
      <c r="U84">
        <v>400</v>
      </c>
      <c r="V84">
        <v>0</v>
      </c>
      <c r="W84">
        <v>0</v>
      </c>
      <c r="X84">
        <v>0</v>
      </c>
      <c r="Y84">
        <v>0</v>
      </c>
    </row>
    <row r="85" spans="1:25" ht="13.5">
      <c r="A85">
        <v>2008</v>
      </c>
      <c r="B85">
        <v>7</v>
      </c>
      <c r="C85">
        <v>1</v>
      </c>
      <c r="D85">
        <v>250</v>
      </c>
      <c r="E85" t="s">
        <v>34</v>
      </c>
      <c r="F85">
        <v>250</v>
      </c>
      <c r="G85" t="s">
        <v>67</v>
      </c>
      <c r="H85">
        <v>6</v>
      </c>
      <c r="I85" t="s">
        <v>27</v>
      </c>
      <c r="J85">
        <v>15</v>
      </c>
      <c r="K85" t="s">
        <v>151</v>
      </c>
      <c r="L85">
        <v>35936102</v>
      </c>
      <c r="M85" t="s">
        <v>152</v>
      </c>
      <c r="N85" t="s">
        <v>28</v>
      </c>
      <c r="O85" t="s">
        <v>28</v>
      </c>
      <c r="P85" t="s">
        <v>28</v>
      </c>
      <c r="Q85" t="s">
        <v>28</v>
      </c>
      <c r="R85">
        <v>114</v>
      </c>
      <c r="S85" t="s">
        <v>43</v>
      </c>
      <c r="T85">
        <v>1</v>
      </c>
      <c r="U85">
        <v>20</v>
      </c>
      <c r="V85">
        <v>0</v>
      </c>
      <c r="W85">
        <v>0</v>
      </c>
      <c r="X85">
        <v>0</v>
      </c>
      <c r="Y85">
        <v>0</v>
      </c>
    </row>
    <row r="86" spans="1:25" ht="13.5">
      <c r="A86">
        <v>2008</v>
      </c>
      <c r="B86">
        <v>7</v>
      </c>
      <c r="C86">
        <v>1</v>
      </c>
      <c r="D86">
        <v>250</v>
      </c>
      <c r="E86" t="s">
        <v>34</v>
      </c>
      <c r="F86">
        <v>250</v>
      </c>
      <c r="G86" t="s">
        <v>67</v>
      </c>
      <c r="H86">
        <v>6</v>
      </c>
      <c r="I86" t="s">
        <v>27</v>
      </c>
      <c r="J86">
        <v>15</v>
      </c>
      <c r="K86" t="s">
        <v>151</v>
      </c>
      <c r="L86">
        <v>35936102</v>
      </c>
      <c r="M86" t="s">
        <v>152</v>
      </c>
      <c r="N86" t="s">
        <v>28</v>
      </c>
      <c r="O86" t="s">
        <v>28</v>
      </c>
      <c r="P86" t="s">
        <v>28</v>
      </c>
      <c r="Q86" t="s">
        <v>28</v>
      </c>
      <c r="R86">
        <v>218</v>
      </c>
      <c r="S86" t="s">
        <v>29</v>
      </c>
      <c r="T86">
        <v>1</v>
      </c>
      <c r="U86">
        <v>12000</v>
      </c>
      <c r="V86">
        <v>0</v>
      </c>
      <c r="W86">
        <v>0</v>
      </c>
      <c r="X86">
        <v>0</v>
      </c>
      <c r="Y86">
        <v>0</v>
      </c>
    </row>
    <row r="87" spans="1:25" ht="13.5">
      <c r="A87">
        <v>2008</v>
      </c>
      <c r="B87">
        <v>7</v>
      </c>
      <c r="C87">
        <v>1</v>
      </c>
      <c r="D87">
        <v>900</v>
      </c>
      <c r="E87" t="s">
        <v>54</v>
      </c>
      <c r="F87">
        <v>900</v>
      </c>
      <c r="G87" t="s">
        <v>55</v>
      </c>
      <c r="H87">
        <v>6</v>
      </c>
      <c r="I87" t="s">
        <v>27</v>
      </c>
      <c r="J87">
        <v>15</v>
      </c>
      <c r="K87" t="s">
        <v>151</v>
      </c>
      <c r="L87">
        <v>35936102</v>
      </c>
      <c r="M87" t="s">
        <v>152</v>
      </c>
      <c r="N87" t="s">
        <v>28</v>
      </c>
      <c r="O87" t="s">
        <v>28</v>
      </c>
      <c r="P87" t="s">
        <v>28</v>
      </c>
      <c r="Q87" t="s">
        <v>28</v>
      </c>
      <c r="R87">
        <v>111</v>
      </c>
      <c r="S87" t="s">
        <v>29</v>
      </c>
      <c r="T87">
        <v>2</v>
      </c>
      <c r="U87">
        <v>1750</v>
      </c>
      <c r="V87">
        <v>0</v>
      </c>
      <c r="W87">
        <v>0</v>
      </c>
      <c r="X87">
        <v>0</v>
      </c>
      <c r="Y87">
        <v>0</v>
      </c>
    </row>
    <row r="88" spans="1:37" s="87" customFormat="1" ht="13.5">
      <c r="A88" s="94"/>
      <c r="Z88" s="87">
        <f>SUM(U84:U87)</f>
        <v>14170</v>
      </c>
      <c r="AA88" s="87">
        <f>SUM(U86:U87)</f>
        <v>13750</v>
      </c>
      <c r="AB88" s="87">
        <f>SUM(U85)</f>
        <v>20</v>
      </c>
      <c r="AC88" s="87">
        <f>SUM(U84)</f>
        <v>400</v>
      </c>
      <c r="AD88" s="87">
        <v>0</v>
      </c>
      <c r="AE88" s="87">
        <v>0</v>
      </c>
      <c r="AF88" s="87"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</row>
    <row r="89" spans="1:25" ht="13.5">
      <c r="A89">
        <v>2008</v>
      </c>
      <c r="B89">
        <v>7</v>
      </c>
      <c r="C89">
        <v>2</v>
      </c>
      <c r="D89">
        <v>250</v>
      </c>
      <c r="E89" t="s">
        <v>34</v>
      </c>
      <c r="F89">
        <v>250</v>
      </c>
      <c r="G89" t="s">
        <v>67</v>
      </c>
      <c r="H89">
        <v>6</v>
      </c>
      <c r="I89" t="s">
        <v>27</v>
      </c>
      <c r="J89">
        <v>15</v>
      </c>
      <c r="K89" t="s">
        <v>151</v>
      </c>
      <c r="L89">
        <v>35936102</v>
      </c>
      <c r="M89" t="s">
        <v>152</v>
      </c>
      <c r="N89" t="s">
        <v>28</v>
      </c>
      <c r="O89" t="s">
        <v>28</v>
      </c>
      <c r="P89" t="s">
        <v>28</v>
      </c>
      <c r="Q89" t="s">
        <v>28</v>
      </c>
      <c r="R89">
        <v>114</v>
      </c>
      <c r="S89" t="s">
        <v>29</v>
      </c>
      <c r="T89">
        <v>1</v>
      </c>
      <c r="U89">
        <v>1862</v>
      </c>
      <c r="V89">
        <v>0</v>
      </c>
      <c r="W89">
        <v>0</v>
      </c>
      <c r="X89">
        <v>0</v>
      </c>
      <c r="Y89">
        <v>0</v>
      </c>
    </row>
    <row r="90" spans="1:37" s="87" customFormat="1" ht="13.5">
      <c r="A90" s="94"/>
      <c r="Z90" s="87">
        <f>SUM(U89)</f>
        <v>1862</v>
      </c>
      <c r="AA90" s="87">
        <f>SUM(U89)</f>
        <v>1862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</row>
    <row r="91" spans="1:25" ht="13.5">
      <c r="A91">
        <v>2008</v>
      </c>
      <c r="B91">
        <v>7</v>
      </c>
      <c r="C91">
        <v>3</v>
      </c>
      <c r="D91">
        <v>250</v>
      </c>
      <c r="E91" t="s">
        <v>34</v>
      </c>
      <c r="F91">
        <v>250</v>
      </c>
      <c r="G91" t="s">
        <v>67</v>
      </c>
      <c r="H91">
        <v>6</v>
      </c>
      <c r="I91" t="s">
        <v>27</v>
      </c>
      <c r="J91">
        <v>15</v>
      </c>
      <c r="K91" t="s">
        <v>151</v>
      </c>
      <c r="L91">
        <v>35936102</v>
      </c>
      <c r="M91" t="s">
        <v>152</v>
      </c>
      <c r="N91" t="s">
        <v>28</v>
      </c>
      <c r="O91" t="s">
        <v>28</v>
      </c>
      <c r="P91" t="s">
        <v>28</v>
      </c>
      <c r="Q91" t="s">
        <v>28</v>
      </c>
      <c r="R91">
        <v>114</v>
      </c>
      <c r="S91" t="s">
        <v>29</v>
      </c>
      <c r="T91">
        <v>1</v>
      </c>
      <c r="U91">
        <v>1120</v>
      </c>
      <c r="V91">
        <v>0</v>
      </c>
      <c r="W91">
        <v>0</v>
      </c>
      <c r="X91">
        <v>0</v>
      </c>
      <c r="Y91">
        <v>0</v>
      </c>
    </row>
    <row r="92" spans="1:37" s="87" customFormat="1" ht="13.5">
      <c r="A92" s="94"/>
      <c r="Z92" s="87">
        <f>SUM(U91)</f>
        <v>1120</v>
      </c>
      <c r="AA92" s="87">
        <f>SUM(U91)</f>
        <v>1120</v>
      </c>
      <c r="AB92" s="87">
        <v>0</v>
      </c>
      <c r="AC92" s="87">
        <v>0</v>
      </c>
      <c r="AD92" s="87">
        <v>0</v>
      </c>
      <c r="AE92" s="87">
        <v>0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</row>
    <row r="93" spans="1:25" ht="13.5">
      <c r="A93">
        <v>2008</v>
      </c>
      <c r="B93">
        <v>7</v>
      </c>
      <c r="C93">
        <v>4</v>
      </c>
      <c r="D93">
        <v>250</v>
      </c>
      <c r="E93" t="s">
        <v>34</v>
      </c>
      <c r="F93">
        <v>250</v>
      </c>
      <c r="G93" t="s">
        <v>67</v>
      </c>
      <c r="H93">
        <v>6</v>
      </c>
      <c r="I93" t="s">
        <v>27</v>
      </c>
      <c r="J93">
        <v>15</v>
      </c>
      <c r="K93" t="s">
        <v>151</v>
      </c>
      <c r="L93">
        <v>35936102</v>
      </c>
      <c r="M93" t="s">
        <v>152</v>
      </c>
      <c r="N93" t="s">
        <v>28</v>
      </c>
      <c r="O93" t="s">
        <v>28</v>
      </c>
      <c r="P93" t="s">
        <v>28</v>
      </c>
      <c r="Q93" t="s">
        <v>28</v>
      </c>
      <c r="R93">
        <v>114</v>
      </c>
      <c r="S93" t="s">
        <v>29</v>
      </c>
      <c r="T93">
        <v>1</v>
      </c>
      <c r="U93">
        <v>1470</v>
      </c>
      <c r="V93">
        <v>0</v>
      </c>
      <c r="W93">
        <v>0</v>
      </c>
      <c r="X93">
        <v>0</v>
      </c>
      <c r="Y93">
        <v>0</v>
      </c>
    </row>
    <row r="94" spans="1:37" s="87" customFormat="1" ht="13.5">
      <c r="A94" s="94"/>
      <c r="Z94" s="87">
        <f>SUM(U93)</f>
        <v>1470</v>
      </c>
      <c r="AA94" s="87">
        <f>SUM(U93)</f>
        <v>1470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</row>
    <row r="95" spans="1:25" ht="13.5">
      <c r="A95">
        <v>2008</v>
      </c>
      <c r="B95">
        <v>7</v>
      </c>
      <c r="C95">
        <v>5</v>
      </c>
      <c r="D95">
        <v>900</v>
      </c>
      <c r="E95" t="s">
        <v>54</v>
      </c>
      <c r="F95">
        <v>900</v>
      </c>
      <c r="G95" t="s">
        <v>55</v>
      </c>
      <c r="H95">
        <v>6</v>
      </c>
      <c r="I95" t="s">
        <v>27</v>
      </c>
      <c r="J95">
        <v>15</v>
      </c>
      <c r="K95" t="s">
        <v>151</v>
      </c>
      <c r="L95">
        <v>35936102</v>
      </c>
      <c r="M95" t="s">
        <v>152</v>
      </c>
      <c r="N95" t="s">
        <v>28</v>
      </c>
      <c r="O95" t="s">
        <v>28</v>
      </c>
      <c r="P95" t="s">
        <v>28</v>
      </c>
      <c r="Q95" t="s">
        <v>28</v>
      </c>
      <c r="R95">
        <v>111</v>
      </c>
      <c r="S95" t="s">
        <v>43</v>
      </c>
      <c r="T95">
        <v>2</v>
      </c>
      <c r="U95">
        <v>20</v>
      </c>
      <c r="V95">
        <v>0</v>
      </c>
      <c r="W95">
        <v>0</v>
      </c>
      <c r="X95">
        <v>0</v>
      </c>
      <c r="Y95">
        <v>0</v>
      </c>
    </row>
    <row r="96" spans="1:37" s="87" customFormat="1" ht="13.5">
      <c r="A96" s="94"/>
      <c r="Z96" s="87">
        <f>SUM(U95)</f>
        <v>20</v>
      </c>
      <c r="AA96" s="87">
        <v>0</v>
      </c>
      <c r="AB96" s="87">
        <f>SUM(U95)</f>
        <v>20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</row>
    <row r="97" spans="1:37" s="75" customFormat="1" ht="13.5">
      <c r="A97" s="92"/>
      <c r="U97" s="76"/>
      <c r="V97" s="76"/>
      <c r="W97" s="76"/>
      <c r="X97" s="76"/>
      <c r="Y97" s="76"/>
      <c r="Z97" s="76">
        <f aca="true" t="shared" si="4" ref="Z97:AK97">SUM(Z96,Z94,Z92,Z90,Z88)</f>
        <v>18642</v>
      </c>
      <c r="AA97" s="76">
        <f t="shared" si="4"/>
        <v>18202</v>
      </c>
      <c r="AB97" s="76">
        <f t="shared" si="4"/>
        <v>40</v>
      </c>
      <c r="AC97" s="76">
        <f t="shared" si="4"/>
        <v>400</v>
      </c>
      <c r="AD97" s="76">
        <f t="shared" si="4"/>
        <v>0</v>
      </c>
      <c r="AE97" s="76">
        <f t="shared" si="4"/>
        <v>0</v>
      </c>
      <c r="AF97" s="76">
        <f t="shared" si="4"/>
        <v>0</v>
      </c>
      <c r="AG97" s="76">
        <f t="shared" si="4"/>
        <v>0</v>
      </c>
      <c r="AH97" s="76">
        <f t="shared" si="4"/>
        <v>0</v>
      </c>
      <c r="AI97" s="76">
        <f t="shared" si="4"/>
        <v>0</v>
      </c>
      <c r="AJ97" s="76">
        <f t="shared" si="4"/>
        <v>0</v>
      </c>
      <c r="AK97" s="76">
        <f t="shared" si="4"/>
        <v>0</v>
      </c>
    </row>
    <row r="98" spans="1:25" ht="13.5">
      <c r="A98">
        <v>2008</v>
      </c>
      <c r="B98">
        <v>8</v>
      </c>
      <c r="C98">
        <v>2</v>
      </c>
      <c r="D98">
        <v>250</v>
      </c>
      <c r="E98" t="s">
        <v>34</v>
      </c>
      <c r="F98">
        <v>250</v>
      </c>
      <c r="G98" t="s">
        <v>67</v>
      </c>
      <c r="H98">
        <v>6</v>
      </c>
      <c r="I98" t="s">
        <v>27</v>
      </c>
      <c r="J98">
        <v>15</v>
      </c>
      <c r="K98" t="s">
        <v>151</v>
      </c>
      <c r="L98">
        <v>35936102</v>
      </c>
      <c r="M98" t="s">
        <v>152</v>
      </c>
      <c r="N98" t="s">
        <v>28</v>
      </c>
      <c r="O98" t="s">
        <v>28</v>
      </c>
      <c r="P98" t="s">
        <v>28</v>
      </c>
      <c r="Q98" t="s">
        <v>28</v>
      </c>
      <c r="R98">
        <v>218</v>
      </c>
      <c r="S98" t="s">
        <v>93</v>
      </c>
      <c r="T98">
        <v>1</v>
      </c>
      <c r="U98">
        <v>400</v>
      </c>
      <c r="V98">
        <v>0</v>
      </c>
      <c r="W98">
        <v>0</v>
      </c>
      <c r="X98">
        <v>0</v>
      </c>
      <c r="Y98">
        <v>0</v>
      </c>
    </row>
    <row r="99" spans="1:37" s="87" customFormat="1" ht="13.5">
      <c r="A99" s="94"/>
      <c r="Z99" s="87">
        <f>SUM(U98)</f>
        <v>400</v>
      </c>
      <c r="AA99" s="87">
        <v>0</v>
      </c>
      <c r="AB99" s="87">
        <v>0</v>
      </c>
      <c r="AC99" s="87">
        <f>SUM(U98)</f>
        <v>400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</row>
    <row r="100" spans="1:25" ht="13.5">
      <c r="A100">
        <v>2008</v>
      </c>
      <c r="B100">
        <v>8</v>
      </c>
      <c r="C100">
        <v>3</v>
      </c>
      <c r="D100">
        <v>250</v>
      </c>
      <c r="E100" t="s">
        <v>34</v>
      </c>
      <c r="F100">
        <v>250</v>
      </c>
      <c r="G100" t="s">
        <v>67</v>
      </c>
      <c r="H100">
        <v>6</v>
      </c>
      <c r="I100" t="s">
        <v>27</v>
      </c>
      <c r="J100">
        <v>15</v>
      </c>
      <c r="K100" t="s">
        <v>151</v>
      </c>
      <c r="L100">
        <v>35936102</v>
      </c>
      <c r="M100" t="s">
        <v>152</v>
      </c>
      <c r="N100" t="s">
        <v>28</v>
      </c>
      <c r="O100" t="s">
        <v>28</v>
      </c>
      <c r="P100" t="s">
        <v>28</v>
      </c>
      <c r="Q100" t="s">
        <v>28</v>
      </c>
      <c r="R100">
        <v>114</v>
      </c>
      <c r="S100" t="s">
        <v>43</v>
      </c>
      <c r="T100">
        <v>3</v>
      </c>
      <c r="U100">
        <v>60</v>
      </c>
      <c r="V100">
        <v>0</v>
      </c>
      <c r="W100">
        <v>0</v>
      </c>
      <c r="X100">
        <v>1</v>
      </c>
      <c r="Y100">
        <v>20</v>
      </c>
    </row>
    <row r="101" spans="1:25" ht="13.5">
      <c r="A101">
        <v>2008</v>
      </c>
      <c r="B101">
        <v>8</v>
      </c>
      <c r="C101">
        <v>3</v>
      </c>
      <c r="D101">
        <v>900</v>
      </c>
      <c r="E101" t="s">
        <v>54</v>
      </c>
      <c r="F101">
        <v>900</v>
      </c>
      <c r="G101" t="s">
        <v>55</v>
      </c>
      <c r="H101">
        <v>6</v>
      </c>
      <c r="I101" t="s">
        <v>27</v>
      </c>
      <c r="J101">
        <v>15</v>
      </c>
      <c r="K101" t="s">
        <v>151</v>
      </c>
      <c r="L101">
        <v>35936102</v>
      </c>
      <c r="M101" t="s">
        <v>152</v>
      </c>
      <c r="N101" t="s">
        <v>28</v>
      </c>
      <c r="O101" t="s">
        <v>28</v>
      </c>
      <c r="P101" t="s">
        <v>28</v>
      </c>
      <c r="Q101" t="s">
        <v>28</v>
      </c>
      <c r="R101">
        <v>111</v>
      </c>
      <c r="S101" t="s">
        <v>29</v>
      </c>
      <c r="T101">
        <v>2</v>
      </c>
      <c r="U101">
        <v>2900</v>
      </c>
      <c r="V101">
        <v>0</v>
      </c>
      <c r="W101">
        <v>0</v>
      </c>
      <c r="X101">
        <v>0</v>
      </c>
      <c r="Y101">
        <v>0</v>
      </c>
    </row>
    <row r="102" spans="1:37" s="87" customFormat="1" ht="13.5">
      <c r="A102" s="94"/>
      <c r="Z102" s="87">
        <f>SUM(U100:U101)</f>
        <v>2960</v>
      </c>
      <c r="AA102" s="87">
        <f>SUM(U101)</f>
        <v>2900</v>
      </c>
      <c r="AB102" s="87">
        <f>SUM(U100)</f>
        <v>60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f>SUM(Y100:Y101)</f>
        <v>20</v>
      </c>
      <c r="AI102" s="87">
        <v>0</v>
      </c>
      <c r="AJ102" s="87">
        <f>SUM(Y100:Y101)</f>
        <v>20</v>
      </c>
      <c r="AK102" s="87">
        <v>0</v>
      </c>
    </row>
    <row r="103" spans="1:25" ht="13.5">
      <c r="A103">
        <v>2008</v>
      </c>
      <c r="B103">
        <v>8</v>
      </c>
      <c r="C103">
        <v>4</v>
      </c>
      <c r="D103">
        <v>250</v>
      </c>
      <c r="E103" t="s">
        <v>34</v>
      </c>
      <c r="F103">
        <v>250</v>
      </c>
      <c r="G103" t="s">
        <v>67</v>
      </c>
      <c r="H103">
        <v>6</v>
      </c>
      <c r="I103" t="s">
        <v>27</v>
      </c>
      <c r="J103">
        <v>15</v>
      </c>
      <c r="K103" t="s">
        <v>151</v>
      </c>
      <c r="L103">
        <v>35936102</v>
      </c>
      <c r="M103" t="s">
        <v>152</v>
      </c>
      <c r="N103" t="s">
        <v>28</v>
      </c>
      <c r="O103" t="s">
        <v>28</v>
      </c>
      <c r="P103" t="s">
        <v>28</v>
      </c>
      <c r="Q103" t="s">
        <v>28</v>
      </c>
      <c r="R103">
        <v>114</v>
      </c>
      <c r="S103" t="s">
        <v>29</v>
      </c>
      <c r="T103">
        <v>1</v>
      </c>
      <c r="U103">
        <v>900</v>
      </c>
      <c r="V103">
        <v>0</v>
      </c>
      <c r="W103">
        <v>0</v>
      </c>
      <c r="X103">
        <v>0</v>
      </c>
      <c r="Y103">
        <v>0</v>
      </c>
    </row>
    <row r="104" spans="1:37" s="87" customFormat="1" ht="13.5">
      <c r="A104" s="94"/>
      <c r="Z104" s="87">
        <f>SUM(U103)</f>
        <v>900</v>
      </c>
      <c r="AA104" s="87">
        <f>SUM(U103)</f>
        <v>900</v>
      </c>
      <c r="AB104" s="87">
        <v>0</v>
      </c>
      <c r="AC104" s="87">
        <v>0</v>
      </c>
      <c r="AD104" s="87">
        <v>0</v>
      </c>
      <c r="AE104" s="87">
        <v>0</v>
      </c>
      <c r="AF104" s="87"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</row>
    <row r="105" spans="1:25" ht="13.5">
      <c r="A105">
        <v>2008</v>
      </c>
      <c r="B105">
        <v>8</v>
      </c>
      <c r="C105">
        <v>5</v>
      </c>
      <c r="D105">
        <v>250</v>
      </c>
      <c r="E105" t="s">
        <v>34</v>
      </c>
      <c r="F105">
        <v>250</v>
      </c>
      <c r="G105" t="s">
        <v>67</v>
      </c>
      <c r="H105">
        <v>6</v>
      </c>
      <c r="I105" t="s">
        <v>27</v>
      </c>
      <c r="J105">
        <v>15</v>
      </c>
      <c r="K105" t="s">
        <v>151</v>
      </c>
      <c r="L105">
        <v>35936102</v>
      </c>
      <c r="M105" t="s">
        <v>152</v>
      </c>
      <c r="N105" t="s">
        <v>28</v>
      </c>
      <c r="O105" t="s">
        <v>28</v>
      </c>
      <c r="P105" t="s">
        <v>28</v>
      </c>
      <c r="Q105" t="s">
        <v>28</v>
      </c>
      <c r="R105">
        <v>114</v>
      </c>
      <c r="S105" t="s">
        <v>93</v>
      </c>
      <c r="T105">
        <v>2</v>
      </c>
      <c r="U105">
        <v>310</v>
      </c>
      <c r="V105">
        <v>0</v>
      </c>
      <c r="W105">
        <v>0</v>
      </c>
      <c r="X105">
        <v>1</v>
      </c>
      <c r="Y105">
        <v>300</v>
      </c>
    </row>
    <row r="106" spans="1:25" ht="13.5">
      <c r="A106">
        <v>2008</v>
      </c>
      <c r="B106">
        <v>8</v>
      </c>
      <c r="C106">
        <v>5</v>
      </c>
      <c r="D106">
        <v>250</v>
      </c>
      <c r="E106" t="s">
        <v>34</v>
      </c>
      <c r="F106">
        <v>250</v>
      </c>
      <c r="G106" t="s">
        <v>67</v>
      </c>
      <c r="H106">
        <v>6</v>
      </c>
      <c r="I106" t="s">
        <v>27</v>
      </c>
      <c r="J106">
        <v>15</v>
      </c>
      <c r="K106" t="s">
        <v>151</v>
      </c>
      <c r="L106">
        <v>35936102</v>
      </c>
      <c r="M106" t="s">
        <v>152</v>
      </c>
      <c r="N106" t="s">
        <v>28</v>
      </c>
      <c r="O106" t="s">
        <v>28</v>
      </c>
      <c r="P106" t="s">
        <v>28</v>
      </c>
      <c r="Q106" t="s">
        <v>28</v>
      </c>
      <c r="R106">
        <v>218</v>
      </c>
      <c r="S106" t="s">
        <v>43</v>
      </c>
      <c r="T106">
        <v>2</v>
      </c>
      <c r="U106">
        <v>40</v>
      </c>
      <c r="V106">
        <v>0</v>
      </c>
      <c r="W106">
        <v>0</v>
      </c>
      <c r="X106">
        <v>0</v>
      </c>
      <c r="Y106">
        <v>0</v>
      </c>
    </row>
    <row r="107" spans="1:25" ht="13.5">
      <c r="A107">
        <v>2008</v>
      </c>
      <c r="B107">
        <v>8</v>
      </c>
      <c r="C107">
        <v>5</v>
      </c>
      <c r="D107">
        <v>900</v>
      </c>
      <c r="E107" t="s">
        <v>54</v>
      </c>
      <c r="F107">
        <v>900</v>
      </c>
      <c r="G107" t="s">
        <v>55</v>
      </c>
      <c r="H107">
        <v>6</v>
      </c>
      <c r="I107" t="s">
        <v>27</v>
      </c>
      <c r="J107">
        <v>15</v>
      </c>
      <c r="K107" t="s">
        <v>151</v>
      </c>
      <c r="L107">
        <v>35936102</v>
      </c>
      <c r="M107" t="s">
        <v>152</v>
      </c>
      <c r="N107" t="s">
        <v>28</v>
      </c>
      <c r="O107" t="s">
        <v>28</v>
      </c>
      <c r="P107" t="s">
        <v>28</v>
      </c>
      <c r="Q107" t="s">
        <v>28</v>
      </c>
      <c r="R107">
        <v>111</v>
      </c>
      <c r="S107" t="s">
        <v>29</v>
      </c>
      <c r="T107">
        <v>2</v>
      </c>
      <c r="U107">
        <v>2340</v>
      </c>
      <c r="V107">
        <v>0</v>
      </c>
      <c r="W107">
        <v>0</v>
      </c>
      <c r="X107">
        <v>0</v>
      </c>
      <c r="Y107">
        <v>0</v>
      </c>
    </row>
    <row r="108" spans="1:37" s="87" customFormat="1" ht="13.5">
      <c r="A108" s="94"/>
      <c r="Z108" s="87">
        <f>SUM(U105:U107)</f>
        <v>2690</v>
      </c>
      <c r="AA108" s="87">
        <f>SUM(U107)</f>
        <v>2340</v>
      </c>
      <c r="AB108" s="87">
        <f>SUM(U106)</f>
        <v>40</v>
      </c>
      <c r="AC108" s="87">
        <v>310</v>
      </c>
      <c r="AD108" s="87">
        <v>0</v>
      </c>
      <c r="AE108" s="87">
        <v>0</v>
      </c>
      <c r="AF108" s="87">
        <v>0</v>
      </c>
      <c r="AG108" s="87">
        <v>0</v>
      </c>
      <c r="AH108" s="87">
        <f>SUM(Y105:Y107)</f>
        <v>300</v>
      </c>
      <c r="AI108" s="87">
        <v>0</v>
      </c>
      <c r="AJ108" s="87">
        <v>0</v>
      </c>
      <c r="AK108" s="87">
        <v>300</v>
      </c>
    </row>
    <row r="109" spans="1:37" s="75" customFormat="1" ht="13.5">
      <c r="A109" s="92"/>
      <c r="U109" s="76"/>
      <c r="V109" s="76"/>
      <c r="W109" s="76"/>
      <c r="X109" s="76"/>
      <c r="Y109" s="76"/>
      <c r="Z109" s="76">
        <f aca="true" t="shared" si="5" ref="Z109:AK109">SUM(Z108,Z104,Z102,Z99)</f>
        <v>6950</v>
      </c>
      <c r="AA109" s="76">
        <f t="shared" si="5"/>
        <v>6140</v>
      </c>
      <c r="AB109" s="76">
        <f t="shared" si="5"/>
        <v>100</v>
      </c>
      <c r="AC109" s="76">
        <f t="shared" si="5"/>
        <v>710</v>
      </c>
      <c r="AD109" s="76">
        <f t="shared" si="5"/>
        <v>0</v>
      </c>
      <c r="AE109" s="76">
        <f t="shared" si="5"/>
        <v>0</v>
      </c>
      <c r="AF109" s="76">
        <f t="shared" si="5"/>
        <v>0</v>
      </c>
      <c r="AG109" s="76">
        <f t="shared" si="5"/>
        <v>0</v>
      </c>
      <c r="AH109" s="76">
        <f t="shared" si="5"/>
        <v>320</v>
      </c>
      <c r="AI109" s="76">
        <f t="shared" si="5"/>
        <v>0</v>
      </c>
      <c r="AJ109" s="76">
        <f t="shared" si="5"/>
        <v>20</v>
      </c>
      <c r="AK109" s="76">
        <f t="shared" si="5"/>
        <v>300</v>
      </c>
    </row>
    <row r="110" spans="1:25" ht="13.5">
      <c r="A110">
        <v>2008</v>
      </c>
      <c r="B110">
        <v>9</v>
      </c>
      <c r="C110">
        <v>1</v>
      </c>
      <c r="D110">
        <v>250</v>
      </c>
      <c r="E110" t="s">
        <v>34</v>
      </c>
      <c r="F110">
        <v>250</v>
      </c>
      <c r="G110" t="s">
        <v>67</v>
      </c>
      <c r="H110">
        <v>6</v>
      </c>
      <c r="I110" t="s">
        <v>27</v>
      </c>
      <c r="J110">
        <v>15</v>
      </c>
      <c r="K110" t="s">
        <v>151</v>
      </c>
      <c r="L110">
        <v>35936102</v>
      </c>
      <c r="M110" t="s">
        <v>152</v>
      </c>
      <c r="N110" t="s">
        <v>28</v>
      </c>
      <c r="O110" t="s">
        <v>28</v>
      </c>
      <c r="P110" t="s">
        <v>28</v>
      </c>
      <c r="Q110" t="s">
        <v>28</v>
      </c>
      <c r="R110">
        <v>218</v>
      </c>
      <c r="S110" t="s">
        <v>93</v>
      </c>
      <c r="T110">
        <v>1</v>
      </c>
      <c r="U110">
        <v>10</v>
      </c>
      <c r="V110">
        <v>0</v>
      </c>
      <c r="W110">
        <v>0</v>
      </c>
      <c r="X110">
        <v>0</v>
      </c>
      <c r="Y110">
        <v>0</v>
      </c>
    </row>
    <row r="111" spans="1:37" s="87" customFormat="1" ht="13.5">
      <c r="A111" s="94"/>
      <c r="Z111" s="87">
        <f>SUM(U110)</f>
        <v>10</v>
      </c>
      <c r="AA111" s="87">
        <v>0</v>
      </c>
      <c r="AB111" s="87">
        <v>0</v>
      </c>
      <c r="AC111" s="87">
        <f>SUM(U110)</f>
        <v>10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</row>
    <row r="112" spans="1:25" ht="13.5">
      <c r="A112">
        <v>2008</v>
      </c>
      <c r="B112">
        <v>9</v>
      </c>
      <c r="C112">
        <v>2</v>
      </c>
      <c r="D112">
        <v>250</v>
      </c>
      <c r="E112" t="s">
        <v>34</v>
      </c>
      <c r="F112">
        <v>250</v>
      </c>
      <c r="G112" t="s">
        <v>67</v>
      </c>
      <c r="H112">
        <v>6</v>
      </c>
      <c r="I112" t="s">
        <v>27</v>
      </c>
      <c r="J112">
        <v>15</v>
      </c>
      <c r="K112" t="s">
        <v>151</v>
      </c>
      <c r="L112">
        <v>35936102</v>
      </c>
      <c r="M112" t="s">
        <v>152</v>
      </c>
      <c r="N112" t="s">
        <v>28</v>
      </c>
      <c r="O112" t="s">
        <v>28</v>
      </c>
      <c r="P112" t="s">
        <v>28</v>
      </c>
      <c r="Q112" t="s">
        <v>28</v>
      </c>
      <c r="R112">
        <v>114</v>
      </c>
      <c r="S112" t="s">
        <v>43</v>
      </c>
      <c r="T112">
        <v>1</v>
      </c>
      <c r="U112">
        <v>10</v>
      </c>
      <c r="V112">
        <v>0</v>
      </c>
      <c r="W112">
        <v>0</v>
      </c>
      <c r="X112">
        <v>0</v>
      </c>
      <c r="Y112">
        <v>0</v>
      </c>
    </row>
    <row r="113" spans="1:25" ht="13.5">
      <c r="A113">
        <v>2008</v>
      </c>
      <c r="B113">
        <v>9</v>
      </c>
      <c r="C113">
        <v>2</v>
      </c>
      <c r="D113">
        <v>900</v>
      </c>
      <c r="E113" t="s">
        <v>54</v>
      </c>
      <c r="F113">
        <v>900</v>
      </c>
      <c r="G113" t="s">
        <v>55</v>
      </c>
      <c r="H113">
        <v>6</v>
      </c>
      <c r="I113" t="s">
        <v>27</v>
      </c>
      <c r="J113">
        <v>15</v>
      </c>
      <c r="K113" t="s">
        <v>151</v>
      </c>
      <c r="L113">
        <v>35936102</v>
      </c>
      <c r="M113" t="s">
        <v>152</v>
      </c>
      <c r="N113" t="s">
        <v>28</v>
      </c>
      <c r="O113" t="s">
        <v>28</v>
      </c>
      <c r="P113" t="s">
        <v>28</v>
      </c>
      <c r="Q113" t="s">
        <v>28</v>
      </c>
      <c r="R113">
        <v>111</v>
      </c>
      <c r="S113" t="s">
        <v>29</v>
      </c>
      <c r="T113">
        <v>1</v>
      </c>
      <c r="U113">
        <v>880</v>
      </c>
      <c r="V113">
        <v>0</v>
      </c>
      <c r="W113">
        <v>0</v>
      </c>
      <c r="X113">
        <v>0</v>
      </c>
      <c r="Y113">
        <v>0</v>
      </c>
    </row>
    <row r="114" spans="1:37" s="87" customFormat="1" ht="13.5">
      <c r="A114" s="94"/>
      <c r="Z114" s="87">
        <f>SUM(U112:U113)</f>
        <v>890</v>
      </c>
      <c r="AA114" s="87">
        <f>SUM(U113)</f>
        <v>880</v>
      </c>
      <c r="AB114" s="87">
        <f>SUM(U112)</f>
        <v>10</v>
      </c>
      <c r="AC114" s="87">
        <v>0</v>
      </c>
      <c r="AD114" s="87">
        <v>0</v>
      </c>
      <c r="AE114" s="87">
        <v>0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</row>
    <row r="115" spans="1:25" ht="13.5">
      <c r="A115">
        <v>2008</v>
      </c>
      <c r="B115">
        <v>9</v>
      </c>
      <c r="C115">
        <v>3</v>
      </c>
      <c r="D115">
        <v>250</v>
      </c>
      <c r="E115" t="s">
        <v>34</v>
      </c>
      <c r="F115">
        <v>250</v>
      </c>
      <c r="G115" t="s">
        <v>67</v>
      </c>
      <c r="H115">
        <v>6</v>
      </c>
      <c r="I115" t="s">
        <v>27</v>
      </c>
      <c r="J115">
        <v>15</v>
      </c>
      <c r="K115" t="s">
        <v>151</v>
      </c>
      <c r="L115">
        <v>35936102</v>
      </c>
      <c r="M115" t="s">
        <v>152</v>
      </c>
      <c r="N115" t="s">
        <v>28</v>
      </c>
      <c r="O115" t="s">
        <v>28</v>
      </c>
      <c r="P115" t="s">
        <v>28</v>
      </c>
      <c r="Q115" t="s">
        <v>28</v>
      </c>
      <c r="R115">
        <v>114</v>
      </c>
      <c r="S115" t="s">
        <v>29</v>
      </c>
      <c r="T115">
        <v>2</v>
      </c>
      <c r="U115">
        <v>832</v>
      </c>
      <c r="V115">
        <v>0</v>
      </c>
      <c r="W115">
        <v>0</v>
      </c>
      <c r="X115">
        <v>0</v>
      </c>
      <c r="Y115">
        <v>0</v>
      </c>
    </row>
    <row r="116" spans="1:25" ht="13.5">
      <c r="A116">
        <v>2008</v>
      </c>
      <c r="B116">
        <v>9</v>
      </c>
      <c r="C116">
        <v>3</v>
      </c>
      <c r="D116">
        <v>500</v>
      </c>
      <c r="E116" t="s">
        <v>37</v>
      </c>
      <c r="F116">
        <v>500</v>
      </c>
      <c r="G116" t="s">
        <v>38</v>
      </c>
      <c r="H116">
        <v>6</v>
      </c>
      <c r="I116" t="s">
        <v>27</v>
      </c>
      <c r="J116">
        <v>15</v>
      </c>
      <c r="K116" t="s">
        <v>151</v>
      </c>
      <c r="L116">
        <v>35936102</v>
      </c>
      <c r="M116" t="s">
        <v>152</v>
      </c>
      <c r="N116" t="s">
        <v>28</v>
      </c>
      <c r="O116" t="s">
        <v>28</v>
      </c>
      <c r="P116" t="s">
        <v>28</v>
      </c>
      <c r="Q116" t="s">
        <v>28</v>
      </c>
      <c r="R116">
        <v>114</v>
      </c>
      <c r="S116" t="s">
        <v>29</v>
      </c>
      <c r="T116">
        <v>1</v>
      </c>
      <c r="U116">
        <v>900</v>
      </c>
      <c r="V116">
        <v>0</v>
      </c>
      <c r="W116">
        <v>0</v>
      </c>
      <c r="X116">
        <v>0</v>
      </c>
      <c r="Y116">
        <v>0</v>
      </c>
    </row>
    <row r="117" spans="1:37" s="87" customFormat="1" ht="13.5">
      <c r="A117" s="94"/>
      <c r="Z117" s="87">
        <f>SUM(U115:U116)</f>
        <v>1732</v>
      </c>
      <c r="AA117" s="87">
        <f>SUM(U115:U116)</f>
        <v>1732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</row>
    <row r="118" spans="1:25" ht="13.5">
      <c r="A118">
        <v>2008</v>
      </c>
      <c r="B118">
        <v>9</v>
      </c>
      <c r="C118">
        <v>4</v>
      </c>
      <c r="D118">
        <v>250</v>
      </c>
      <c r="E118" t="s">
        <v>34</v>
      </c>
      <c r="F118">
        <v>250</v>
      </c>
      <c r="G118" t="s">
        <v>67</v>
      </c>
      <c r="H118">
        <v>6</v>
      </c>
      <c r="I118" t="s">
        <v>27</v>
      </c>
      <c r="J118">
        <v>15</v>
      </c>
      <c r="K118" t="s">
        <v>151</v>
      </c>
      <c r="L118">
        <v>35936102</v>
      </c>
      <c r="M118" t="s">
        <v>152</v>
      </c>
      <c r="N118" t="s">
        <v>28</v>
      </c>
      <c r="O118" t="s">
        <v>28</v>
      </c>
      <c r="P118" t="s">
        <v>28</v>
      </c>
      <c r="Q118" t="s">
        <v>28</v>
      </c>
      <c r="R118">
        <v>114</v>
      </c>
      <c r="S118" t="s">
        <v>93</v>
      </c>
      <c r="T118">
        <v>1</v>
      </c>
      <c r="U118">
        <v>10</v>
      </c>
      <c r="V118">
        <v>0</v>
      </c>
      <c r="W118">
        <v>0</v>
      </c>
      <c r="X118">
        <v>0</v>
      </c>
      <c r="Y118">
        <v>0</v>
      </c>
    </row>
    <row r="119" spans="1:25" ht="13.5">
      <c r="A119">
        <v>2008</v>
      </c>
      <c r="B119">
        <v>9</v>
      </c>
      <c r="C119">
        <v>4</v>
      </c>
      <c r="D119">
        <v>250</v>
      </c>
      <c r="E119" t="s">
        <v>34</v>
      </c>
      <c r="F119">
        <v>250</v>
      </c>
      <c r="G119" t="s">
        <v>67</v>
      </c>
      <c r="H119">
        <v>6</v>
      </c>
      <c r="I119" t="s">
        <v>27</v>
      </c>
      <c r="J119">
        <v>15</v>
      </c>
      <c r="K119" t="s">
        <v>151</v>
      </c>
      <c r="L119">
        <v>35936102</v>
      </c>
      <c r="M119" t="s">
        <v>152</v>
      </c>
      <c r="N119" t="s">
        <v>28</v>
      </c>
      <c r="O119" t="s">
        <v>28</v>
      </c>
      <c r="P119" t="s">
        <v>28</v>
      </c>
      <c r="Q119" t="s">
        <v>28</v>
      </c>
      <c r="R119">
        <v>218</v>
      </c>
      <c r="S119" t="s">
        <v>29</v>
      </c>
      <c r="T119">
        <v>2</v>
      </c>
      <c r="U119">
        <v>2240</v>
      </c>
      <c r="V119">
        <v>0</v>
      </c>
      <c r="W119">
        <v>0</v>
      </c>
      <c r="X119">
        <v>0</v>
      </c>
      <c r="Y119">
        <v>0</v>
      </c>
    </row>
    <row r="120" spans="1:37" s="87" customFormat="1" ht="13.5">
      <c r="A120" s="94"/>
      <c r="Z120" s="87">
        <f>SUM(U118:U119)</f>
        <v>2250</v>
      </c>
      <c r="AA120" s="87">
        <f>SUM(U119)</f>
        <v>2240</v>
      </c>
      <c r="AB120" s="87">
        <v>0</v>
      </c>
      <c r="AC120" s="87">
        <f>SUM(U118)</f>
        <v>10</v>
      </c>
      <c r="AD120" s="87">
        <v>0</v>
      </c>
      <c r="AE120" s="87">
        <v>0</v>
      </c>
      <c r="AF120" s="87"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</row>
    <row r="121" spans="1:37" s="75" customFormat="1" ht="13.5">
      <c r="A121" s="92"/>
      <c r="U121" s="76"/>
      <c r="V121" s="76"/>
      <c r="W121" s="76"/>
      <c r="X121" s="76"/>
      <c r="Y121" s="76"/>
      <c r="Z121" s="76">
        <f aca="true" t="shared" si="6" ref="Z121:AK121">SUM(Z111:Z120)</f>
        <v>4882</v>
      </c>
      <c r="AA121" s="76">
        <f t="shared" si="6"/>
        <v>4852</v>
      </c>
      <c r="AB121" s="76">
        <f t="shared" si="6"/>
        <v>10</v>
      </c>
      <c r="AC121" s="76">
        <f t="shared" si="6"/>
        <v>20</v>
      </c>
      <c r="AD121" s="76">
        <f t="shared" si="6"/>
        <v>0</v>
      </c>
      <c r="AE121" s="76">
        <f t="shared" si="6"/>
        <v>0</v>
      </c>
      <c r="AF121" s="76">
        <f t="shared" si="6"/>
        <v>0</v>
      </c>
      <c r="AG121" s="76">
        <f t="shared" si="6"/>
        <v>0</v>
      </c>
      <c r="AH121" s="76">
        <f t="shared" si="6"/>
        <v>0</v>
      </c>
      <c r="AI121" s="76">
        <f t="shared" si="6"/>
        <v>0</v>
      </c>
      <c r="AJ121" s="76">
        <f t="shared" si="6"/>
        <v>0</v>
      </c>
      <c r="AK121" s="76">
        <f t="shared" si="6"/>
        <v>0</v>
      </c>
    </row>
    <row r="122" spans="1:25" ht="13.5">
      <c r="A122">
        <v>2008</v>
      </c>
      <c r="B122">
        <v>10</v>
      </c>
      <c r="C122">
        <v>1</v>
      </c>
      <c r="D122">
        <v>200</v>
      </c>
      <c r="E122" t="s">
        <v>33</v>
      </c>
      <c r="F122">
        <v>0</v>
      </c>
      <c r="G122" t="s">
        <v>26</v>
      </c>
      <c r="H122">
        <v>6</v>
      </c>
      <c r="I122" t="s">
        <v>27</v>
      </c>
      <c r="J122">
        <v>15</v>
      </c>
      <c r="K122" t="s">
        <v>151</v>
      </c>
      <c r="L122">
        <v>35936102</v>
      </c>
      <c r="M122" t="s">
        <v>152</v>
      </c>
      <c r="N122" t="s">
        <v>28</v>
      </c>
      <c r="O122" t="s">
        <v>28</v>
      </c>
      <c r="P122">
        <v>4</v>
      </c>
      <c r="Q122" t="s">
        <v>163</v>
      </c>
      <c r="R122">
        <v>114</v>
      </c>
      <c r="S122" t="s">
        <v>29</v>
      </c>
      <c r="T122">
        <v>2</v>
      </c>
      <c r="U122">
        <v>6000</v>
      </c>
      <c r="V122">
        <v>0</v>
      </c>
      <c r="W122">
        <v>0</v>
      </c>
      <c r="X122">
        <v>0</v>
      </c>
      <c r="Y122">
        <v>0</v>
      </c>
    </row>
    <row r="123" spans="1:37" s="87" customFormat="1" ht="13.5">
      <c r="A123" s="94"/>
      <c r="Z123" s="87">
        <f>SUM(U122)</f>
        <v>6000</v>
      </c>
      <c r="AA123" s="87">
        <f>SUM(U122)</f>
        <v>6000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</row>
    <row r="124" spans="1:25" ht="13.5">
      <c r="A124">
        <v>2008</v>
      </c>
      <c r="B124">
        <v>10</v>
      </c>
      <c r="C124">
        <v>2</v>
      </c>
      <c r="D124">
        <v>250</v>
      </c>
      <c r="E124" t="s">
        <v>34</v>
      </c>
      <c r="F124">
        <v>250</v>
      </c>
      <c r="G124" t="s">
        <v>67</v>
      </c>
      <c r="H124">
        <v>6</v>
      </c>
      <c r="I124" t="s">
        <v>27</v>
      </c>
      <c r="J124">
        <v>15</v>
      </c>
      <c r="K124" t="s">
        <v>151</v>
      </c>
      <c r="L124">
        <v>35936102</v>
      </c>
      <c r="M124" t="s">
        <v>152</v>
      </c>
      <c r="N124" t="s">
        <v>28</v>
      </c>
      <c r="O124" t="s">
        <v>28</v>
      </c>
      <c r="P124" t="s">
        <v>28</v>
      </c>
      <c r="Q124" t="s">
        <v>28</v>
      </c>
      <c r="R124">
        <v>218</v>
      </c>
      <c r="S124" t="s">
        <v>93</v>
      </c>
      <c r="T124">
        <v>1</v>
      </c>
      <c r="U124">
        <v>10</v>
      </c>
      <c r="V124">
        <v>0</v>
      </c>
      <c r="W124">
        <v>0</v>
      </c>
      <c r="X124">
        <v>0</v>
      </c>
      <c r="Y124">
        <v>0</v>
      </c>
    </row>
    <row r="125" spans="1:25" ht="13.5">
      <c r="A125">
        <v>2008</v>
      </c>
      <c r="B125">
        <v>10</v>
      </c>
      <c r="C125">
        <v>2</v>
      </c>
      <c r="D125">
        <v>250</v>
      </c>
      <c r="E125" t="s">
        <v>34</v>
      </c>
      <c r="F125">
        <v>250</v>
      </c>
      <c r="G125" t="s">
        <v>67</v>
      </c>
      <c r="H125">
        <v>6</v>
      </c>
      <c r="I125" t="s">
        <v>27</v>
      </c>
      <c r="J125">
        <v>15</v>
      </c>
      <c r="K125" t="s">
        <v>151</v>
      </c>
      <c r="L125">
        <v>35936102</v>
      </c>
      <c r="M125" t="s">
        <v>152</v>
      </c>
      <c r="N125" t="s">
        <v>28</v>
      </c>
      <c r="O125" t="s">
        <v>28</v>
      </c>
      <c r="P125" t="s">
        <v>28</v>
      </c>
      <c r="Q125" t="s">
        <v>28</v>
      </c>
      <c r="R125">
        <v>114</v>
      </c>
      <c r="S125" t="s">
        <v>29</v>
      </c>
      <c r="T125">
        <v>1</v>
      </c>
      <c r="U125">
        <v>2400</v>
      </c>
      <c r="V125">
        <v>0</v>
      </c>
      <c r="W125">
        <v>0</v>
      </c>
      <c r="X125">
        <v>0</v>
      </c>
      <c r="Y125">
        <v>0</v>
      </c>
    </row>
    <row r="126" spans="1:37" s="87" customFormat="1" ht="13.5">
      <c r="A126" s="94"/>
      <c r="Z126" s="87">
        <f>SUM(U124:U125)</f>
        <v>2410</v>
      </c>
      <c r="AA126" s="87">
        <f>SUM(U125)</f>
        <v>2400</v>
      </c>
      <c r="AB126" s="87">
        <v>0</v>
      </c>
      <c r="AC126" s="87">
        <f>SUM(U124)</f>
        <v>10</v>
      </c>
      <c r="AD126" s="87">
        <v>0</v>
      </c>
      <c r="AE126" s="87">
        <v>0</v>
      </c>
      <c r="AF126" s="87">
        <v>0</v>
      </c>
      <c r="AG126" s="87">
        <v>0</v>
      </c>
      <c r="AH126" s="87">
        <v>0</v>
      </c>
      <c r="AI126" s="87">
        <v>0</v>
      </c>
      <c r="AJ126" s="87">
        <v>0</v>
      </c>
      <c r="AK126" s="87">
        <v>0</v>
      </c>
    </row>
    <row r="127" spans="1:25" ht="13.5">
      <c r="A127">
        <v>2008</v>
      </c>
      <c r="B127">
        <v>10</v>
      </c>
      <c r="C127">
        <v>3</v>
      </c>
      <c r="D127">
        <v>250</v>
      </c>
      <c r="E127" t="s">
        <v>34</v>
      </c>
      <c r="F127">
        <v>250</v>
      </c>
      <c r="G127" t="s">
        <v>67</v>
      </c>
      <c r="H127">
        <v>6</v>
      </c>
      <c r="I127" t="s">
        <v>27</v>
      </c>
      <c r="J127">
        <v>15</v>
      </c>
      <c r="K127" t="s">
        <v>151</v>
      </c>
      <c r="L127">
        <v>35936102</v>
      </c>
      <c r="M127" t="s">
        <v>152</v>
      </c>
      <c r="N127" t="s">
        <v>28</v>
      </c>
      <c r="O127" t="s">
        <v>28</v>
      </c>
      <c r="P127" t="s">
        <v>28</v>
      </c>
      <c r="Q127" t="s">
        <v>28</v>
      </c>
      <c r="R127">
        <v>114</v>
      </c>
      <c r="S127" t="s">
        <v>29</v>
      </c>
      <c r="T127">
        <v>1</v>
      </c>
      <c r="U127">
        <v>1600</v>
      </c>
      <c r="V127">
        <v>0</v>
      </c>
      <c r="W127">
        <v>0</v>
      </c>
      <c r="X127">
        <v>0</v>
      </c>
      <c r="Y127">
        <v>0</v>
      </c>
    </row>
    <row r="128" spans="1:37" s="87" customFormat="1" ht="13.5">
      <c r="A128" s="94"/>
      <c r="Z128" s="87">
        <f>SUM(U127)</f>
        <v>1600</v>
      </c>
      <c r="AA128" s="87">
        <f>SUM(U127)</f>
        <v>1600</v>
      </c>
      <c r="AB128" s="87">
        <v>0</v>
      </c>
      <c r="AC128" s="87">
        <v>0</v>
      </c>
      <c r="AD128" s="87">
        <v>0</v>
      </c>
      <c r="AE128" s="87">
        <v>0</v>
      </c>
      <c r="AF128" s="87">
        <v>0</v>
      </c>
      <c r="AG128" s="87">
        <v>0</v>
      </c>
      <c r="AH128" s="87">
        <v>0</v>
      </c>
      <c r="AI128" s="87">
        <v>0</v>
      </c>
      <c r="AJ128" s="87">
        <v>0</v>
      </c>
      <c r="AK128" s="87">
        <v>0</v>
      </c>
    </row>
    <row r="129" spans="1:25" ht="13.5">
      <c r="A129">
        <v>2008</v>
      </c>
      <c r="B129">
        <v>10</v>
      </c>
      <c r="C129">
        <v>4</v>
      </c>
      <c r="D129">
        <v>250</v>
      </c>
      <c r="E129" t="s">
        <v>34</v>
      </c>
      <c r="F129">
        <v>250</v>
      </c>
      <c r="G129" t="s">
        <v>67</v>
      </c>
      <c r="H129">
        <v>6</v>
      </c>
      <c r="I129" t="s">
        <v>27</v>
      </c>
      <c r="J129">
        <v>15</v>
      </c>
      <c r="K129" t="s">
        <v>151</v>
      </c>
      <c r="L129">
        <v>35936102</v>
      </c>
      <c r="M129" t="s">
        <v>152</v>
      </c>
      <c r="N129" t="s">
        <v>28</v>
      </c>
      <c r="O129" t="s">
        <v>28</v>
      </c>
      <c r="P129" t="s">
        <v>28</v>
      </c>
      <c r="Q129" t="s">
        <v>28</v>
      </c>
      <c r="R129">
        <v>218</v>
      </c>
      <c r="S129" t="s">
        <v>93</v>
      </c>
      <c r="T129">
        <v>1</v>
      </c>
      <c r="U129">
        <v>50</v>
      </c>
      <c r="V129">
        <v>0</v>
      </c>
      <c r="W129">
        <v>0</v>
      </c>
      <c r="X129">
        <v>0</v>
      </c>
      <c r="Y129">
        <v>0</v>
      </c>
    </row>
    <row r="130" spans="1:37" s="87" customFormat="1" ht="13.5">
      <c r="A130" s="94"/>
      <c r="Z130" s="87">
        <f>SUM(U129)</f>
        <v>50</v>
      </c>
      <c r="AA130" s="87">
        <v>0</v>
      </c>
      <c r="AB130" s="87">
        <v>0</v>
      </c>
      <c r="AC130" s="87">
        <v>50</v>
      </c>
      <c r="AD130" s="87">
        <v>0</v>
      </c>
      <c r="AE130" s="87">
        <v>0</v>
      </c>
      <c r="AF130" s="87">
        <v>0</v>
      </c>
      <c r="AG130" s="87">
        <v>0</v>
      </c>
      <c r="AH130" s="87">
        <v>0</v>
      </c>
      <c r="AI130" s="87">
        <v>0</v>
      </c>
      <c r="AJ130" s="87">
        <v>0</v>
      </c>
      <c r="AK130" s="87">
        <v>0</v>
      </c>
    </row>
    <row r="131" spans="1:25" ht="13.5">
      <c r="A131">
        <v>2008</v>
      </c>
      <c r="B131">
        <v>10</v>
      </c>
      <c r="C131">
        <v>5</v>
      </c>
      <c r="D131">
        <v>250</v>
      </c>
      <c r="E131" t="s">
        <v>34</v>
      </c>
      <c r="F131">
        <v>250</v>
      </c>
      <c r="G131" t="s">
        <v>67</v>
      </c>
      <c r="H131">
        <v>6</v>
      </c>
      <c r="I131" t="s">
        <v>27</v>
      </c>
      <c r="J131">
        <v>15</v>
      </c>
      <c r="K131" t="s">
        <v>151</v>
      </c>
      <c r="L131">
        <v>35936102</v>
      </c>
      <c r="M131" t="s">
        <v>152</v>
      </c>
      <c r="N131" t="s">
        <v>28</v>
      </c>
      <c r="O131" t="s">
        <v>28</v>
      </c>
      <c r="P131" t="s">
        <v>28</v>
      </c>
      <c r="Q131" t="s">
        <v>28</v>
      </c>
      <c r="R131">
        <v>114</v>
      </c>
      <c r="S131" t="s">
        <v>29</v>
      </c>
      <c r="T131">
        <v>2</v>
      </c>
      <c r="U131">
        <v>1984</v>
      </c>
      <c r="V131">
        <v>0</v>
      </c>
      <c r="W131">
        <v>0</v>
      </c>
      <c r="X131">
        <v>0</v>
      </c>
      <c r="Y131">
        <v>0</v>
      </c>
    </row>
    <row r="132" spans="1:25" ht="13.5">
      <c r="A132">
        <v>2008</v>
      </c>
      <c r="B132">
        <v>10</v>
      </c>
      <c r="C132">
        <v>5</v>
      </c>
      <c r="D132">
        <v>900</v>
      </c>
      <c r="E132" t="s">
        <v>54</v>
      </c>
      <c r="F132">
        <v>900</v>
      </c>
      <c r="G132" t="s">
        <v>55</v>
      </c>
      <c r="H132">
        <v>6</v>
      </c>
      <c r="I132" t="s">
        <v>27</v>
      </c>
      <c r="J132">
        <v>15</v>
      </c>
      <c r="K132" t="s">
        <v>151</v>
      </c>
      <c r="L132">
        <v>35936102</v>
      </c>
      <c r="M132" t="s">
        <v>152</v>
      </c>
      <c r="N132" t="s">
        <v>28</v>
      </c>
      <c r="O132" t="s">
        <v>28</v>
      </c>
      <c r="P132" t="s">
        <v>28</v>
      </c>
      <c r="Q132" t="s">
        <v>28</v>
      </c>
      <c r="R132">
        <v>111</v>
      </c>
      <c r="S132" t="s">
        <v>43</v>
      </c>
      <c r="T132">
        <v>1</v>
      </c>
      <c r="U132">
        <v>80</v>
      </c>
      <c r="V132">
        <v>0</v>
      </c>
      <c r="W132">
        <v>0</v>
      </c>
      <c r="X132">
        <v>0</v>
      </c>
      <c r="Y132">
        <v>0</v>
      </c>
    </row>
    <row r="133" spans="1:37" s="87" customFormat="1" ht="13.5">
      <c r="A133" s="94"/>
      <c r="Z133" s="87">
        <f>SUM(U131:U132)</f>
        <v>2064</v>
      </c>
      <c r="AA133" s="87">
        <f>SUM(U131)</f>
        <v>1984</v>
      </c>
      <c r="AB133" s="87">
        <f>SUM(U132)</f>
        <v>80</v>
      </c>
      <c r="AC133" s="87">
        <v>0</v>
      </c>
      <c r="AD133" s="87">
        <v>0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</row>
    <row r="134" spans="1:256" s="75" customFormat="1" ht="13.5">
      <c r="A134" s="92"/>
      <c r="U134" s="76"/>
      <c r="V134" s="76"/>
      <c r="W134" s="76"/>
      <c r="X134" s="76"/>
      <c r="Y134" s="76"/>
      <c r="Z134" s="76">
        <f aca="true" t="shared" si="7" ref="Z134:AK134">SUM(Z133,Z130,Z128,Z126,Z123)</f>
        <v>12124</v>
      </c>
      <c r="AA134" s="76">
        <f t="shared" si="7"/>
        <v>11984</v>
      </c>
      <c r="AB134" s="76">
        <f t="shared" si="7"/>
        <v>80</v>
      </c>
      <c r="AC134" s="76">
        <f t="shared" si="7"/>
        <v>60</v>
      </c>
      <c r="AD134" s="76">
        <f t="shared" si="7"/>
        <v>0</v>
      </c>
      <c r="AE134" s="76">
        <f t="shared" si="7"/>
        <v>0</v>
      </c>
      <c r="AF134" s="76">
        <f t="shared" si="7"/>
        <v>0</v>
      </c>
      <c r="AG134" s="76">
        <f t="shared" si="7"/>
        <v>0</v>
      </c>
      <c r="AH134" s="76">
        <f t="shared" si="7"/>
        <v>0</v>
      </c>
      <c r="AI134" s="76">
        <f t="shared" si="7"/>
        <v>0</v>
      </c>
      <c r="AJ134" s="76">
        <f t="shared" si="7"/>
        <v>0</v>
      </c>
      <c r="AK134" s="76">
        <f t="shared" si="7"/>
        <v>0</v>
      </c>
      <c r="IV134" s="127">
        <f>SUM(AD134:IU134)</f>
        <v>0</v>
      </c>
    </row>
    <row r="135" spans="1:25" ht="13.5">
      <c r="A135">
        <v>2008</v>
      </c>
      <c r="B135">
        <v>11</v>
      </c>
      <c r="C135">
        <v>2</v>
      </c>
      <c r="D135">
        <v>250</v>
      </c>
      <c r="E135" t="s">
        <v>34</v>
      </c>
      <c r="F135">
        <v>250</v>
      </c>
      <c r="G135" t="s">
        <v>67</v>
      </c>
      <c r="H135">
        <v>6</v>
      </c>
      <c r="I135" t="s">
        <v>27</v>
      </c>
      <c r="J135">
        <v>15</v>
      </c>
      <c r="K135" t="s">
        <v>151</v>
      </c>
      <c r="L135">
        <v>35936102</v>
      </c>
      <c r="M135" t="s">
        <v>152</v>
      </c>
      <c r="N135" t="s">
        <v>28</v>
      </c>
      <c r="O135" t="s">
        <v>28</v>
      </c>
      <c r="P135" t="s">
        <v>28</v>
      </c>
      <c r="Q135" t="s">
        <v>28</v>
      </c>
      <c r="R135">
        <v>218</v>
      </c>
      <c r="S135" t="s">
        <v>93</v>
      </c>
      <c r="T135">
        <v>1</v>
      </c>
      <c r="U135">
        <v>100</v>
      </c>
      <c r="V135">
        <v>0</v>
      </c>
      <c r="W135">
        <v>0</v>
      </c>
      <c r="X135">
        <v>0</v>
      </c>
      <c r="Y135">
        <v>0</v>
      </c>
    </row>
    <row r="136" spans="1:25" ht="13.5">
      <c r="A136">
        <v>2008</v>
      </c>
      <c r="B136">
        <v>11</v>
      </c>
      <c r="C136">
        <v>2</v>
      </c>
      <c r="D136">
        <v>250</v>
      </c>
      <c r="E136" t="s">
        <v>34</v>
      </c>
      <c r="F136">
        <v>250</v>
      </c>
      <c r="G136" t="s">
        <v>67</v>
      </c>
      <c r="H136">
        <v>6</v>
      </c>
      <c r="I136" t="s">
        <v>27</v>
      </c>
      <c r="J136">
        <v>15</v>
      </c>
      <c r="K136" t="s">
        <v>151</v>
      </c>
      <c r="L136">
        <v>35936102</v>
      </c>
      <c r="M136" t="s">
        <v>152</v>
      </c>
      <c r="N136" t="s">
        <v>28</v>
      </c>
      <c r="O136" t="s">
        <v>28</v>
      </c>
      <c r="P136" t="s">
        <v>28</v>
      </c>
      <c r="Q136" t="s">
        <v>28</v>
      </c>
      <c r="R136">
        <v>114</v>
      </c>
      <c r="S136" t="s">
        <v>29</v>
      </c>
      <c r="T136">
        <v>2</v>
      </c>
      <c r="U136">
        <v>2752</v>
      </c>
      <c r="V136">
        <v>0</v>
      </c>
      <c r="W136">
        <v>0</v>
      </c>
      <c r="X136">
        <v>0</v>
      </c>
      <c r="Y136">
        <v>0</v>
      </c>
    </row>
    <row r="137" spans="1:25" ht="13.5">
      <c r="A137">
        <v>2008</v>
      </c>
      <c r="B137">
        <v>11</v>
      </c>
      <c r="C137">
        <v>2</v>
      </c>
      <c r="D137">
        <v>500</v>
      </c>
      <c r="E137" t="s">
        <v>37</v>
      </c>
      <c r="F137">
        <v>500</v>
      </c>
      <c r="G137" t="s">
        <v>38</v>
      </c>
      <c r="H137">
        <v>6</v>
      </c>
      <c r="I137" t="s">
        <v>27</v>
      </c>
      <c r="J137">
        <v>15</v>
      </c>
      <c r="K137" t="s">
        <v>151</v>
      </c>
      <c r="L137">
        <v>35936102</v>
      </c>
      <c r="M137" t="s">
        <v>152</v>
      </c>
      <c r="N137" t="s">
        <v>28</v>
      </c>
      <c r="O137" t="s">
        <v>28</v>
      </c>
      <c r="P137" t="s">
        <v>28</v>
      </c>
      <c r="Q137" t="s">
        <v>28</v>
      </c>
      <c r="R137">
        <v>114</v>
      </c>
      <c r="S137" t="s">
        <v>29</v>
      </c>
      <c r="T137">
        <v>1</v>
      </c>
      <c r="U137">
        <v>6</v>
      </c>
      <c r="V137">
        <v>0</v>
      </c>
      <c r="W137">
        <v>0</v>
      </c>
      <c r="X137">
        <v>1</v>
      </c>
      <c r="Y137">
        <v>6</v>
      </c>
    </row>
    <row r="138" spans="1:37" s="87" customFormat="1" ht="13.5">
      <c r="A138" s="94"/>
      <c r="Z138" s="87">
        <f>SUM(U135:U137)</f>
        <v>2858</v>
      </c>
      <c r="AA138" s="87">
        <f>SUM(U136:U137)</f>
        <v>2758</v>
      </c>
      <c r="AB138" s="87">
        <v>0</v>
      </c>
      <c r="AC138" s="87">
        <v>100</v>
      </c>
      <c r="AD138" s="87">
        <v>0</v>
      </c>
      <c r="AE138" s="87">
        <v>0</v>
      </c>
      <c r="AF138" s="87">
        <v>0</v>
      </c>
      <c r="AG138" s="87">
        <v>0</v>
      </c>
      <c r="AH138" s="87">
        <v>6</v>
      </c>
      <c r="AI138" s="87">
        <v>6</v>
      </c>
      <c r="AJ138" s="87">
        <v>0</v>
      </c>
      <c r="AK138" s="87">
        <v>0</v>
      </c>
    </row>
    <row r="139" spans="1:25" ht="13.5">
      <c r="A139">
        <v>2008</v>
      </c>
      <c r="B139">
        <v>11</v>
      </c>
      <c r="C139">
        <v>3</v>
      </c>
      <c r="D139">
        <v>250</v>
      </c>
      <c r="E139" t="s">
        <v>34</v>
      </c>
      <c r="F139">
        <v>250</v>
      </c>
      <c r="G139" t="s">
        <v>67</v>
      </c>
      <c r="H139">
        <v>6</v>
      </c>
      <c r="I139" t="s">
        <v>27</v>
      </c>
      <c r="J139">
        <v>15</v>
      </c>
      <c r="K139" t="s">
        <v>151</v>
      </c>
      <c r="L139">
        <v>35936102</v>
      </c>
      <c r="M139" t="s">
        <v>152</v>
      </c>
      <c r="N139" t="s">
        <v>28</v>
      </c>
      <c r="O139" t="s">
        <v>28</v>
      </c>
      <c r="P139" t="s">
        <v>28</v>
      </c>
      <c r="Q139" t="s">
        <v>28</v>
      </c>
      <c r="R139">
        <v>114</v>
      </c>
      <c r="S139" t="s">
        <v>93</v>
      </c>
      <c r="T139">
        <v>1</v>
      </c>
      <c r="U139">
        <v>100</v>
      </c>
      <c r="V139">
        <v>0</v>
      </c>
      <c r="W139">
        <v>0</v>
      </c>
      <c r="X139">
        <v>0</v>
      </c>
      <c r="Y139">
        <v>0</v>
      </c>
    </row>
    <row r="140" spans="1:25" ht="13.5">
      <c r="A140">
        <v>2008</v>
      </c>
      <c r="B140">
        <v>11</v>
      </c>
      <c r="C140">
        <v>3</v>
      </c>
      <c r="D140">
        <v>250</v>
      </c>
      <c r="E140" t="s">
        <v>34</v>
      </c>
      <c r="F140">
        <v>250</v>
      </c>
      <c r="G140" t="s">
        <v>67</v>
      </c>
      <c r="H140">
        <v>6</v>
      </c>
      <c r="I140" t="s">
        <v>27</v>
      </c>
      <c r="J140">
        <v>15</v>
      </c>
      <c r="K140" t="s">
        <v>151</v>
      </c>
      <c r="L140">
        <v>35936102</v>
      </c>
      <c r="M140" t="s">
        <v>152</v>
      </c>
      <c r="N140" t="s">
        <v>28</v>
      </c>
      <c r="O140" t="s">
        <v>28</v>
      </c>
      <c r="P140" t="s">
        <v>28</v>
      </c>
      <c r="Q140" t="s">
        <v>28</v>
      </c>
      <c r="R140">
        <v>218</v>
      </c>
      <c r="S140" t="s">
        <v>29</v>
      </c>
      <c r="T140">
        <v>2</v>
      </c>
      <c r="U140">
        <v>1760</v>
      </c>
      <c r="V140">
        <v>0</v>
      </c>
      <c r="W140">
        <v>0</v>
      </c>
      <c r="X140">
        <v>0</v>
      </c>
      <c r="Y140">
        <v>0</v>
      </c>
    </row>
    <row r="141" spans="1:37" s="87" customFormat="1" ht="13.5">
      <c r="A141" s="94"/>
      <c r="Z141" s="87">
        <f>SUM(U139:U140)</f>
        <v>1860</v>
      </c>
      <c r="AA141" s="87">
        <f>SUM(U140)</f>
        <v>1760</v>
      </c>
      <c r="AB141" s="87">
        <f>SUM(U139)</f>
        <v>100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7">
        <v>0</v>
      </c>
    </row>
    <row r="142" spans="1:25" ht="13.5">
      <c r="A142">
        <v>2008</v>
      </c>
      <c r="B142">
        <v>11</v>
      </c>
      <c r="C142">
        <v>4</v>
      </c>
      <c r="D142">
        <v>500</v>
      </c>
      <c r="E142" t="s">
        <v>37</v>
      </c>
      <c r="F142">
        <v>500</v>
      </c>
      <c r="G142" t="s">
        <v>38</v>
      </c>
      <c r="H142">
        <v>6</v>
      </c>
      <c r="I142" t="s">
        <v>27</v>
      </c>
      <c r="J142">
        <v>15</v>
      </c>
      <c r="K142" t="s">
        <v>151</v>
      </c>
      <c r="L142">
        <v>35936102</v>
      </c>
      <c r="M142" t="s">
        <v>152</v>
      </c>
      <c r="N142" t="s">
        <v>28</v>
      </c>
      <c r="O142" t="s">
        <v>28</v>
      </c>
      <c r="P142" t="s">
        <v>28</v>
      </c>
      <c r="Q142" t="s">
        <v>28</v>
      </c>
      <c r="R142">
        <v>114</v>
      </c>
      <c r="S142" t="s">
        <v>93</v>
      </c>
      <c r="T142">
        <v>2</v>
      </c>
      <c r="U142">
        <v>600</v>
      </c>
      <c r="V142">
        <v>0</v>
      </c>
      <c r="W142">
        <v>0</v>
      </c>
      <c r="X142">
        <v>0</v>
      </c>
      <c r="Y142">
        <v>0</v>
      </c>
    </row>
    <row r="143" spans="1:37" s="87" customFormat="1" ht="13.5">
      <c r="A143" s="94"/>
      <c r="Z143" s="87">
        <f>SUM(U142)</f>
        <v>600</v>
      </c>
      <c r="AA143" s="87">
        <v>0</v>
      </c>
      <c r="AB143" s="87">
        <v>0</v>
      </c>
      <c r="AC143" s="87">
        <f>SUM(U142)</f>
        <v>600</v>
      </c>
      <c r="AD143" s="87">
        <v>0</v>
      </c>
      <c r="AE143" s="87">
        <v>0</v>
      </c>
      <c r="AF143" s="87">
        <v>0</v>
      </c>
      <c r="AG143" s="87">
        <v>0</v>
      </c>
      <c r="AH143" s="87">
        <v>0</v>
      </c>
      <c r="AI143" s="87">
        <v>0</v>
      </c>
      <c r="AJ143" s="87">
        <v>0</v>
      </c>
      <c r="AK143" s="87">
        <v>0</v>
      </c>
    </row>
    <row r="144" spans="1:25" ht="13.5">
      <c r="A144">
        <v>2008</v>
      </c>
      <c r="B144">
        <v>11</v>
      </c>
      <c r="C144">
        <v>5</v>
      </c>
      <c r="D144">
        <v>250</v>
      </c>
      <c r="E144" t="s">
        <v>34</v>
      </c>
      <c r="F144">
        <v>250</v>
      </c>
      <c r="G144" t="s">
        <v>67</v>
      </c>
      <c r="H144">
        <v>6</v>
      </c>
      <c r="I144" t="s">
        <v>27</v>
      </c>
      <c r="J144">
        <v>15</v>
      </c>
      <c r="K144" t="s">
        <v>151</v>
      </c>
      <c r="L144">
        <v>35936102</v>
      </c>
      <c r="M144" t="s">
        <v>152</v>
      </c>
      <c r="N144" t="s">
        <v>28</v>
      </c>
      <c r="O144" t="s">
        <v>28</v>
      </c>
      <c r="P144" t="s">
        <v>28</v>
      </c>
      <c r="Q144" t="s">
        <v>28</v>
      </c>
      <c r="R144">
        <v>218</v>
      </c>
      <c r="S144" t="s">
        <v>43</v>
      </c>
      <c r="T144">
        <v>1</v>
      </c>
      <c r="U144">
        <v>100</v>
      </c>
      <c r="V144">
        <v>0</v>
      </c>
      <c r="W144">
        <v>0</v>
      </c>
      <c r="X144">
        <v>0</v>
      </c>
      <c r="Y144">
        <v>0</v>
      </c>
    </row>
    <row r="145" spans="1:25" ht="13.5">
      <c r="A145">
        <v>2008</v>
      </c>
      <c r="B145">
        <v>11</v>
      </c>
      <c r="C145">
        <v>5</v>
      </c>
      <c r="D145">
        <v>900</v>
      </c>
      <c r="E145" t="s">
        <v>54</v>
      </c>
      <c r="F145">
        <v>900</v>
      </c>
      <c r="G145" t="s">
        <v>55</v>
      </c>
      <c r="H145">
        <v>6</v>
      </c>
      <c r="I145" t="s">
        <v>27</v>
      </c>
      <c r="J145">
        <v>15</v>
      </c>
      <c r="K145" t="s">
        <v>151</v>
      </c>
      <c r="L145">
        <v>35936102</v>
      </c>
      <c r="M145" t="s">
        <v>152</v>
      </c>
      <c r="N145" t="s">
        <v>28</v>
      </c>
      <c r="O145" t="s">
        <v>28</v>
      </c>
      <c r="P145" t="s">
        <v>28</v>
      </c>
      <c r="Q145" t="s">
        <v>28</v>
      </c>
      <c r="R145">
        <v>111</v>
      </c>
      <c r="S145" t="s">
        <v>29</v>
      </c>
      <c r="T145">
        <v>1</v>
      </c>
      <c r="U145">
        <v>6000</v>
      </c>
      <c r="V145">
        <v>0</v>
      </c>
      <c r="W145">
        <v>0</v>
      </c>
      <c r="X145">
        <v>0</v>
      </c>
      <c r="Y145">
        <v>0</v>
      </c>
    </row>
    <row r="146" spans="1:37" s="87" customFormat="1" ht="13.5">
      <c r="A146" s="94"/>
      <c r="Z146" s="87">
        <f>SUM(U144:U145)</f>
        <v>6100</v>
      </c>
      <c r="AA146" s="87">
        <f>SUM(U145)</f>
        <v>6000</v>
      </c>
      <c r="AB146" s="87">
        <f>SUM(U144)</f>
        <v>100</v>
      </c>
      <c r="AC146" s="87">
        <v>0</v>
      </c>
      <c r="AD146" s="87">
        <v>0</v>
      </c>
      <c r="AE146" s="87">
        <v>0</v>
      </c>
      <c r="AF146" s="87">
        <v>0</v>
      </c>
      <c r="AG146" s="87">
        <v>0</v>
      </c>
      <c r="AH146" s="87">
        <v>0</v>
      </c>
      <c r="AI146" s="87">
        <v>0</v>
      </c>
      <c r="AJ146" s="87">
        <v>0</v>
      </c>
      <c r="AK146" s="87">
        <v>0</v>
      </c>
    </row>
    <row r="147" spans="1:256" s="75" customFormat="1" ht="13.5">
      <c r="A147" s="92"/>
      <c r="U147" s="76"/>
      <c r="V147" s="76"/>
      <c r="W147" s="76"/>
      <c r="X147" s="76"/>
      <c r="Y147" s="76"/>
      <c r="Z147" s="76">
        <f aca="true" t="shared" si="8" ref="Z147:AK147">SUM(Z146,Z143,Z141,Z138)</f>
        <v>11418</v>
      </c>
      <c r="AA147" s="76">
        <f t="shared" si="8"/>
        <v>10518</v>
      </c>
      <c r="AB147" s="76">
        <f t="shared" si="8"/>
        <v>200</v>
      </c>
      <c r="AC147" s="76">
        <f t="shared" si="8"/>
        <v>700</v>
      </c>
      <c r="AD147" s="76">
        <f t="shared" si="8"/>
        <v>0</v>
      </c>
      <c r="AE147" s="76">
        <f t="shared" si="8"/>
        <v>0</v>
      </c>
      <c r="AF147" s="76">
        <f t="shared" si="8"/>
        <v>0</v>
      </c>
      <c r="AG147" s="76">
        <f t="shared" si="8"/>
        <v>0</v>
      </c>
      <c r="AH147" s="76">
        <f t="shared" si="8"/>
        <v>6</v>
      </c>
      <c r="AI147" s="76">
        <f t="shared" si="8"/>
        <v>6</v>
      </c>
      <c r="AJ147" s="76">
        <f t="shared" si="8"/>
        <v>0</v>
      </c>
      <c r="AK147" s="76">
        <f t="shared" si="8"/>
        <v>0</v>
      </c>
      <c r="IV147" s="127"/>
    </row>
    <row r="148" spans="1:25" ht="13.5">
      <c r="A148">
        <v>2008</v>
      </c>
      <c r="B148">
        <v>12</v>
      </c>
      <c r="C148">
        <v>1</v>
      </c>
      <c r="D148">
        <v>250</v>
      </c>
      <c r="E148" t="s">
        <v>34</v>
      </c>
      <c r="F148">
        <v>250</v>
      </c>
      <c r="G148" t="s">
        <v>67</v>
      </c>
      <c r="H148">
        <v>6</v>
      </c>
      <c r="I148" t="s">
        <v>27</v>
      </c>
      <c r="J148">
        <v>15</v>
      </c>
      <c r="K148" t="s">
        <v>151</v>
      </c>
      <c r="L148">
        <v>35936102</v>
      </c>
      <c r="M148" t="s">
        <v>152</v>
      </c>
      <c r="N148" t="s">
        <v>28</v>
      </c>
      <c r="O148" t="s">
        <v>28</v>
      </c>
      <c r="P148" t="s">
        <v>28</v>
      </c>
      <c r="Q148" t="s">
        <v>28</v>
      </c>
      <c r="R148">
        <v>218</v>
      </c>
      <c r="S148" t="s">
        <v>93</v>
      </c>
      <c r="T148">
        <v>2</v>
      </c>
      <c r="U148">
        <v>1150</v>
      </c>
      <c r="V148">
        <v>0</v>
      </c>
      <c r="W148">
        <v>0</v>
      </c>
      <c r="X148">
        <v>0</v>
      </c>
      <c r="Y148">
        <v>0</v>
      </c>
    </row>
    <row r="149" spans="1:256" s="73" customFormat="1" ht="13.5">
      <c r="A149" s="91"/>
      <c r="U149" s="74"/>
      <c r="V149" s="74"/>
      <c r="W149" s="74"/>
      <c r="X149" s="74"/>
      <c r="Y149" s="74"/>
      <c r="Z149" s="74">
        <f>SUM(U148)</f>
        <v>1150</v>
      </c>
      <c r="AA149" s="74">
        <v>0</v>
      </c>
      <c r="AB149" s="74">
        <v>0</v>
      </c>
      <c r="AC149" s="74">
        <v>1150</v>
      </c>
      <c r="AD149" s="74">
        <v>0</v>
      </c>
      <c r="AE149" s="74">
        <v>0</v>
      </c>
      <c r="AF149" s="74">
        <v>0</v>
      </c>
      <c r="AG149" s="74">
        <v>0</v>
      </c>
      <c r="AH149" s="74">
        <v>0</v>
      </c>
      <c r="AI149" s="74">
        <v>0</v>
      </c>
      <c r="AJ149" s="74">
        <v>0</v>
      </c>
      <c r="AK149" s="74">
        <v>0</v>
      </c>
      <c r="IV149" s="129"/>
    </row>
    <row r="150" spans="1:25" ht="13.5">
      <c r="A150">
        <v>2008</v>
      </c>
      <c r="B150">
        <v>12</v>
      </c>
      <c r="C150">
        <v>2</v>
      </c>
      <c r="D150">
        <v>250</v>
      </c>
      <c r="E150" t="s">
        <v>34</v>
      </c>
      <c r="F150">
        <v>250</v>
      </c>
      <c r="G150" t="s">
        <v>67</v>
      </c>
      <c r="H150">
        <v>6</v>
      </c>
      <c r="I150" t="s">
        <v>27</v>
      </c>
      <c r="J150">
        <v>15</v>
      </c>
      <c r="K150" t="s">
        <v>151</v>
      </c>
      <c r="L150">
        <v>35936102</v>
      </c>
      <c r="M150" t="s">
        <v>152</v>
      </c>
      <c r="N150" t="s">
        <v>28</v>
      </c>
      <c r="O150" t="s">
        <v>28</v>
      </c>
      <c r="P150" t="s">
        <v>28</v>
      </c>
      <c r="Q150" t="s">
        <v>28</v>
      </c>
      <c r="R150">
        <v>114</v>
      </c>
      <c r="S150" t="s">
        <v>93</v>
      </c>
      <c r="T150">
        <v>1</v>
      </c>
      <c r="U150">
        <v>200</v>
      </c>
      <c r="V150">
        <v>0</v>
      </c>
      <c r="W150">
        <v>0</v>
      </c>
      <c r="X150">
        <v>0</v>
      </c>
      <c r="Y150">
        <v>0</v>
      </c>
    </row>
    <row r="151" spans="1:25" ht="13.5">
      <c r="A151">
        <v>2008</v>
      </c>
      <c r="B151">
        <v>12</v>
      </c>
      <c r="C151">
        <v>2</v>
      </c>
      <c r="D151">
        <v>250</v>
      </c>
      <c r="E151" t="s">
        <v>34</v>
      </c>
      <c r="F151">
        <v>250</v>
      </c>
      <c r="G151" t="s">
        <v>67</v>
      </c>
      <c r="H151">
        <v>6</v>
      </c>
      <c r="I151" t="s">
        <v>27</v>
      </c>
      <c r="J151">
        <v>15</v>
      </c>
      <c r="K151" t="s">
        <v>151</v>
      </c>
      <c r="L151">
        <v>35936102</v>
      </c>
      <c r="M151" t="s">
        <v>152</v>
      </c>
      <c r="N151" t="s">
        <v>28</v>
      </c>
      <c r="O151" t="s">
        <v>28</v>
      </c>
      <c r="P151" t="s">
        <v>28</v>
      </c>
      <c r="Q151" t="s">
        <v>28</v>
      </c>
      <c r="R151">
        <v>218</v>
      </c>
      <c r="S151" t="s">
        <v>29</v>
      </c>
      <c r="T151">
        <v>1</v>
      </c>
      <c r="U151">
        <v>160</v>
      </c>
      <c r="V151">
        <v>0</v>
      </c>
      <c r="W151">
        <v>0</v>
      </c>
      <c r="X151">
        <v>0</v>
      </c>
      <c r="Y151">
        <v>0</v>
      </c>
    </row>
    <row r="152" spans="1:25" ht="13.5">
      <c r="A152">
        <v>2008</v>
      </c>
      <c r="B152">
        <v>12</v>
      </c>
      <c r="C152">
        <v>2</v>
      </c>
      <c r="D152">
        <v>500</v>
      </c>
      <c r="E152" t="s">
        <v>37</v>
      </c>
      <c r="F152">
        <v>500</v>
      </c>
      <c r="G152" t="s">
        <v>38</v>
      </c>
      <c r="H152">
        <v>6</v>
      </c>
      <c r="I152" t="s">
        <v>27</v>
      </c>
      <c r="J152">
        <v>15</v>
      </c>
      <c r="K152" t="s">
        <v>151</v>
      </c>
      <c r="L152">
        <v>35936102</v>
      </c>
      <c r="M152" t="s">
        <v>152</v>
      </c>
      <c r="N152" t="s">
        <v>28</v>
      </c>
      <c r="O152" t="s">
        <v>28</v>
      </c>
      <c r="P152" t="s">
        <v>28</v>
      </c>
      <c r="Q152" t="s">
        <v>28</v>
      </c>
      <c r="R152">
        <v>114</v>
      </c>
      <c r="S152" t="s">
        <v>29</v>
      </c>
      <c r="T152">
        <v>1</v>
      </c>
      <c r="U152">
        <v>5000</v>
      </c>
      <c r="V152">
        <v>0</v>
      </c>
      <c r="W152">
        <v>0</v>
      </c>
      <c r="X152">
        <v>0</v>
      </c>
      <c r="Y152">
        <v>0</v>
      </c>
    </row>
    <row r="153" spans="1:256" s="73" customFormat="1" ht="13.5">
      <c r="A153" s="91"/>
      <c r="U153" s="74"/>
      <c r="V153" s="74"/>
      <c r="W153" s="74"/>
      <c r="X153" s="74"/>
      <c r="Y153" s="74"/>
      <c r="Z153" s="74">
        <f>SUM(U150:U152)</f>
        <v>5360</v>
      </c>
      <c r="AA153" s="74">
        <f>SUM(U151:U152)</f>
        <v>5160</v>
      </c>
      <c r="AB153" s="74">
        <v>0</v>
      </c>
      <c r="AC153" s="74">
        <f>SUM(U150)</f>
        <v>200</v>
      </c>
      <c r="AD153" s="74">
        <v>0</v>
      </c>
      <c r="AE153" s="74">
        <v>0</v>
      </c>
      <c r="AF153" s="74">
        <v>0</v>
      </c>
      <c r="AG153" s="74">
        <v>0</v>
      </c>
      <c r="AH153" s="74">
        <v>0</v>
      </c>
      <c r="AI153" s="74">
        <v>0</v>
      </c>
      <c r="AJ153" s="74">
        <v>0</v>
      </c>
      <c r="AK153" s="74">
        <v>0</v>
      </c>
      <c r="IV153" s="129"/>
    </row>
    <row r="154" spans="1:25" ht="13.5">
      <c r="A154">
        <v>2008</v>
      </c>
      <c r="B154">
        <v>12</v>
      </c>
      <c r="C154">
        <v>3</v>
      </c>
      <c r="D154">
        <v>250</v>
      </c>
      <c r="E154" t="s">
        <v>34</v>
      </c>
      <c r="F154">
        <v>250</v>
      </c>
      <c r="G154" t="s">
        <v>67</v>
      </c>
      <c r="H154">
        <v>6</v>
      </c>
      <c r="I154" t="s">
        <v>27</v>
      </c>
      <c r="J154">
        <v>15</v>
      </c>
      <c r="K154" t="s">
        <v>151</v>
      </c>
      <c r="L154">
        <v>35936102</v>
      </c>
      <c r="M154" t="s">
        <v>152</v>
      </c>
      <c r="N154" t="s">
        <v>28</v>
      </c>
      <c r="O154" t="s">
        <v>28</v>
      </c>
      <c r="P154" t="s">
        <v>28</v>
      </c>
      <c r="Q154" t="s">
        <v>28</v>
      </c>
      <c r="R154">
        <v>218</v>
      </c>
      <c r="S154" t="s">
        <v>93</v>
      </c>
      <c r="T154">
        <v>1</v>
      </c>
      <c r="U154">
        <v>200</v>
      </c>
      <c r="V154">
        <v>0</v>
      </c>
      <c r="W154">
        <v>0</v>
      </c>
      <c r="X154">
        <v>0</v>
      </c>
      <c r="Y154">
        <v>0</v>
      </c>
    </row>
    <row r="155" spans="1:25" ht="13.5">
      <c r="A155">
        <v>2008</v>
      </c>
      <c r="B155">
        <v>12</v>
      </c>
      <c r="C155">
        <v>3</v>
      </c>
      <c r="D155">
        <v>250</v>
      </c>
      <c r="E155" t="s">
        <v>34</v>
      </c>
      <c r="F155">
        <v>250</v>
      </c>
      <c r="G155" t="s">
        <v>67</v>
      </c>
      <c r="H155">
        <v>6</v>
      </c>
      <c r="I155" t="s">
        <v>27</v>
      </c>
      <c r="J155">
        <v>15</v>
      </c>
      <c r="K155" t="s">
        <v>151</v>
      </c>
      <c r="L155">
        <v>35936102</v>
      </c>
      <c r="M155" t="s">
        <v>152</v>
      </c>
      <c r="N155" t="s">
        <v>28</v>
      </c>
      <c r="O155" t="s">
        <v>28</v>
      </c>
      <c r="P155" t="s">
        <v>28</v>
      </c>
      <c r="Q155" t="s">
        <v>28</v>
      </c>
      <c r="R155">
        <v>114</v>
      </c>
      <c r="S155" t="s">
        <v>29</v>
      </c>
      <c r="T155">
        <v>1</v>
      </c>
      <c r="U155">
        <v>480</v>
      </c>
      <c r="V155">
        <v>0</v>
      </c>
      <c r="W155">
        <v>0</v>
      </c>
      <c r="X155">
        <v>0</v>
      </c>
      <c r="Y155">
        <v>0</v>
      </c>
    </row>
    <row r="156" spans="1:256" s="73" customFormat="1" ht="13.5">
      <c r="A156" s="91"/>
      <c r="U156" s="74"/>
      <c r="V156" s="74"/>
      <c r="W156" s="74"/>
      <c r="X156" s="74"/>
      <c r="Y156" s="74"/>
      <c r="Z156" s="74">
        <f>SUM(U154:U155)</f>
        <v>680</v>
      </c>
      <c r="AA156" s="74">
        <f>SUM(U155)</f>
        <v>480</v>
      </c>
      <c r="AB156" s="74">
        <v>0</v>
      </c>
      <c r="AC156" s="74">
        <v>200</v>
      </c>
      <c r="AD156" s="74">
        <v>0</v>
      </c>
      <c r="AE156" s="74">
        <v>0</v>
      </c>
      <c r="AF156" s="74">
        <v>0</v>
      </c>
      <c r="AG156" s="74">
        <v>0</v>
      </c>
      <c r="AH156" s="74">
        <v>0</v>
      </c>
      <c r="AI156" s="74">
        <v>0</v>
      </c>
      <c r="AJ156" s="74">
        <v>0</v>
      </c>
      <c r="AK156" s="74">
        <v>0</v>
      </c>
      <c r="IV156" s="129"/>
    </row>
    <row r="157" spans="1:25" ht="13.5">
      <c r="A157">
        <v>2008</v>
      </c>
      <c r="B157">
        <v>12</v>
      </c>
      <c r="C157">
        <v>4</v>
      </c>
      <c r="D157">
        <v>250</v>
      </c>
      <c r="E157" t="s">
        <v>34</v>
      </c>
      <c r="F157">
        <v>250</v>
      </c>
      <c r="G157" t="s">
        <v>67</v>
      </c>
      <c r="H157">
        <v>6</v>
      </c>
      <c r="I157" t="s">
        <v>27</v>
      </c>
      <c r="J157">
        <v>15</v>
      </c>
      <c r="K157" t="s">
        <v>151</v>
      </c>
      <c r="L157">
        <v>35936102</v>
      </c>
      <c r="M157" t="s">
        <v>152</v>
      </c>
      <c r="N157" t="s">
        <v>28</v>
      </c>
      <c r="O157" t="s">
        <v>28</v>
      </c>
      <c r="P157" t="s">
        <v>28</v>
      </c>
      <c r="Q157" t="s">
        <v>28</v>
      </c>
      <c r="R157">
        <v>218</v>
      </c>
      <c r="S157" t="s">
        <v>93</v>
      </c>
      <c r="T157">
        <v>2</v>
      </c>
      <c r="U157">
        <v>400</v>
      </c>
      <c r="V157">
        <v>0</v>
      </c>
      <c r="W157">
        <v>0</v>
      </c>
      <c r="X157">
        <v>0</v>
      </c>
      <c r="Y157">
        <v>0</v>
      </c>
    </row>
    <row r="158" spans="1:25" ht="13.5">
      <c r="A158">
        <v>2008</v>
      </c>
      <c r="B158">
        <v>12</v>
      </c>
      <c r="C158">
        <v>4</v>
      </c>
      <c r="D158">
        <v>250</v>
      </c>
      <c r="E158" t="s">
        <v>34</v>
      </c>
      <c r="F158">
        <v>250</v>
      </c>
      <c r="G158" t="s">
        <v>67</v>
      </c>
      <c r="H158">
        <v>6</v>
      </c>
      <c r="I158" t="s">
        <v>27</v>
      </c>
      <c r="J158">
        <v>15</v>
      </c>
      <c r="K158" t="s">
        <v>151</v>
      </c>
      <c r="L158">
        <v>35936102</v>
      </c>
      <c r="M158" t="s">
        <v>152</v>
      </c>
      <c r="N158" t="s">
        <v>28</v>
      </c>
      <c r="O158" t="s">
        <v>28</v>
      </c>
      <c r="P158" t="s">
        <v>28</v>
      </c>
      <c r="Q158" t="s">
        <v>28</v>
      </c>
      <c r="R158">
        <v>114</v>
      </c>
      <c r="S158" t="s">
        <v>68</v>
      </c>
      <c r="T158">
        <v>1</v>
      </c>
      <c r="U158">
        <v>5</v>
      </c>
      <c r="V158">
        <v>0</v>
      </c>
      <c r="W158">
        <v>0</v>
      </c>
      <c r="X158">
        <v>0</v>
      </c>
      <c r="Y158">
        <v>0</v>
      </c>
    </row>
    <row r="159" spans="1:27" ht="13.5">
      <c r="A159">
        <v>2008</v>
      </c>
      <c r="B159">
        <v>12</v>
      </c>
      <c r="C159">
        <v>4</v>
      </c>
      <c r="D159">
        <v>250</v>
      </c>
      <c r="E159" t="s">
        <v>34</v>
      </c>
      <c r="F159">
        <v>250</v>
      </c>
      <c r="G159" t="s">
        <v>67</v>
      </c>
      <c r="H159">
        <v>6</v>
      </c>
      <c r="I159" t="s">
        <v>27</v>
      </c>
      <c r="J159">
        <v>15</v>
      </c>
      <c r="K159" t="s">
        <v>151</v>
      </c>
      <c r="L159">
        <v>35936102</v>
      </c>
      <c r="M159" t="s">
        <v>152</v>
      </c>
      <c r="N159" t="s">
        <v>28</v>
      </c>
      <c r="O159" t="s">
        <v>28</v>
      </c>
      <c r="P159" t="s">
        <v>28</v>
      </c>
      <c r="Q159" t="s">
        <v>28</v>
      </c>
      <c r="R159">
        <v>126</v>
      </c>
      <c r="S159" t="s">
        <v>43</v>
      </c>
      <c r="T159">
        <v>1</v>
      </c>
      <c r="U159">
        <v>80</v>
      </c>
      <c r="V159">
        <v>0</v>
      </c>
      <c r="W159">
        <v>0</v>
      </c>
      <c r="X159">
        <v>0</v>
      </c>
      <c r="Y159">
        <v>0</v>
      </c>
      <c r="AA159" s="128"/>
    </row>
    <row r="160" spans="1:25" ht="13.5">
      <c r="A160">
        <v>2008</v>
      </c>
      <c r="B160">
        <v>12</v>
      </c>
      <c r="C160">
        <v>4</v>
      </c>
      <c r="D160">
        <v>900</v>
      </c>
      <c r="E160" t="s">
        <v>54</v>
      </c>
      <c r="F160">
        <v>900</v>
      </c>
      <c r="G160" t="s">
        <v>55</v>
      </c>
      <c r="H160">
        <v>6</v>
      </c>
      <c r="I160" t="s">
        <v>27</v>
      </c>
      <c r="J160">
        <v>15</v>
      </c>
      <c r="K160" t="s">
        <v>151</v>
      </c>
      <c r="L160">
        <v>35936102</v>
      </c>
      <c r="M160" t="s">
        <v>152</v>
      </c>
      <c r="N160" t="s">
        <v>28</v>
      </c>
      <c r="O160" t="s">
        <v>28</v>
      </c>
      <c r="P160" t="s">
        <v>28</v>
      </c>
      <c r="Q160" t="s">
        <v>28</v>
      </c>
      <c r="R160">
        <v>111</v>
      </c>
      <c r="S160" t="s">
        <v>29</v>
      </c>
      <c r="T160">
        <v>2</v>
      </c>
      <c r="U160">
        <v>900</v>
      </c>
      <c r="V160">
        <v>0</v>
      </c>
      <c r="W160">
        <v>0</v>
      </c>
      <c r="X160">
        <v>0</v>
      </c>
      <c r="Y160">
        <v>0</v>
      </c>
    </row>
    <row r="161" spans="1:256" s="73" customFormat="1" ht="13.5">
      <c r="A161" s="91"/>
      <c r="U161" s="74"/>
      <c r="V161" s="74"/>
      <c r="W161" s="74"/>
      <c r="X161" s="74"/>
      <c r="Y161" s="74"/>
      <c r="Z161" s="74">
        <f>SUM(U157:U160)</f>
        <v>1385</v>
      </c>
      <c r="AA161" s="74">
        <f>SUM(U160)</f>
        <v>900</v>
      </c>
      <c r="AB161" s="74">
        <f>SUM(U159)</f>
        <v>80</v>
      </c>
      <c r="AC161" s="74">
        <f>SUM(U157:U158)</f>
        <v>405</v>
      </c>
      <c r="AD161" s="74">
        <v>0</v>
      </c>
      <c r="AE161" s="74">
        <v>0</v>
      </c>
      <c r="AF161" s="74">
        <v>0</v>
      </c>
      <c r="AG161" s="74">
        <v>0</v>
      </c>
      <c r="AH161" s="74">
        <v>0</v>
      </c>
      <c r="AI161" s="74">
        <v>0</v>
      </c>
      <c r="AJ161" s="74">
        <v>0</v>
      </c>
      <c r="AK161" s="74">
        <v>0</v>
      </c>
      <c r="IV161" s="129"/>
    </row>
    <row r="162" spans="1:25" ht="13.5">
      <c r="A162">
        <v>2008</v>
      </c>
      <c r="B162">
        <v>12</v>
      </c>
      <c r="C162">
        <v>5</v>
      </c>
      <c r="D162">
        <v>250</v>
      </c>
      <c r="E162" t="s">
        <v>34</v>
      </c>
      <c r="F162">
        <v>250</v>
      </c>
      <c r="G162" t="s">
        <v>67</v>
      </c>
      <c r="H162">
        <v>6</v>
      </c>
      <c r="I162" t="s">
        <v>27</v>
      </c>
      <c r="J162">
        <v>15</v>
      </c>
      <c r="K162" t="s">
        <v>151</v>
      </c>
      <c r="L162">
        <v>35936102</v>
      </c>
      <c r="M162" t="s">
        <v>152</v>
      </c>
      <c r="N162" t="s">
        <v>28</v>
      </c>
      <c r="O162" t="s">
        <v>28</v>
      </c>
      <c r="P162" t="s">
        <v>28</v>
      </c>
      <c r="Q162" t="s">
        <v>28</v>
      </c>
      <c r="R162">
        <v>114</v>
      </c>
      <c r="S162" t="s">
        <v>29</v>
      </c>
      <c r="T162">
        <v>1</v>
      </c>
      <c r="U162">
        <v>1080</v>
      </c>
      <c r="V162">
        <v>0</v>
      </c>
      <c r="W162">
        <v>0</v>
      </c>
      <c r="X162">
        <v>0</v>
      </c>
      <c r="Y162">
        <v>0</v>
      </c>
    </row>
    <row r="163" spans="1:256" s="73" customFormat="1" ht="13.5">
      <c r="A163" s="91"/>
      <c r="U163" s="74"/>
      <c r="V163" s="74"/>
      <c r="W163" s="74"/>
      <c r="X163" s="74"/>
      <c r="Y163" s="74"/>
      <c r="Z163" s="74">
        <f>SUM(U162)</f>
        <v>1080</v>
      </c>
      <c r="AA163" s="74">
        <f>SUM(U162)</f>
        <v>1080</v>
      </c>
      <c r="AB163" s="74">
        <v>0</v>
      </c>
      <c r="AC163" s="74">
        <v>0</v>
      </c>
      <c r="AD163" s="74">
        <v>0</v>
      </c>
      <c r="AE163" s="74">
        <v>0</v>
      </c>
      <c r="AF163" s="74">
        <v>0</v>
      </c>
      <c r="AG163" s="74">
        <v>0</v>
      </c>
      <c r="AH163" s="74">
        <v>0</v>
      </c>
      <c r="AI163" s="74">
        <v>0</v>
      </c>
      <c r="AJ163" s="74">
        <v>0</v>
      </c>
      <c r="AK163" s="74">
        <v>0</v>
      </c>
      <c r="IV163" s="129"/>
    </row>
    <row r="164" spans="1:256" s="75" customFormat="1" ht="13.5">
      <c r="A164" s="92"/>
      <c r="U164" s="76"/>
      <c r="V164" s="76"/>
      <c r="W164" s="76"/>
      <c r="X164" s="76"/>
      <c r="Y164" s="76"/>
      <c r="Z164" s="76">
        <f>SUM(Z163,Z161,Z156,Z153,Z149)</f>
        <v>9655</v>
      </c>
      <c r="AA164" s="76">
        <f>SUM(AA149:AA163)</f>
        <v>7620</v>
      </c>
      <c r="AB164" s="76">
        <f aca="true" t="shared" si="9" ref="AB164:AK164">SUM(AB163,AB161,AB156,AB153,AB149)</f>
        <v>80</v>
      </c>
      <c r="AC164" s="76">
        <f t="shared" si="9"/>
        <v>1955</v>
      </c>
      <c r="AD164" s="76">
        <f t="shared" si="9"/>
        <v>0</v>
      </c>
      <c r="AE164" s="76">
        <f t="shared" si="9"/>
        <v>0</v>
      </c>
      <c r="AF164" s="76">
        <f t="shared" si="9"/>
        <v>0</v>
      </c>
      <c r="AG164" s="76">
        <f t="shared" si="9"/>
        <v>0</v>
      </c>
      <c r="AH164" s="76">
        <f t="shared" si="9"/>
        <v>0</v>
      </c>
      <c r="AI164" s="76">
        <f t="shared" si="9"/>
        <v>0</v>
      </c>
      <c r="AJ164" s="76">
        <f t="shared" si="9"/>
        <v>0</v>
      </c>
      <c r="AK164" s="76">
        <f t="shared" si="9"/>
        <v>0</v>
      </c>
      <c r="IV164" s="127"/>
    </row>
    <row r="165" spans="1:33" s="71" customFormat="1" ht="13.5">
      <c r="A165" s="93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</row>
    <row r="166" spans="1:33" s="71" customFormat="1" ht="13.5">
      <c r="A166" s="93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</row>
    <row r="167" spans="1:33" s="71" customFormat="1" ht="13.5">
      <c r="A167" s="93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</row>
    <row r="168" spans="1:27" s="84" customFormat="1" ht="13.5">
      <c r="A168" s="95"/>
      <c r="Z168" s="86"/>
      <c r="AA168" s="86"/>
    </row>
    <row r="169" spans="1:27" s="84" customFormat="1" ht="13.5">
      <c r="A169" s="95"/>
      <c r="Z169" s="86"/>
      <c r="AA169" s="86"/>
    </row>
    <row r="170" spans="1:27" s="84" customFormat="1" ht="13.5">
      <c r="A170" s="95"/>
      <c r="Z170" s="86"/>
      <c r="AA170" s="86"/>
    </row>
    <row r="171" spans="1:33" s="71" customFormat="1" ht="13.5">
      <c r="A171" s="93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</row>
    <row r="172" spans="1:27" s="84" customFormat="1" ht="13.5">
      <c r="A172" s="95"/>
      <c r="Z172" s="86"/>
      <c r="AA172" s="86"/>
    </row>
    <row r="173" spans="1:27" s="84" customFormat="1" ht="13.5">
      <c r="A173" s="95"/>
      <c r="Z173" s="86"/>
      <c r="AA173" s="86"/>
    </row>
    <row r="174" spans="1:27" s="84" customFormat="1" ht="13.5">
      <c r="A174" s="95"/>
      <c r="Z174" s="86"/>
      <c r="AA174" s="86"/>
    </row>
    <row r="175" spans="1:33" s="71" customFormat="1" ht="13.5">
      <c r="A175" s="93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</row>
    <row r="176" spans="1:33" s="71" customFormat="1" ht="13.5">
      <c r="A176" s="93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</row>
    <row r="177" spans="1:33" s="71" customFormat="1" ht="13.5">
      <c r="A177" s="93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</row>
    <row r="178" spans="1:27" s="84" customFormat="1" ht="13.5">
      <c r="A178" s="95"/>
      <c r="Z178" s="86"/>
      <c r="AA178" s="86"/>
    </row>
    <row r="179" spans="1:33" s="71" customFormat="1" ht="13.5">
      <c r="A179" s="93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</row>
    <row r="180" spans="1:27" s="84" customFormat="1" ht="13.5">
      <c r="A180" s="95"/>
      <c r="Z180" s="86"/>
      <c r="AA180" s="86"/>
    </row>
    <row r="181" spans="1:33" s="71" customFormat="1" ht="13.5">
      <c r="A181" s="93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</row>
    <row r="182" spans="1:27" s="84" customFormat="1" ht="13.5">
      <c r="A182" s="95"/>
      <c r="Z182" s="86"/>
      <c r="AA182" s="86"/>
    </row>
    <row r="183" spans="1:27" s="84" customFormat="1" ht="13.5">
      <c r="A183" s="95"/>
      <c r="Z183" s="86"/>
      <c r="AA183" s="86"/>
    </row>
    <row r="184" spans="1:27" s="84" customFormat="1" ht="13.5">
      <c r="A184" s="95"/>
      <c r="Z184" s="86"/>
      <c r="AA184" s="86"/>
    </row>
    <row r="185" spans="1:27" s="84" customFormat="1" ht="13.5">
      <c r="A185" s="95"/>
      <c r="Z185" s="86"/>
      <c r="AA185" s="86"/>
    </row>
    <row r="186" spans="1:27" s="84" customFormat="1" ht="13.5">
      <c r="A186" s="95"/>
      <c r="Z186" s="86"/>
      <c r="AA186" s="86"/>
    </row>
    <row r="187" spans="1:33" s="71" customFormat="1" ht="13.5">
      <c r="A187" s="93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</row>
    <row r="188" spans="1:33" s="71" customFormat="1" ht="13.5">
      <c r="A188" s="93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0"/>
  <sheetViews>
    <sheetView zoomScalePageLayoutView="0" workbookViewId="0" topLeftCell="A148">
      <selection activeCell="J31" sqref="J31"/>
    </sheetView>
  </sheetViews>
  <sheetFormatPr defaultColWidth="9.00390625" defaultRowHeight="13.5"/>
  <cols>
    <col min="1" max="1" width="5.625" style="69" bestFit="1" customWidth="1"/>
    <col min="2" max="3" width="3.25390625" style="69" bestFit="1" customWidth="1"/>
    <col min="4" max="6" width="0" style="69" hidden="1" customWidth="1"/>
    <col min="7" max="7" width="11.375" style="69" bestFit="1" customWidth="1"/>
    <col min="8" max="12" width="0" style="69" hidden="1" customWidth="1"/>
    <col min="13" max="13" width="5.50390625" style="69" bestFit="1" customWidth="1"/>
    <col min="14" max="17" width="0" style="69" hidden="1" customWidth="1"/>
    <col min="18" max="18" width="5.875" style="69" customWidth="1"/>
    <col min="19" max="19" width="9.00390625" style="69" customWidth="1"/>
    <col min="20" max="20" width="0" style="69" hidden="1" customWidth="1"/>
    <col min="21" max="21" width="9.125" style="3" bestFit="1" customWidth="1"/>
    <col min="22" max="22" width="0" style="3" hidden="1" customWidth="1"/>
    <col min="23" max="23" width="9.125" style="3" bestFit="1" customWidth="1"/>
    <col min="24" max="24" width="0" style="3" hidden="1" customWidth="1"/>
    <col min="25" max="25" width="9.125" style="3" bestFit="1" customWidth="1"/>
    <col min="26" max="33" width="9.00390625" style="3" customWidth="1"/>
    <col min="34" max="16384" width="9.00390625" style="69" customWidth="1"/>
  </cols>
  <sheetData>
    <row r="1" spans="1:37" ht="13.5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69" t="s">
        <v>14</v>
      </c>
      <c r="P1" s="69" t="s">
        <v>15</v>
      </c>
      <c r="Q1" s="69" t="s">
        <v>16</v>
      </c>
      <c r="R1" s="69" t="s">
        <v>17</v>
      </c>
      <c r="S1" s="69" t="s">
        <v>18</v>
      </c>
      <c r="T1" s="69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70" t="s">
        <v>90</v>
      </c>
      <c r="AA1" s="70" t="s">
        <v>147</v>
      </c>
      <c r="AB1" s="70" t="s">
        <v>149</v>
      </c>
      <c r="AC1" s="70" t="s">
        <v>161</v>
      </c>
      <c r="AD1" s="70" t="s">
        <v>148</v>
      </c>
      <c r="AE1" s="70" t="s">
        <v>147</v>
      </c>
      <c r="AF1" s="70" t="s">
        <v>149</v>
      </c>
      <c r="AG1" s="70" t="s">
        <v>161</v>
      </c>
      <c r="AH1" s="70" t="s">
        <v>91</v>
      </c>
      <c r="AI1" s="70" t="s">
        <v>147</v>
      </c>
      <c r="AJ1" s="70" t="s">
        <v>149</v>
      </c>
      <c r="AK1" s="70" t="s">
        <v>161</v>
      </c>
    </row>
    <row r="2" spans="1:25" ht="13.5">
      <c r="A2" s="69">
        <v>2007</v>
      </c>
      <c r="B2" s="69">
        <v>1</v>
      </c>
      <c r="C2" s="69">
        <v>1</v>
      </c>
      <c r="D2" s="69">
        <v>900</v>
      </c>
      <c r="E2" s="69" t="s">
        <v>54</v>
      </c>
      <c r="F2" s="69">
        <v>900</v>
      </c>
      <c r="G2" s="69" t="s">
        <v>55</v>
      </c>
      <c r="H2" s="69">
        <v>6</v>
      </c>
      <c r="I2" s="69" t="s">
        <v>27</v>
      </c>
      <c r="J2" s="69">
        <v>15</v>
      </c>
      <c r="K2" s="69" t="s">
        <v>151</v>
      </c>
      <c r="L2" s="69">
        <v>35936102</v>
      </c>
      <c r="M2" s="69" t="s">
        <v>152</v>
      </c>
      <c r="N2" s="69" t="s">
        <v>28</v>
      </c>
      <c r="O2" s="69" t="s">
        <v>28</v>
      </c>
      <c r="P2" s="69" t="s">
        <v>28</v>
      </c>
      <c r="Q2" s="69" t="s">
        <v>28</v>
      </c>
      <c r="R2" s="69">
        <v>111</v>
      </c>
      <c r="S2" s="69" t="s">
        <v>43</v>
      </c>
      <c r="T2" s="69">
        <v>2</v>
      </c>
      <c r="U2" s="3">
        <v>30</v>
      </c>
      <c r="V2" s="3">
        <v>0</v>
      </c>
      <c r="W2" s="3">
        <v>0</v>
      </c>
      <c r="X2" s="3">
        <v>0</v>
      </c>
      <c r="Y2" s="3">
        <v>0</v>
      </c>
    </row>
    <row r="3" spans="1:33" s="73" customFormat="1" ht="13.5">
      <c r="A3" s="73">
        <v>2007</v>
      </c>
      <c r="B3" s="73">
        <v>1</v>
      </c>
      <c r="C3" s="73">
        <v>1</v>
      </c>
      <c r="U3" s="74"/>
      <c r="V3" s="74"/>
      <c r="W3" s="74"/>
      <c r="X3" s="74"/>
      <c r="Y3" s="74"/>
      <c r="Z3" s="74">
        <f>SUM(U2)</f>
        <v>30</v>
      </c>
      <c r="AA3" s="74"/>
      <c r="AB3" s="74">
        <f>SUM(U2)</f>
        <v>30</v>
      </c>
      <c r="AC3" s="74"/>
      <c r="AD3" s="74"/>
      <c r="AE3" s="74"/>
      <c r="AF3" s="74"/>
      <c r="AG3" s="74"/>
    </row>
    <row r="4" spans="1:25" ht="13.5">
      <c r="A4" s="69">
        <v>2007</v>
      </c>
      <c r="B4" s="69">
        <v>1</v>
      </c>
      <c r="C4" s="69">
        <v>2</v>
      </c>
      <c r="D4" s="69">
        <v>0</v>
      </c>
      <c r="E4" s="69" t="s">
        <v>25</v>
      </c>
      <c r="F4" s="69">
        <v>0</v>
      </c>
      <c r="G4" s="69" t="s">
        <v>26</v>
      </c>
      <c r="H4" s="69">
        <v>6</v>
      </c>
      <c r="I4" s="69" t="s">
        <v>27</v>
      </c>
      <c r="J4" s="69">
        <v>15</v>
      </c>
      <c r="K4" s="69" t="s">
        <v>151</v>
      </c>
      <c r="L4" s="69">
        <v>35936102</v>
      </c>
      <c r="M4" s="69" t="s">
        <v>152</v>
      </c>
      <c r="N4" s="69" t="s">
        <v>28</v>
      </c>
      <c r="O4" s="69" t="s">
        <v>28</v>
      </c>
      <c r="P4" s="69" t="s">
        <v>28</v>
      </c>
      <c r="Q4" s="69" t="s">
        <v>28</v>
      </c>
      <c r="R4" s="69">
        <v>114</v>
      </c>
      <c r="S4" s="69" t="s">
        <v>29</v>
      </c>
      <c r="T4" s="69">
        <v>1</v>
      </c>
      <c r="U4" s="3">
        <v>14000</v>
      </c>
      <c r="V4" s="3">
        <v>0</v>
      </c>
      <c r="W4" s="3">
        <v>0</v>
      </c>
      <c r="X4" s="3">
        <v>0</v>
      </c>
      <c r="Y4" s="3">
        <v>0</v>
      </c>
    </row>
    <row r="5" spans="1:25" ht="13.5">
      <c r="A5" s="69">
        <v>2007</v>
      </c>
      <c r="B5" s="69">
        <v>1</v>
      </c>
      <c r="C5" s="69">
        <v>2</v>
      </c>
      <c r="D5" s="69">
        <v>250</v>
      </c>
      <c r="E5" s="69" t="s">
        <v>34</v>
      </c>
      <c r="F5" s="69">
        <v>250</v>
      </c>
      <c r="G5" s="69" t="s">
        <v>67</v>
      </c>
      <c r="H5" s="69">
        <v>6</v>
      </c>
      <c r="I5" s="69" t="s">
        <v>27</v>
      </c>
      <c r="J5" s="69">
        <v>15</v>
      </c>
      <c r="K5" s="69" t="s">
        <v>151</v>
      </c>
      <c r="L5" s="69">
        <v>35936102</v>
      </c>
      <c r="M5" s="69" t="s">
        <v>152</v>
      </c>
      <c r="N5" s="69" t="s">
        <v>28</v>
      </c>
      <c r="O5" s="69" t="s">
        <v>28</v>
      </c>
      <c r="P5" s="69" t="s">
        <v>28</v>
      </c>
      <c r="Q5" s="69" t="s">
        <v>28</v>
      </c>
      <c r="R5" s="69">
        <v>114</v>
      </c>
      <c r="S5" s="69" t="s">
        <v>29</v>
      </c>
      <c r="T5" s="69">
        <v>2</v>
      </c>
      <c r="U5" s="3">
        <v>1980</v>
      </c>
      <c r="V5" s="3">
        <v>0</v>
      </c>
      <c r="W5" s="3">
        <v>0</v>
      </c>
      <c r="X5" s="3">
        <v>0</v>
      </c>
      <c r="Y5" s="3">
        <v>0</v>
      </c>
    </row>
    <row r="6" spans="1:25" ht="13.5">
      <c r="A6" s="69">
        <v>2007</v>
      </c>
      <c r="B6" s="69">
        <v>1</v>
      </c>
      <c r="C6" s="69">
        <v>2</v>
      </c>
      <c r="D6" s="69">
        <v>250</v>
      </c>
      <c r="E6" s="69" t="s">
        <v>34</v>
      </c>
      <c r="F6" s="69">
        <v>250</v>
      </c>
      <c r="G6" s="69" t="s">
        <v>67</v>
      </c>
      <c r="H6" s="69">
        <v>6</v>
      </c>
      <c r="I6" s="69" t="s">
        <v>27</v>
      </c>
      <c r="J6" s="69">
        <v>15</v>
      </c>
      <c r="K6" s="69" t="s">
        <v>151</v>
      </c>
      <c r="L6" s="69">
        <v>35936102</v>
      </c>
      <c r="M6" s="69" t="s">
        <v>152</v>
      </c>
      <c r="N6" s="69" t="s">
        <v>28</v>
      </c>
      <c r="O6" s="69" t="s">
        <v>28</v>
      </c>
      <c r="P6" s="69" t="s">
        <v>28</v>
      </c>
      <c r="Q6" s="69" t="s">
        <v>28</v>
      </c>
      <c r="R6" s="69">
        <v>218</v>
      </c>
      <c r="S6" s="69" t="s">
        <v>93</v>
      </c>
      <c r="T6" s="69">
        <v>1</v>
      </c>
      <c r="U6" s="3">
        <v>500</v>
      </c>
      <c r="V6" s="3">
        <v>0</v>
      </c>
      <c r="W6" s="3">
        <v>0</v>
      </c>
      <c r="X6" s="3">
        <v>0</v>
      </c>
      <c r="Y6" s="3">
        <v>0</v>
      </c>
    </row>
    <row r="7" spans="1:33" s="73" customFormat="1" ht="13.5">
      <c r="A7" s="73">
        <v>2007</v>
      </c>
      <c r="B7" s="73">
        <v>1</v>
      </c>
      <c r="C7" s="73">
        <v>2</v>
      </c>
      <c r="U7" s="74"/>
      <c r="V7" s="74"/>
      <c r="W7" s="74"/>
      <c r="X7" s="74"/>
      <c r="Y7" s="74"/>
      <c r="Z7" s="74">
        <f>SUM(U4:U6)</f>
        <v>16480</v>
      </c>
      <c r="AA7" s="74">
        <f>SUM(U4:U5)</f>
        <v>15980</v>
      </c>
      <c r="AB7" s="74"/>
      <c r="AC7" s="74">
        <f>SUM(U6)</f>
        <v>500</v>
      </c>
      <c r="AD7" s="74"/>
      <c r="AE7" s="74"/>
      <c r="AF7" s="74"/>
      <c r="AG7" s="74"/>
    </row>
    <row r="8" spans="1:25" ht="13.5">
      <c r="A8" s="69">
        <v>2007</v>
      </c>
      <c r="B8" s="69">
        <v>1</v>
      </c>
      <c r="C8" s="69">
        <v>3</v>
      </c>
      <c r="D8" s="69">
        <v>900</v>
      </c>
      <c r="E8" s="69" t="s">
        <v>54</v>
      </c>
      <c r="F8" s="69">
        <v>900</v>
      </c>
      <c r="G8" s="69" t="s">
        <v>55</v>
      </c>
      <c r="H8" s="69">
        <v>6</v>
      </c>
      <c r="I8" s="69" t="s">
        <v>27</v>
      </c>
      <c r="J8" s="69">
        <v>15</v>
      </c>
      <c r="K8" s="69" t="s">
        <v>151</v>
      </c>
      <c r="L8" s="69">
        <v>35936102</v>
      </c>
      <c r="M8" s="69" t="s">
        <v>152</v>
      </c>
      <c r="N8" s="69" t="s">
        <v>28</v>
      </c>
      <c r="O8" s="69" t="s">
        <v>28</v>
      </c>
      <c r="P8" s="69" t="s">
        <v>28</v>
      </c>
      <c r="Q8" s="69" t="s">
        <v>28</v>
      </c>
      <c r="R8" s="69">
        <v>111</v>
      </c>
      <c r="S8" s="69" t="s">
        <v>43</v>
      </c>
      <c r="T8" s="69">
        <v>2</v>
      </c>
      <c r="U8" s="3">
        <v>40</v>
      </c>
      <c r="V8" s="3">
        <v>0</v>
      </c>
      <c r="W8" s="3">
        <v>0</v>
      </c>
      <c r="X8" s="3">
        <v>0</v>
      </c>
      <c r="Y8" s="3">
        <v>0</v>
      </c>
    </row>
    <row r="9" spans="1:25" ht="13.5">
      <c r="A9" s="69">
        <v>2007</v>
      </c>
      <c r="B9" s="69">
        <v>1</v>
      </c>
      <c r="C9" s="69">
        <v>3</v>
      </c>
      <c r="D9" s="69">
        <v>0</v>
      </c>
      <c r="E9" s="69" t="s">
        <v>25</v>
      </c>
      <c r="F9" s="69">
        <v>0</v>
      </c>
      <c r="G9" s="69" t="s">
        <v>26</v>
      </c>
      <c r="H9" s="69">
        <v>6</v>
      </c>
      <c r="I9" s="69" t="s">
        <v>27</v>
      </c>
      <c r="J9" s="69">
        <v>15</v>
      </c>
      <c r="K9" s="69" t="s">
        <v>151</v>
      </c>
      <c r="L9" s="69">
        <v>35936102</v>
      </c>
      <c r="M9" s="69" t="s">
        <v>152</v>
      </c>
      <c r="N9" s="69" t="s">
        <v>28</v>
      </c>
      <c r="O9" s="69" t="s">
        <v>28</v>
      </c>
      <c r="P9" s="69" t="s">
        <v>28</v>
      </c>
      <c r="Q9" s="69" t="s">
        <v>28</v>
      </c>
      <c r="R9" s="69">
        <v>114</v>
      </c>
      <c r="S9" s="69" t="s">
        <v>29</v>
      </c>
      <c r="T9" s="69">
        <v>1</v>
      </c>
      <c r="U9" s="3">
        <v>14000</v>
      </c>
      <c r="V9" s="3">
        <v>0</v>
      </c>
      <c r="W9" s="3">
        <v>0</v>
      </c>
      <c r="X9" s="3">
        <v>0</v>
      </c>
      <c r="Y9" s="3">
        <v>0</v>
      </c>
    </row>
    <row r="10" spans="1:25" ht="13.5">
      <c r="A10" s="69">
        <v>2007</v>
      </c>
      <c r="B10" s="69">
        <v>1</v>
      </c>
      <c r="C10" s="69">
        <v>3</v>
      </c>
      <c r="D10" s="69">
        <v>200</v>
      </c>
      <c r="E10" s="69" t="s">
        <v>33</v>
      </c>
      <c r="F10" s="69">
        <v>0</v>
      </c>
      <c r="G10" s="69" t="s">
        <v>26</v>
      </c>
      <c r="H10" s="69">
        <v>6</v>
      </c>
      <c r="I10" s="69" t="s">
        <v>27</v>
      </c>
      <c r="J10" s="69">
        <v>15</v>
      </c>
      <c r="K10" s="69" t="s">
        <v>151</v>
      </c>
      <c r="L10" s="69">
        <v>35936102</v>
      </c>
      <c r="M10" s="69" t="s">
        <v>152</v>
      </c>
      <c r="N10" s="69" t="s">
        <v>28</v>
      </c>
      <c r="O10" s="69" t="s">
        <v>28</v>
      </c>
      <c r="P10" s="69" t="s">
        <v>28</v>
      </c>
      <c r="Q10" s="69" t="s">
        <v>28</v>
      </c>
      <c r="R10" s="69">
        <v>114</v>
      </c>
      <c r="S10" s="69" t="s">
        <v>29</v>
      </c>
      <c r="T10" s="69">
        <v>1</v>
      </c>
      <c r="U10" s="3">
        <v>25000</v>
      </c>
      <c r="V10" s="3">
        <v>0</v>
      </c>
      <c r="W10" s="3">
        <v>0</v>
      </c>
      <c r="X10" s="3">
        <v>0</v>
      </c>
      <c r="Y10" s="3">
        <v>0</v>
      </c>
    </row>
    <row r="11" spans="1:25" ht="13.5">
      <c r="A11" s="69">
        <v>2007</v>
      </c>
      <c r="B11" s="69">
        <v>1</v>
      </c>
      <c r="C11" s="69">
        <v>3</v>
      </c>
      <c r="D11" s="69">
        <v>250</v>
      </c>
      <c r="E11" s="69" t="s">
        <v>34</v>
      </c>
      <c r="F11" s="69">
        <v>250</v>
      </c>
      <c r="G11" s="69" t="s">
        <v>67</v>
      </c>
      <c r="H11" s="69">
        <v>6</v>
      </c>
      <c r="I11" s="69" t="s">
        <v>27</v>
      </c>
      <c r="J11" s="69">
        <v>15</v>
      </c>
      <c r="K11" s="69" t="s">
        <v>151</v>
      </c>
      <c r="L11" s="69">
        <v>35936102</v>
      </c>
      <c r="M11" s="69" t="s">
        <v>152</v>
      </c>
      <c r="N11" s="69" t="s">
        <v>28</v>
      </c>
      <c r="O11" s="69" t="s">
        <v>28</v>
      </c>
      <c r="P11" s="69" t="s">
        <v>28</v>
      </c>
      <c r="Q11" s="69" t="s">
        <v>28</v>
      </c>
      <c r="R11" s="69">
        <v>218</v>
      </c>
      <c r="S11" s="69" t="s">
        <v>93</v>
      </c>
      <c r="T11" s="69">
        <v>1</v>
      </c>
      <c r="U11" s="3">
        <v>1000</v>
      </c>
      <c r="V11" s="3">
        <v>0</v>
      </c>
      <c r="W11" s="3">
        <v>0</v>
      </c>
      <c r="X11" s="3">
        <v>0</v>
      </c>
      <c r="Y11" s="3">
        <v>0</v>
      </c>
    </row>
    <row r="12" spans="1:33" s="73" customFormat="1" ht="13.5">
      <c r="A12" s="73">
        <v>2007</v>
      </c>
      <c r="B12" s="73">
        <v>1</v>
      </c>
      <c r="C12" s="73">
        <v>3</v>
      </c>
      <c r="U12" s="74"/>
      <c r="V12" s="74"/>
      <c r="W12" s="74"/>
      <c r="X12" s="74"/>
      <c r="Y12" s="74"/>
      <c r="Z12" s="74">
        <f>SUM(U8:U11)</f>
        <v>40040</v>
      </c>
      <c r="AA12" s="74">
        <f>SUM(U9:U10)</f>
        <v>39000</v>
      </c>
      <c r="AB12" s="74">
        <f>SUM(U8)</f>
        <v>40</v>
      </c>
      <c r="AC12" s="74">
        <f>SUM(U11)</f>
        <v>1000</v>
      </c>
      <c r="AD12" s="74"/>
      <c r="AE12" s="74"/>
      <c r="AF12" s="74"/>
      <c r="AG12" s="74"/>
    </row>
    <row r="13" spans="1:25" ht="13.5">
      <c r="A13" s="69">
        <v>2007</v>
      </c>
      <c r="B13" s="69">
        <v>1</v>
      </c>
      <c r="C13" s="69">
        <v>4</v>
      </c>
      <c r="D13" s="69">
        <v>200</v>
      </c>
      <c r="E13" s="69" t="s">
        <v>33</v>
      </c>
      <c r="F13" s="69">
        <v>0</v>
      </c>
      <c r="G13" s="69" t="s">
        <v>26</v>
      </c>
      <c r="H13" s="69">
        <v>6</v>
      </c>
      <c r="I13" s="69" t="s">
        <v>27</v>
      </c>
      <c r="J13" s="69">
        <v>15</v>
      </c>
      <c r="K13" s="69" t="s">
        <v>151</v>
      </c>
      <c r="L13" s="69">
        <v>35936102</v>
      </c>
      <c r="M13" s="69" t="s">
        <v>152</v>
      </c>
      <c r="N13" s="69" t="s">
        <v>28</v>
      </c>
      <c r="O13" s="69" t="s">
        <v>28</v>
      </c>
      <c r="P13" s="69" t="s">
        <v>28</v>
      </c>
      <c r="Q13" s="69" t="s">
        <v>28</v>
      </c>
      <c r="R13" s="69">
        <v>114</v>
      </c>
      <c r="S13" s="69" t="s">
        <v>29</v>
      </c>
      <c r="T13" s="69">
        <v>1</v>
      </c>
      <c r="U13" s="3">
        <v>9220</v>
      </c>
      <c r="V13" s="3">
        <v>0</v>
      </c>
      <c r="W13" s="3">
        <v>0</v>
      </c>
      <c r="X13" s="3">
        <v>0</v>
      </c>
      <c r="Y13" s="3">
        <v>0</v>
      </c>
    </row>
    <row r="14" spans="1:25" ht="13.5">
      <c r="A14" s="69">
        <v>2007</v>
      </c>
      <c r="B14" s="69">
        <v>1</v>
      </c>
      <c r="C14" s="69">
        <v>4</v>
      </c>
      <c r="D14" s="69">
        <v>250</v>
      </c>
      <c r="E14" s="69" t="s">
        <v>34</v>
      </c>
      <c r="F14" s="69">
        <v>250</v>
      </c>
      <c r="G14" s="69" t="s">
        <v>67</v>
      </c>
      <c r="H14" s="69">
        <v>6</v>
      </c>
      <c r="I14" s="69" t="s">
        <v>27</v>
      </c>
      <c r="J14" s="69">
        <v>15</v>
      </c>
      <c r="K14" s="69" t="s">
        <v>151</v>
      </c>
      <c r="L14" s="69">
        <v>35936102</v>
      </c>
      <c r="M14" s="69" t="s">
        <v>152</v>
      </c>
      <c r="N14" s="69" t="s">
        <v>28</v>
      </c>
      <c r="O14" s="69" t="s">
        <v>28</v>
      </c>
      <c r="P14" s="69" t="s">
        <v>28</v>
      </c>
      <c r="Q14" s="69" t="s">
        <v>28</v>
      </c>
      <c r="R14" s="69">
        <v>114</v>
      </c>
      <c r="S14" s="69" t="s">
        <v>29</v>
      </c>
      <c r="T14" s="69">
        <v>1</v>
      </c>
      <c r="U14" s="3">
        <v>540</v>
      </c>
      <c r="V14" s="3">
        <v>0</v>
      </c>
      <c r="W14" s="3">
        <v>0</v>
      </c>
      <c r="X14" s="3">
        <v>0</v>
      </c>
      <c r="Y14" s="3">
        <v>0</v>
      </c>
    </row>
    <row r="15" spans="1:29" ht="13.5">
      <c r="A15" s="69">
        <v>2007</v>
      </c>
      <c r="B15" s="69">
        <v>1</v>
      </c>
      <c r="C15" s="69">
        <v>4</v>
      </c>
      <c r="D15" s="69">
        <v>900</v>
      </c>
      <c r="E15" s="69" t="s">
        <v>54</v>
      </c>
      <c r="F15" s="69">
        <v>900</v>
      </c>
      <c r="G15" s="69" t="s">
        <v>55</v>
      </c>
      <c r="H15" s="69">
        <v>6</v>
      </c>
      <c r="I15" s="69" t="s">
        <v>27</v>
      </c>
      <c r="J15" s="69">
        <v>15</v>
      </c>
      <c r="K15" s="69" t="s">
        <v>151</v>
      </c>
      <c r="L15" s="69">
        <v>35936102</v>
      </c>
      <c r="M15" s="69" t="s">
        <v>152</v>
      </c>
      <c r="N15" s="69" t="s">
        <v>28</v>
      </c>
      <c r="O15" s="69" t="s">
        <v>28</v>
      </c>
      <c r="P15" s="69" t="s">
        <v>28</v>
      </c>
      <c r="Q15" s="69" t="s">
        <v>28</v>
      </c>
      <c r="R15" s="69">
        <v>111</v>
      </c>
      <c r="S15" s="69" t="s">
        <v>43</v>
      </c>
      <c r="T15" s="69">
        <v>2</v>
      </c>
      <c r="U15" s="3">
        <v>33</v>
      </c>
      <c r="V15" s="3">
        <v>0</v>
      </c>
      <c r="W15" s="3">
        <v>0</v>
      </c>
      <c r="X15" s="3">
        <v>0</v>
      </c>
      <c r="Y15" s="3">
        <v>0</v>
      </c>
      <c r="AC15" s="72"/>
    </row>
    <row r="16" spans="1:33" s="73" customFormat="1" ht="13.5">
      <c r="A16" s="73">
        <v>2007</v>
      </c>
      <c r="B16" s="73">
        <v>1</v>
      </c>
      <c r="C16" s="73">
        <v>4</v>
      </c>
      <c r="U16" s="74"/>
      <c r="V16" s="74"/>
      <c r="W16" s="74"/>
      <c r="X16" s="74"/>
      <c r="Y16" s="74"/>
      <c r="Z16" s="74">
        <f>SUM(U13:U15)</f>
        <v>9793</v>
      </c>
      <c r="AA16" s="74">
        <f>SUM(U13:U14)</f>
        <v>9760</v>
      </c>
      <c r="AB16" s="74">
        <f>SUM(U15)</f>
        <v>33</v>
      </c>
      <c r="AC16" s="74"/>
      <c r="AD16" s="74"/>
      <c r="AE16" s="74"/>
      <c r="AF16" s="74"/>
      <c r="AG16" s="74"/>
    </row>
    <row r="17" spans="1:33" s="75" customFormat="1" ht="13.5">
      <c r="A17" s="75">
        <v>2007</v>
      </c>
      <c r="B17" s="75">
        <v>1</v>
      </c>
      <c r="U17" s="76"/>
      <c r="V17" s="76"/>
      <c r="W17" s="76"/>
      <c r="X17" s="76"/>
      <c r="Y17" s="76"/>
      <c r="Z17" s="76">
        <f>SUM(Z3:Z16)</f>
        <v>66343</v>
      </c>
      <c r="AA17" s="76">
        <f>SUM(AA3:AA16)</f>
        <v>64740</v>
      </c>
      <c r="AB17" s="76">
        <f>SUM(AB3:AB16)</f>
        <v>103</v>
      </c>
      <c r="AC17" s="76">
        <f>SUM(AC3:AC16)</f>
        <v>1500</v>
      </c>
      <c r="AD17" s="76"/>
      <c r="AE17" s="76"/>
      <c r="AF17" s="76"/>
      <c r="AG17" s="76"/>
    </row>
    <row r="19" spans="1:25" ht="13.5">
      <c r="A19" s="69">
        <v>2007</v>
      </c>
      <c r="B19" s="69">
        <v>2</v>
      </c>
      <c r="C19" s="69">
        <v>1</v>
      </c>
      <c r="D19" s="69">
        <v>200</v>
      </c>
      <c r="E19" s="69" t="s">
        <v>33</v>
      </c>
      <c r="F19" s="69">
        <v>0</v>
      </c>
      <c r="G19" s="69" t="s">
        <v>26</v>
      </c>
      <c r="H19" s="69">
        <v>6</v>
      </c>
      <c r="I19" s="69" t="s">
        <v>27</v>
      </c>
      <c r="J19" s="69">
        <v>15</v>
      </c>
      <c r="K19" s="69" t="s">
        <v>151</v>
      </c>
      <c r="L19" s="69">
        <v>35936102</v>
      </c>
      <c r="M19" s="69" t="s">
        <v>152</v>
      </c>
      <c r="N19" s="69" t="s">
        <v>28</v>
      </c>
      <c r="O19" s="69" t="s">
        <v>28</v>
      </c>
      <c r="P19" s="69" t="s">
        <v>28</v>
      </c>
      <c r="Q19" s="69" t="s">
        <v>28</v>
      </c>
      <c r="R19" s="69">
        <v>114</v>
      </c>
      <c r="S19" s="69" t="s">
        <v>29</v>
      </c>
      <c r="T19" s="69">
        <v>1</v>
      </c>
      <c r="U19" s="3">
        <v>26000</v>
      </c>
      <c r="V19" s="3">
        <v>0</v>
      </c>
      <c r="W19" s="3">
        <v>0</v>
      </c>
      <c r="X19" s="3">
        <v>0</v>
      </c>
      <c r="Y19" s="3">
        <v>0</v>
      </c>
    </row>
    <row r="20" spans="1:25" ht="13.5">
      <c r="A20" s="69">
        <v>2007</v>
      </c>
      <c r="B20" s="69">
        <v>2</v>
      </c>
      <c r="C20" s="69">
        <v>1</v>
      </c>
      <c r="D20" s="69">
        <v>250</v>
      </c>
      <c r="E20" s="69" t="s">
        <v>34</v>
      </c>
      <c r="F20" s="69">
        <v>250</v>
      </c>
      <c r="G20" s="69" t="s">
        <v>67</v>
      </c>
      <c r="H20" s="69">
        <v>6</v>
      </c>
      <c r="I20" s="69" t="s">
        <v>27</v>
      </c>
      <c r="J20" s="69">
        <v>15</v>
      </c>
      <c r="K20" s="69" t="s">
        <v>151</v>
      </c>
      <c r="L20" s="69">
        <v>35936102</v>
      </c>
      <c r="M20" s="69" t="s">
        <v>152</v>
      </c>
      <c r="N20" s="69" t="s">
        <v>28</v>
      </c>
      <c r="O20" s="69" t="s">
        <v>28</v>
      </c>
      <c r="P20" s="69" t="s">
        <v>28</v>
      </c>
      <c r="Q20" s="69" t="s">
        <v>28</v>
      </c>
      <c r="R20" s="69">
        <v>114</v>
      </c>
      <c r="S20" s="69" t="s">
        <v>29</v>
      </c>
      <c r="T20" s="69">
        <v>1</v>
      </c>
      <c r="U20" s="3">
        <v>630</v>
      </c>
      <c r="V20" s="3">
        <v>0</v>
      </c>
      <c r="W20" s="3">
        <v>0</v>
      </c>
      <c r="X20" s="3">
        <v>0</v>
      </c>
      <c r="Y20" s="3">
        <v>0</v>
      </c>
    </row>
    <row r="21" spans="1:25" ht="13.5">
      <c r="A21" s="69">
        <v>2007</v>
      </c>
      <c r="B21" s="69">
        <v>2</v>
      </c>
      <c r="C21" s="69">
        <v>1</v>
      </c>
      <c r="D21" s="69">
        <v>250</v>
      </c>
      <c r="E21" s="69" t="s">
        <v>34</v>
      </c>
      <c r="F21" s="69">
        <v>250</v>
      </c>
      <c r="G21" s="69" t="s">
        <v>67</v>
      </c>
      <c r="H21" s="69">
        <v>6</v>
      </c>
      <c r="I21" s="69" t="s">
        <v>27</v>
      </c>
      <c r="J21" s="69">
        <v>15</v>
      </c>
      <c r="K21" s="69" t="s">
        <v>151</v>
      </c>
      <c r="L21" s="69">
        <v>35936102</v>
      </c>
      <c r="M21" s="69" t="s">
        <v>152</v>
      </c>
      <c r="N21" s="69" t="s">
        <v>28</v>
      </c>
      <c r="O21" s="69" t="s">
        <v>28</v>
      </c>
      <c r="P21" s="69" t="s">
        <v>28</v>
      </c>
      <c r="Q21" s="69" t="s">
        <v>28</v>
      </c>
      <c r="R21" s="69">
        <v>218</v>
      </c>
      <c r="S21" s="69" t="s">
        <v>93</v>
      </c>
      <c r="T21" s="69">
        <v>1</v>
      </c>
      <c r="U21" s="3">
        <v>500</v>
      </c>
      <c r="V21" s="3">
        <v>0</v>
      </c>
      <c r="W21" s="3">
        <v>0</v>
      </c>
      <c r="X21" s="3">
        <v>0</v>
      </c>
      <c r="Y21" s="3">
        <v>0</v>
      </c>
    </row>
    <row r="22" spans="1:33" s="73" customFormat="1" ht="13.5">
      <c r="A22" s="73">
        <v>2007</v>
      </c>
      <c r="B22" s="73">
        <v>2</v>
      </c>
      <c r="C22" s="73">
        <v>1</v>
      </c>
      <c r="U22" s="74"/>
      <c r="V22" s="74"/>
      <c r="W22" s="74"/>
      <c r="X22" s="74"/>
      <c r="Y22" s="74"/>
      <c r="Z22" s="74">
        <f>SUM(U19:U21)</f>
        <v>27130</v>
      </c>
      <c r="AA22" s="74">
        <f>SUM(U19:U20)</f>
        <v>26630</v>
      </c>
      <c r="AB22" s="74"/>
      <c r="AC22" s="74">
        <f>SUM(U21)</f>
        <v>500</v>
      </c>
      <c r="AD22" s="74"/>
      <c r="AE22" s="74"/>
      <c r="AF22" s="74"/>
      <c r="AG22" s="74"/>
    </row>
    <row r="23" spans="1:25" ht="13.5">
      <c r="A23" s="69">
        <v>2007</v>
      </c>
      <c r="B23" s="69">
        <v>2</v>
      </c>
      <c r="C23" s="69">
        <v>2</v>
      </c>
      <c r="D23" s="69">
        <v>200</v>
      </c>
      <c r="E23" s="69" t="s">
        <v>33</v>
      </c>
      <c r="F23" s="69">
        <v>0</v>
      </c>
      <c r="G23" s="69" t="s">
        <v>26</v>
      </c>
      <c r="H23" s="69">
        <v>6</v>
      </c>
      <c r="I23" s="69" t="s">
        <v>27</v>
      </c>
      <c r="J23" s="69">
        <v>15</v>
      </c>
      <c r="K23" s="69" t="s">
        <v>151</v>
      </c>
      <c r="L23" s="69">
        <v>35936102</v>
      </c>
      <c r="M23" s="69" t="s">
        <v>152</v>
      </c>
      <c r="N23" s="69" t="s">
        <v>28</v>
      </c>
      <c r="O23" s="69" t="s">
        <v>28</v>
      </c>
      <c r="P23" s="69" t="s">
        <v>28</v>
      </c>
      <c r="Q23" s="69" t="s">
        <v>28</v>
      </c>
      <c r="R23" s="69">
        <v>114</v>
      </c>
      <c r="S23" s="69" t="s">
        <v>29</v>
      </c>
      <c r="T23" s="69">
        <v>3</v>
      </c>
      <c r="U23" s="3">
        <v>11000</v>
      </c>
      <c r="V23" s="3">
        <v>0</v>
      </c>
      <c r="W23" s="3">
        <v>0</v>
      </c>
      <c r="X23" s="3">
        <v>0</v>
      </c>
      <c r="Y23" s="3">
        <v>0</v>
      </c>
    </row>
    <row r="24" spans="1:25" ht="13.5">
      <c r="A24" s="69">
        <v>2007</v>
      </c>
      <c r="B24" s="69">
        <v>2</v>
      </c>
      <c r="C24" s="69">
        <v>2</v>
      </c>
      <c r="D24" s="69">
        <v>250</v>
      </c>
      <c r="E24" s="69" t="s">
        <v>34</v>
      </c>
      <c r="F24" s="69">
        <v>250</v>
      </c>
      <c r="G24" s="69" t="s">
        <v>67</v>
      </c>
      <c r="H24" s="69">
        <v>6</v>
      </c>
      <c r="I24" s="69" t="s">
        <v>27</v>
      </c>
      <c r="J24" s="69">
        <v>15</v>
      </c>
      <c r="K24" s="69" t="s">
        <v>151</v>
      </c>
      <c r="L24" s="69">
        <v>35936102</v>
      </c>
      <c r="M24" s="69" t="s">
        <v>152</v>
      </c>
      <c r="N24" s="69" t="s">
        <v>28</v>
      </c>
      <c r="O24" s="69" t="s">
        <v>28</v>
      </c>
      <c r="P24" s="69" t="s">
        <v>28</v>
      </c>
      <c r="Q24" s="69" t="s">
        <v>28</v>
      </c>
      <c r="R24" s="69">
        <v>114</v>
      </c>
      <c r="S24" s="69" t="s">
        <v>29</v>
      </c>
      <c r="T24" s="69">
        <v>1</v>
      </c>
      <c r="U24" s="3">
        <v>280</v>
      </c>
      <c r="V24" s="3">
        <v>0</v>
      </c>
      <c r="W24" s="3">
        <v>0</v>
      </c>
      <c r="X24" s="3">
        <v>0</v>
      </c>
      <c r="Y24" s="3">
        <v>0</v>
      </c>
    </row>
    <row r="25" spans="1:25" ht="13.5">
      <c r="A25" s="69">
        <v>2007</v>
      </c>
      <c r="B25" s="69">
        <v>2</v>
      </c>
      <c r="C25" s="69">
        <v>2</v>
      </c>
      <c r="D25" s="69">
        <v>900</v>
      </c>
      <c r="E25" s="69" t="s">
        <v>54</v>
      </c>
      <c r="F25" s="69">
        <v>900</v>
      </c>
      <c r="G25" s="69" t="s">
        <v>55</v>
      </c>
      <c r="H25" s="69">
        <v>6</v>
      </c>
      <c r="I25" s="69" t="s">
        <v>27</v>
      </c>
      <c r="J25" s="69">
        <v>15</v>
      </c>
      <c r="K25" s="69" t="s">
        <v>151</v>
      </c>
      <c r="L25" s="69">
        <v>35936102</v>
      </c>
      <c r="M25" s="69" t="s">
        <v>152</v>
      </c>
      <c r="N25" s="69" t="s">
        <v>28</v>
      </c>
      <c r="O25" s="69" t="s">
        <v>28</v>
      </c>
      <c r="P25" s="69" t="s">
        <v>28</v>
      </c>
      <c r="Q25" s="69" t="s">
        <v>28</v>
      </c>
      <c r="R25" s="69">
        <v>111</v>
      </c>
      <c r="S25" s="69" t="s">
        <v>43</v>
      </c>
      <c r="T25" s="69">
        <v>2</v>
      </c>
      <c r="U25" s="3">
        <v>40</v>
      </c>
      <c r="V25" s="3">
        <v>0</v>
      </c>
      <c r="W25" s="3">
        <v>0</v>
      </c>
      <c r="X25" s="3">
        <v>0</v>
      </c>
      <c r="Y25" s="3">
        <v>0</v>
      </c>
    </row>
    <row r="26" spans="1:33" s="73" customFormat="1" ht="13.5">
      <c r="A26" s="73">
        <v>2007</v>
      </c>
      <c r="B26" s="73">
        <v>2</v>
      </c>
      <c r="C26" s="73">
        <v>2</v>
      </c>
      <c r="U26" s="74"/>
      <c r="V26" s="74"/>
      <c r="W26" s="74"/>
      <c r="X26" s="74"/>
      <c r="Y26" s="74"/>
      <c r="Z26" s="74">
        <f>SUM(U23:U25)</f>
        <v>11320</v>
      </c>
      <c r="AA26" s="74">
        <f>SUM(U23:U24)</f>
        <v>11280</v>
      </c>
      <c r="AB26" s="74">
        <f>SUM(U25)</f>
        <v>40</v>
      </c>
      <c r="AC26" s="74"/>
      <c r="AD26" s="74"/>
      <c r="AE26" s="74"/>
      <c r="AF26" s="74"/>
      <c r="AG26" s="74"/>
    </row>
    <row r="27" spans="1:25" ht="13.5">
      <c r="A27" s="69">
        <v>2007</v>
      </c>
      <c r="B27" s="69">
        <v>2</v>
      </c>
      <c r="C27" s="69">
        <v>3</v>
      </c>
      <c r="D27" s="69">
        <v>200</v>
      </c>
      <c r="E27" s="69" t="s">
        <v>33</v>
      </c>
      <c r="F27" s="69">
        <v>0</v>
      </c>
      <c r="G27" s="69" t="s">
        <v>26</v>
      </c>
      <c r="H27" s="69">
        <v>6</v>
      </c>
      <c r="I27" s="69" t="s">
        <v>27</v>
      </c>
      <c r="J27" s="69">
        <v>15</v>
      </c>
      <c r="K27" s="69" t="s">
        <v>151</v>
      </c>
      <c r="L27" s="69">
        <v>35936102</v>
      </c>
      <c r="M27" s="69" t="s">
        <v>152</v>
      </c>
      <c r="N27" s="69" t="s">
        <v>28</v>
      </c>
      <c r="O27" s="69" t="s">
        <v>28</v>
      </c>
      <c r="P27" s="69" t="s">
        <v>28</v>
      </c>
      <c r="Q27" s="69" t="s">
        <v>28</v>
      </c>
      <c r="R27" s="69">
        <v>114</v>
      </c>
      <c r="S27" s="69" t="s">
        <v>29</v>
      </c>
      <c r="T27" s="69">
        <v>2</v>
      </c>
      <c r="U27" s="3">
        <v>26600</v>
      </c>
      <c r="V27" s="3">
        <v>0</v>
      </c>
      <c r="W27" s="3">
        <v>0</v>
      </c>
      <c r="X27" s="3">
        <v>0</v>
      </c>
      <c r="Y27" s="3">
        <v>0</v>
      </c>
    </row>
    <row r="28" spans="1:25" ht="13.5">
      <c r="A28" s="69">
        <v>2007</v>
      </c>
      <c r="B28" s="69">
        <v>2</v>
      </c>
      <c r="C28" s="69">
        <v>3</v>
      </c>
      <c r="D28" s="69">
        <v>250</v>
      </c>
      <c r="E28" s="69" t="s">
        <v>34</v>
      </c>
      <c r="F28" s="69">
        <v>250</v>
      </c>
      <c r="G28" s="69" t="s">
        <v>67</v>
      </c>
      <c r="H28" s="69">
        <v>6</v>
      </c>
      <c r="I28" s="69" t="s">
        <v>27</v>
      </c>
      <c r="J28" s="69">
        <v>15</v>
      </c>
      <c r="K28" s="69" t="s">
        <v>151</v>
      </c>
      <c r="L28" s="69">
        <v>35936102</v>
      </c>
      <c r="M28" s="69" t="s">
        <v>152</v>
      </c>
      <c r="N28" s="69" t="s">
        <v>28</v>
      </c>
      <c r="O28" s="69" t="s">
        <v>28</v>
      </c>
      <c r="P28" s="69" t="s">
        <v>28</v>
      </c>
      <c r="Q28" s="69" t="s">
        <v>28</v>
      </c>
      <c r="R28" s="69">
        <v>114</v>
      </c>
      <c r="S28" s="69" t="s">
        <v>29</v>
      </c>
      <c r="T28" s="69">
        <v>1</v>
      </c>
      <c r="U28" s="3">
        <v>280</v>
      </c>
      <c r="V28" s="3">
        <v>0</v>
      </c>
      <c r="W28" s="3">
        <v>0</v>
      </c>
      <c r="X28" s="3">
        <v>0</v>
      </c>
      <c r="Y28" s="3">
        <v>0</v>
      </c>
    </row>
    <row r="29" spans="1:25" ht="13.5">
      <c r="A29" s="69">
        <v>2007</v>
      </c>
      <c r="B29" s="69">
        <v>2</v>
      </c>
      <c r="C29" s="69">
        <v>3</v>
      </c>
      <c r="D29" s="69">
        <v>520</v>
      </c>
      <c r="E29" s="69" t="s">
        <v>58</v>
      </c>
      <c r="F29" s="69">
        <v>520</v>
      </c>
      <c r="G29" s="69" t="s">
        <v>59</v>
      </c>
      <c r="H29" s="69">
        <v>6</v>
      </c>
      <c r="I29" s="69" t="s">
        <v>27</v>
      </c>
      <c r="J29" s="69">
        <v>15</v>
      </c>
      <c r="K29" s="69" t="s">
        <v>151</v>
      </c>
      <c r="L29" s="69">
        <v>35936102</v>
      </c>
      <c r="M29" s="69" t="s">
        <v>152</v>
      </c>
      <c r="N29" s="69" t="s">
        <v>28</v>
      </c>
      <c r="O29" s="69" t="s">
        <v>28</v>
      </c>
      <c r="P29" s="69" t="s">
        <v>28</v>
      </c>
      <c r="Q29" s="69" t="s">
        <v>28</v>
      </c>
      <c r="R29" s="69">
        <v>114</v>
      </c>
      <c r="S29" s="69" t="s">
        <v>29</v>
      </c>
      <c r="T29" s="69">
        <v>1</v>
      </c>
      <c r="U29" s="3">
        <v>220</v>
      </c>
      <c r="V29" s="3">
        <v>0</v>
      </c>
      <c r="W29" s="3">
        <v>0</v>
      </c>
      <c r="X29" s="3">
        <v>0</v>
      </c>
      <c r="Y29" s="3">
        <v>0</v>
      </c>
    </row>
    <row r="30" spans="1:25" ht="13.5">
      <c r="A30" s="69">
        <v>2007</v>
      </c>
      <c r="B30" s="69">
        <v>2</v>
      </c>
      <c r="C30" s="69">
        <v>3</v>
      </c>
      <c r="D30" s="69">
        <v>900</v>
      </c>
      <c r="E30" s="69" t="s">
        <v>54</v>
      </c>
      <c r="F30" s="69">
        <v>900</v>
      </c>
      <c r="G30" s="69" t="s">
        <v>55</v>
      </c>
      <c r="H30" s="69">
        <v>6</v>
      </c>
      <c r="I30" s="69" t="s">
        <v>27</v>
      </c>
      <c r="J30" s="69">
        <v>15</v>
      </c>
      <c r="K30" s="69" t="s">
        <v>151</v>
      </c>
      <c r="L30" s="69">
        <v>35936102</v>
      </c>
      <c r="M30" s="69" t="s">
        <v>152</v>
      </c>
      <c r="N30" s="69" t="s">
        <v>28</v>
      </c>
      <c r="O30" s="69" t="s">
        <v>28</v>
      </c>
      <c r="P30" s="69" t="s">
        <v>28</v>
      </c>
      <c r="Q30" s="69" t="s">
        <v>28</v>
      </c>
      <c r="R30" s="69">
        <v>111</v>
      </c>
      <c r="S30" s="69" t="s">
        <v>43</v>
      </c>
      <c r="T30" s="69">
        <v>2</v>
      </c>
      <c r="U30" s="3">
        <v>50</v>
      </c>
      <c r="V30" s="3">
        <v>0</v>
      </c>
      <c r="W30" s="3">
        <v>0</v>
      </c>
      <c r="X30" s="3">
        <v>0</v>
      </c>
      <c r="Y30" s="3">
        <v>0</v>
      </c>
    </row>
    <row r="31" spans="1:33" s="73" customFormat="1" ht="13.5">
      <c r="A31" s="73">
        <v>2007</v>
      </c>
      <c r="B31" s="73">
        <v>2</v>
      </c>
      <c r="C31" s="73">
        <v>3</v>
      </c>
      <c r="U31" s="74"/>
      <c r="V31" s="74"/>
      <c r="W31" s="74"/>
      <c r="X31" s="74"/>
      <c r="Y31" s="74"/>
      <c r="Z31" s="74">
        <f>SUM(U27:V30)</f>
        <v>27150</v>
      </c>
      <c r="AA31" s="74">
        <f>SUM(U27:U29)</f>
        <v>27100</v>
      </c>
      <c r="AB31" s="74">
        <f>SUM(U30)</f>
        <v>50</v>
      </c>
      <c r="AC31" s="74"/>
      <c r="AD31" s="74"/>
      <c r="AE31" s="74"/>
      <c r="AF31" s="74"/>
      <c r="AG31" s="74"/>
    </row>
    <row r="32" spans="1:25" ht="13.5">
      <c r="A32" s="69">
        <v>2007</v>
      </c>
      <c r="B32" s="69">
        <v>2</v>
      </c>
      <c r="C32" s="69">
        <v>4</v>
      </c>
      <c r="D32" s="69">
        <v>200</v>
      </c>
      <c r="E32" s="69" t="s">
        <v>33</v>
      </c>
      <c r="F32" s="69">
        <v>0</v>
      </c>
      <c r="G32" s="69" t="s">
        <v>26</v>
      </c>
      <c r="H32" s="69">
        <v>6</v>
      </c>
      <c r="I32" s="69" t="s">
        <v>27</v>
      </c>
      <c r="J32" s="69">
        <v>15</v>
      </c>
      <c r="K32" s="69" t="s">
        <v>151</v>
      </c>
      <c r="L32" s="69">
        <v>35936102</v>
      </c>
      <c r="M32" s="69" t="s">
        <v>152</v>
      </c>
      <c r="N32" s="69" t="s">
        <v>28</v>
      </c>
      <c r="O32" s="69" t="s">
        <v>28</v>
      </c>
      <c r="P32" s="69" t="s">
        <v>28</v>
      </c>
      <c r="Q32" s="69" t="s">
        <v>28</v>
      </c>
      <c r="R32" s="69">
        <v>114</v>
      </c>
      <c r="S32" s="69" t="s">
        <v>29</v>
      </c>
      <c r="T32" s="69">
        <v>1</v>
      </c>
      <c r="U32" s="3">
        <v>6000</v>
      </c>
      <c r="V32" s="3">
        <v>0</v>
      </c>
      <c r="W32" s="3">
        <v>0</v>
      </c>
      <c r="X32" s="3">
        <v>0</v>
      </c>
      <c r="Y32" s="3">
        <v>0</v>
      </c>
    </row>
    <row r="33" spans="1:25" ht="13.5">
      <c r="A33" s="69">
        <v>2007</v>
      </c>
      <c r="B33" s="69">
        <v>2</v>
      </c>
      <c r="C33" s="69">
        <v>4</v>
      </c>
      <c r="D33" s="69">
        <v>250</v>
      </c>
      <c r="E33" s="69" t="s">
        <v>34</v>
      </c>
      <c r="F33" s="69">
        <v>250</v>
      </c>
      <c r="G33" s="69" t="s">
        <v>67</v>
      </c>
      <c r="H33" s="69">
        <v>6</v>
      </c>
      <c r="I33" s="69" t="s">
        <v>27</v>
      </c>
      <c r="J33" s="69">
        <v>15</v>
      </c>
      <c r="K33" s="69" t="s">
        <v>151</v>
      </c>
      <c r="L33" s="69">
        <v>35936102</v>
      </c>
      <c r="M33" s="69" t="s">
        <v>152</v>
      </c>
      <c r="N33" s="69" t="s">
        <v>28</v>
      </c>
      <c r="O33" s="69" t="s">
        <v>28</v>
      </c>
      <c r="P33" s="69" t="s">
        <v>28</v>
      </c>
      <c r="Q33" s="69" t="s">
        <v>28</v>
      </c>
      <c r="R33" s="69">
        <v>114</v>
      </c>
      <c r="S33" s="69" t="s">
        <v>29</v>
      </c>
      <c r="T33" s="69">
        <v>1</v>
      </c>
      <c r="U33" s="3">
        <v>490</v>
      </c>
      <c r="V33" s="3">
        <v>0</v>
      </c>
      <c r="W33" s="3">
        <v>0</v>
      </c>
      <c r="X33" s="3">
        <v>0</v>
      </c>
      <c r="Y33" s="3">
        <v>0</v>
      </c>
    </row>
    <row r="34" spans="1:25" ht="13.5">
      <c r="A34" s="69">
        <v>2007</v>
      </c>
      <c r="B34" s="69">
        <v>2</v>
      </c>
      <c r="C34" s="69">
        <v>4</v>
      </c>
      <c r="D34" s="69">
        <v>250</v>
      </c>
      <c r="E34" s="69" t="s">
        <v>34</v>
      </c>
      <c r="F34" s="69">
        <v>250</v>
      </c>
      <c r="G34" s="69" t="s">
        <v>67</v>
      </c>
      <c r="H34" s="69">
        <v>6</v>
      </c>
      <c r="I34" s="69" t="s">
        <v>27</v>
      </c>
      <c r="J34" s="69">
        <v>15</v>
      </c>
      <c r="K34" s="69" t="s">
        <v>151</v>
      </c>
      <c r="L34" s="69">
        <v>35936102</v>
      </c>
      <c r="M34" s="69" t="s">
        <v>152</v>
      </c>
      <c r="N34" s="69" t="s">
        <v>28</v>
      </c>
      <c r="O34" s="69" t="s">
        <v>28</v>
      </c>
      <c r="P34" s="69" t="s">
        <v>28</v>
      </c>
      <c r="Q34" s="69" t="s">
        <v>28</v>
      </c>
      <c r="R34" s="69">
        <v>218</v>
      </c>
      <c r="S34" s="69" t="s">
        <v>93</v>
      </c>
      <c r="T34" s="69">
        <v>1</v>
      </c>
      <c r="U34" s="3">
        <v>700</v>
      </c>
      <c r="V34" s="3">
        <v>0</v>
      </c>
      <c r="W34" s="3">
        <v>0</v>
      </c>
      <c r="X34" s="3">
        <v>0</v>
      </c>
      <c r="Y34" s="3">
        <v>0</v>
      </c>
    </row>
    <row r="35" spans="1:33" s="73" customFormat="1" ht="13.5">
      <c r="A35" s="73">
        <v>2007</v>
      </c>
      <c r="B35" s="73">
        <v>2</v>
      </c>
      <c r="C35" s="73">
        <v>4</v>
      </c>
      <c r="U35" s="74"/>
      <c r="V35" s="74"/>
      <c r="W35" s="74"/>
      <c r="X35" s="74"/>
      <c r="Y35" s="74"/>
      <c r="Z35" s="74">
        <f>SUM(U32:U34)</f>
        <v>7190</v>
      </c>
      <c r="AA35" s="74">
        <f>SUM(U32:U33)</f>
        <v>6490</v>
      </c>
      <c r="AB35" s="74"/>
      <c r="AC35" s="74">
        <f>SUM(U34)</f>
        <v>700</v>
      </c>
      <c r="AD35" s="74"/>
      <c r="AE35" s="74"/>
      <c r="AF35" s="74"/>
      <c r="AG35" s="74"/>
    </row>
    <row r="36" spans="1:25" ht="13.5">
      <c r="A36" s="69">
        <v>2007</v>
      </c>
      <c r="B36" s="69">
        <v>2</v>
      </c>
      <c r="C36" s="69">
        <v>5</v>
      </c>
      <c r="D36" s="69">
        <v>250</v>
      </c>
      <c r="E36" s="69" t="s">
        <v>34</v>
      </c>
      <c r="F36" s="69">
        <v>250</v>
      </c>
      <c r="G36" s="69" t="s">
        <v>67</v>
      </c>
      <c r="H36" s="69">
        <v>6</v>
      </c>
      <c r="I36" s="69" t="s">
        <v>27</v>
      </c>
      <c r="J36" s="69">
        <v>15</v>
      </c>
      <c r="K36" s="69" t="s">
        <v>151</v>
      </c>
      <c r="L36" s="69">
        <v>35936102</v>
      </c>
      <c r="M36" s="69" t="s">
        <v>152</v>
      </c>
      <c r="N36" s="69" t="s">
        <v>28</v>
      </c>
      <c r="O36" s="69" t="s">
        <v>28</v>
      </c>
      <c r="P36" s="69" t="s">
        <v>28</v>
      </c>
      <c r="Q36" s="69" t="s">
        <v>28</v>
      </c>
      <c r="R36" s="69">
        <v>114</v>
      </c>
      <c r="S36" s="69" t="s">
        <v>29</v>
      </c>
      <c r="T36" s="69">
        <v>1</v>
      </c>
      <c r="U36" s="3">
        <v>600</v>
      </c>
      <c r="V36" s="3">
        <v>0</v>
      </c>
      <c r="W36" s="3">
        <v>0</v>
      </c>
      <c r="X36" s="3">
        <v>0</v>
      </c>
      <c r="Y36" s="3">
        <v>0</v>
      </c>
    </row>
    <row r="37" spans="1:33" s="73" customFormat="1" ht="13.5">
      <c r="A37" s="73">
        <v>2007</v>
      </c>
      <c r="B37" s="73">
        <v>2</v>
      </c>
      <c r="C37" s="73">
        <v>5</v>
      </c>
      <c r="U37" s="74"/>
      <c r="V37" s="74"/>
      <c r="W37" s="74"/>
      <c r="X37" s="74"/>
      <c r="Y37" s="74"/>
      <c r="Z37" s="74">
        <f>SUM(U36)</f>
        <v>600</v>
      </c>
      <c r="AA37" s="74">
        <f>SUM(U36)</f>
        <v>600</v>
      </c>
      <c r="AB37" s="74"/>
      <c r="AC37" s="74"/>
      <c r="AD37" s="74"/>
      <c r="AE37" s="74"/>
      <c r="AF37" s="74"/>
      <c r="AG37" s="74"/>
    </row>
    <row r="38" spans="1:33" s="75" customFormat="1" ht="13.5">
      <c r="A38" s="75">
        <v>2007</v>
      </c>
      <c r="B38" s="75">
        <v>2</v>
      </c>
      <c r="U38" s="76"/>
      <c r="V38" s="76"/>
      <c r="W38" s="76"/>
      <c r="X38" s="76"/>
      <c r="Y38" s="76"/>
      <c r="Z38" s="76">
        <f>SUM(Z22:Z37)</f>
        <v>73390</v>
      </c>
      <c r="AA38" s="76">
        <f>SUM(AA22:AA37)</f>
        <v>72100</v>
      </c>
      <c r="AB38" s="76">
        <f>SUM(AB22:AB37)</f>
        <v>90</v>
      </c>
      <c r="AC38" s="76">
        <f>SUM(AC22:AC37)</f>
        <v>1200</v>
      </c>
      <c r="AD38" s="76"/>
      <c r="AE38" s="76"/>
      <c r="AF38" s="76"/>
      <c r="AG38" s="76"/>
    </row>
    <row r="40" spans="1:25" ht="13.5">
      <c r="A40" s="69">
        <v>2007</v>
      </c>
      <c r="B40" s="69">
        <v>3</v>
      </c>
      <c r="C40" s="69">
        <v>1</v>
      </c>
      <c r="D40" s="69">
        <v>200</v>
      </c>
      <c r="E40" s="69" t="s">
        <v>33</v>
      </c>
      <c r="F40" s="69">
        <v>0</v>
      </c>
      <c r="G40" s="69" t="s">
        <v>26</v>
      </c>
      <c r="H40" s="69">
        <v>6</v>
      </c>
      <c r="I40" s="69" t="s">
        <v>27</v>
      </c>
      <c r="J40" s="69">
        <v>15</v>
      </c>
      <c r="K40" s="69" t="s">
        <v>151</v>
      </c>
      <c r="L40" s="69">
        <v>35936102</v>
      </c>
      <c r="M40" s="69" t="s">
        <v>152</v>
      </c>
      <c r="N40" s="69" t="s">
        <v>28</v>
      </c>
      <c r="O40" s="69" t="s">
        <v>28</v>
      </c>
      <c r="P40" s="69" t="s">
        <v>28</v>
      </c>
      <c r="Q40" s="69" t="s">
        <v>28</v>
      </c>
      <c r="R40" s="69">
        <v>114</v>
      </c>
      <c r="S40" s="69" t="s">
        <v>29</v>
      </c>
      <c r="T40" s="69">
        <v>2</v>
      </c>
      <c r="U40" s="3">
        <v>46000</v>
      </c>
      <c r="V40" s="3">
        <v>0</v>
      </c>
      <c r="W40" s="3">
        <v>0</v>
      </c>
      <c r="X40" s="3">
        <v>0</v>
      </c>
      <c r="Y40" s="3">
        <v>0</v>
      </c>
    </row>
    <row r="41" spans="1:25" ht="13.5">
      <c r="A41" s="69">
        <v>2007</v>
      </c>
      <c r="B41" s="69">
        <v>3</v>
      </c>
      <c r="C41" s="69">
        <v>1</v>
      </c>
      <c r="D41" s="69">
        <v>250</v>
      </c>
      <c r="E41" s="69" t="s">
        <v>34</v>
      </c>
      <c r="F41" s="69">
        <v>250</v>
      </c>
      <c r="G41" s="69" t="s">
        <v>67</v>
      </c>
      <c r="H41" s="69">
        <v>6</v>
      </c>
      <c r="I41" s="69" t="s">
        <v>27</v>
      </c>
      <c r="J41" s="69">
        <v>15</v>
      </c>
      <c r="K41" s="69" t="s">
        <v>151</v>
      </c>
      <c r="L41" s="69">
        <v>35936102</v>
      </c>
      <c r="M41" s="69" t="s">
        <v>152</v>
      </c>
      <c r="N41" s="69" t="s">
        <v>28</v>
      </c>
      <c r="O41" s="69" t="s">
        <v>28</v>
      </c>
      <c r="P41" s="69" t="s">
        <v>28</v>
      </c>
      <c r="Q41" s="69" t="s">
        <v>28</v>
      </c>
      <c r="R41" s="69">
        <v>114</v>
      </c>
      <c r="S41" s="69" t="s">
        <v>29</v>
      </c>
      <c r="T41" s="69">
        <v>1</v>
      </c>
      <c r="U41" s="3">
        <v>700</v>
      </c>
      <c r="V41" s="3">
        <v>0</v>
      </c>
      <c r="W41" s="3">
        <v>0</v>
      </c>
      <c r="X41" s="3">
        <v>0</v>
      </c>
      <c r="Y41" s="3">
        <v>0</v>
      </c>
    </row>
    <row r="42" spans="1:25" ht="13.5">
      <c r="A42" s="69">
        <v>2007</v>
      </c>
      <c r="B42" s="69">
        <v>3</v>
      </c>
      <c r="C42" s="69">
        <v>1</v>
      </c>
      <c r="D42" s="69">
        <v>900</v>
      </c>
      <c r="E42" s="69" t="s">
        <v>54</v>
      </c>
      <c r="F42" s="69">
        <v>900</v>
      </c>
      <c r="G42" s="69" t="s">
        <v>55</v>
      </c>
      <c r="H42" s="69">
        <v>6</v>
      </c>
      <c r="I42" s="69" t="s">
        <v>27</v>
      </c>
      <c r="J42" s="69">
        <v>15</v>
      </c>
      <c r="K42" s="69" t="s">
        <v>151</v>
      </c>
      <c r="L42" s="69">
        <v>35936102</v>
      </c>
      <c r="M42" s="69" t="s">
        <v>152</v>
      </c>
      <c r="N42" s="69" t="s">
        <v>28</v>
      </c>
      <c r="O42" s="69" t="s">
        <v>28</v>
      </c>
      <c r="P42" s="69" t="s">
        <v>28</v>
      </c>
      <c r="Q42" s="69" t="s">
        <v>28</v>
      </c>
      <c r="R42" s="69">
        <v>111</v>
      </c>
      <c r="S42" s="69" t="s">
        <v>43</v>
      </c>
      <c r="T42" s="69">
        <v>2</v>
      </c>
      <c r="U42" s="3">
        <v>30</v>
      </c>
      <c r="V42" s="3">
        <v>0</v>
      </c>
      <c r="W42" s="3">
        <v>0</v>
      </c>
      <c r="X42" s="3">
        <v>0</v>
      </c>
      <c r="Y42" s="3">
        <v>0</v>
      </c>
    </row>
    <row r="43" spans="1:33" s="73" customFormat="1" ht="13.5">
      <c r="A43" s="73">
        <v>2007</v>
      </c>
      <c r="U43" s="74"/>
      <c r="V43" s="74"/>
      <c r="W43" s="74"/>
      <c r="X43" s="74"/>
      <c r="Y43" s="74"/>
      <c r="Z43" s="74">
        <f>SUM(U40:U42)</f>
        <v>46730</v>
      </c>
      <c r="AA43" s="74">
        <f>SUM(U40:U41)</f>
        <v>46700</v>
      </c>
      <c r="AB43" s="74">
        <f>SUM(U42)</f>
        <v>30</v>
      </c>
      <c r="AC43" s="74"/>
      <c r="AD43" s="74"/>
      <c r="AE43" s="74"/>
      <c r="AF43" s="74"/>
      <c r="AG43" s="74"/>
    </row>
    <row r="44" spans="1:25" ht="13.5">
      <c r="A44">
        <v>2007</v>
      </c>
      <c r="B44">
        <v>3</v>
      </c>
      <c r="C44">
        <v>2</v>
      </c>
      <c r="D44">
        <v>200</v>
      </c>
      <c r="E44" t="s">
        <v>33</v>
      </c>
      <c r="F44">
        <v>0</v>
      </c>
      <c r="G44" t="s">
        <v>26</v>
      </c>
      <c r="H44">
        <v>6</v>
      </c>
      <c r="I44" t="s">
        <v>27</v>
      </c>
      <c r="J44">
        <v>15</v>
      </c>
      <c r="K44" t="s">
        <v>151</v>
      </c>
      <c r="L44">
        <v>35936102</v>
      </c>
      <c r="M44" t="s">
        <v>152</v>
      </c>
      <c r="N44" t="s">
        <v>28</v>
      </c>
      <c r="O44" t="s">
        <v>28</v>
      </c>
      <c r="P44" t="s">
        <v>28</v>
      </c>
      <c r="Q44" t="s">
        <v>28</v>
      </c>
      <c r="R44">
        <v>114</v>
      </c>
      <c r="S44" t="s">
        <v>29</v>
      </c>
      <c r="T44">
        <v>3</v>
      </c>
      <c r="U44">
        <v>55000</v>
      </c>
      <c r="V44">
        <v>0</v>
      </c>
      <c r="W44">
        <v>0</v>
      </c>
      <c r="X44">
        <v>0</v>
      </c>
      <c r="Y44">
        <v>0</v>
      </c>
    </row>
    <row r="45" spans="1:25" ht="13.5">
      <c r="A45">
        <v>2007</v>
      </c>
      <c r="B45">
        <v>3</v>
      </c>
      <c r="C45">
        <v>2</v>
      </c>
      <c r="D45">
        <v>250</v>
      </c>
      <c r="E45" t="s">
        <v>34</v>
      </c>
      <c r="F45">
        <v>250</v>
      </c>
      <c r="G45" t="s">
        <v>67</v>
      </c>
      <c r="H45">
        <v>6</v>
      </c>
      <c r="I45" t="s">
        <v>27</v>
      </c>
      <c r="J45">
        <v>15</v>
      </c>
      <c r="K45" t="s">
        <v>151</v>
      </c>
      <c r="L45">
        <v>35936102</v>
      </c>
      <c r="M45" t="s">
        <v>152</v>
      </c>
      <c r="N45" t="s">
        <v>28</v>
      </c>
      <c r="O45" t="s">
        <v>28</v>
      </c>
      <c r="P45" t="s">
        <v>28</v>
      </c>
      <c r="Q45" t="s">
        <v>28</v>
      </c>
      <c r="R45">
        <v>114</v>
      </c>
      <c r="S45" t="s">
        <v>29</v>
      </c>
      <c r="T45">
        <v>1</v>
      </c>
      <c r="U45">
        <v>560</v>
      </c>
      <c r="V45">
        <v>0</v>
      </c>
      <c r="W45">
        <v>0</v>
      </c>
      <c r="X45">
        <v>0</v>
      </c>
      <c r="Y45">
        <v>0</v>
      </c>
    </row>
    <row r="46" spans="1:25" ht="13.5">
      <c r="A46">
        <v>2007</v>
      </c>
      <c r="B46">
        <v>3</v>
      </c>
      <c r="C46">
        <v>2</v>
      </c>
      <c r="D46">
        <v>200</v>
      </c>
      <c r="E46" t="s">
        <v>33</v>
      </c>
      <c r="F46">
        <v>0</v>
      </c>
      <c r="G46" t="s">
        <v>26</v>
      </c>
      <c r="H46">
        <v>6</v>
      </c>
      <c r="I46" t="s">
        <v>27</v>
      </c>
      <c r="J46">
        <v>15</v>
      </c>
      <c r="K46" t="s">
        <v>151</v>
      </c>
      <c r="L46">
        <v>35936102</v>
      </c>
      <c r="M46" t="s">
        <v>152</v>
      </c>
      <c r="N46" t="s">
        <v>28</v>
      </c>
      <c r="O46" t="s">
        <v>28</v>
      </c>
      <c r="P46" t="s">
        <v>28</v>
      </c>
      <c r="Q46" t="s">
        <v>28</v>
      </c>
      <c r="R46">
        <v>114</v>
      </c>
      <c r="S46" t="s">
        <v>29</v>
      </c>
      <c r="T46">
        <v>3</v>
      </c>
      <c r="U46">
        <v>55000</v>
      </c>
      <c r="V46">
        <v>0</v>
      </c>
      <c r="W46">
        <v>0</v>
      </c>
      <c r="X46">
        <v>0</v>
      </c>
      <c r="Y46">
        <v>0</v>
      </c>
    </row>
    <row r="47" spans="1:33" s="71" customFormat="1" ht="13.5">
      <c r="A47">
        <v>2007</v>
      </c>
      <c r="B47">
        <v>3</v>
      </c>
      <c r="C47">
        <v>2</v>
      </c>
      <c r="D47">
        <v>250</v>
      </c>
      <c r="E47" t="s">
        <v>34</v>
      </c>
      <c r="F47">
        <v>250</v>
      </c>
      <c r="G47" t="s">
        <v>67</v>
      </c>
      <c r="H47">
        <v>6</v>
      </c>
      <c r="I47" t="s">
        <v>27</v>
      </c>
      <c r="J47">
        <v>15</v>
      </c>
      <c r="K47" t="s">
        <v>151</v>
      </c>
      <c r="L47">
        <v>35936102</v>
      </c>
      <c r="M47" t="s">
        <v>152</v>
      </c>
      <c r="N47" t="s">
        <v>28</v>
      </c>
      <c r="O47" t="s">
        <v>28</v>
      </c>
      <c r="P47" t="s">
        <v>28</v>
      </c>
      <c r="Q47" t="s">
        <v>28</v>
      </c>
      <c r="R47">
        <v>114</v>
      </c>
      <c r="S47" t="s">
        <v>29</v>
      </c>
      <c r="T47">
        <v>1</v>
      </c>
      <c r="U47">
        <v>560</v>
      </c>
      <c r="V47">
        <v>0</v>
      </c>
      <c r="W47">
        <v>0</v>
      </c>
      <c r="X47">
        <v>0</v>
      </c>
      <c r="Y47">
        <v>0</v>
      </c>
      <c r="Z47" s="72"/>
      <c r="AA47" s="72"/>
      <c r="AB47" s="72"/>
      <c r="AC47" s="72"/>
      <c r="AD47" s="72"/>
      <c r="AE47" s="72"/>
      <c r="AF47" s="72"/>
      <c r="AG47" s="72"/>
    </row>
    <row r="48" spans="1:37" s="73" customFormat="1" ht="13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4">
        <f>SUM(U44:U47)</f>
        <v>111120</v>
      </c>
      <c r="AA48" s="74">
        <v>111120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</row>
    <row r="49" spans="1:25" ht="13.5">
      <c r="A49">
        <v>2007</v>
      </c>
      <c r="B49">
        <v>3</v>
      </c>
      <c r="C49">
        <v>3</v>
      </c>
      <c r="D49">
        <v>0</v>
      </c>
      <c r="E49" t="s">
        <v>25</v>
      </c>
      <c r="F49">
        <v>0</v>
      </c>
      <c r="G49" t="s">
        <v>26</v>
      </c>
      <c r="H49">
        <v>6</v>
      </c>
      <c r="I49" t="s">
        <v>27</v>
      </c>
      <c r="J49">
        <v>15</v>
      </c>
      <c r="K49" t="s">
        <v>151</v>
      </c>
      <c r="L49">
        <v>35936102</v>
      </c>
      <c r="M49" t="s">
        <v>152</v>
      </c>
      <c r="N49" t="s">
        <v>28</v>
      </c>
      <c r="O49" t="s">
        <v>28</v>
      </c>
      <c r="P49" t="s">
        <v>28</v>
      </c>
      <c r="Q49" t="s">
        <v>28</v>
      </c>
      <c r="R49">
        <v>114</v>
      </c>
      <c r="S49" t="s">
        <v>29</v>
      </c>
      <c r="T49">
        <v>1</v>
      </c>
      <c r="U49">
        <v>25000</v>
      </c>
      <c r="V49">
        <v>0</v>
      </c>
      <c r="W49">
        <v>0</v>
      </c>
      <c r="X49">
        <v>0</v>
      </c>
      <c r="Y49">
        <v>0</v>
      </c>
    </row>
    <row r="50" spans="1:37" s="71" customFormat="1" ht="13.5">
      <c r="A50">
        <v>2007</v>
      </c>
      <c r="B50">
        <v>3</v>
      </c>
      <c r="C50">
        <v>3</v>
      </c>
      <c r="D50">
        <v>200</v>
      </c>
      <c r="E50" t="s">
        <v>33</v>
      </c>
      <c r="F50">
        <v>0</v>
      </c>
      <c r="G50" t="s">
        <v>26</v>
      </c>
      <c r="H50">
        <v>6</v>
      </c>
      <c r="I50" t="s">
        <v>27</v>
      </c>
      <c r="J50">
        <v>15</v>
      </c>
      <c r="K50" t="s">
        <v>151</v>
      </c>
      <c r="L50">
        <v>35936102</v>
      </c>
      <c r="M50" t="s">
        <v>152</v>
      </c>
      <c r="N50" t="s">
        <v>28</v>
      </c>
      <c r="O50" t="s">
        <v>28</v>
      </c>
      <c r="P50" t="s">
        <v>28</v>
      </c>
      <c r="Q50" t="s">
        <v>28</v>
      </c>
      <c r="R50">
        <v>114</v>
      </c>
      <c r="S50" t="s">
        <v>29</v>
      </c>
      <c r="T50">
        <v>2</v>
      </c>
      <c r="U50">
        <v>27000</v>
      </c>
      <c r="V50">
        <v>0</v>
      </c>
      <c r="W50">
        <v>0</v>
      </c>
      <c r="X50">
        <v>0</v>
      </c>
      <c r="Y50">
        <v>0</v>
      </c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1:25" ht="13.5">
      <c r="A51">
        <v>2007</v>
      </c>
      <c r="B51">
        <v>3</v>
      </c>
      <c r="C51">
        <v>3</v>
      </c>
      <c r="D51">
        <v>300</v>
      </c>
      <c r="E51" t="s">
        <v>35</v>
      </c>
      <c r="F51">
        <v>300</v>
      </c>
      <c r="G51" t="s">
        <v>36</v>
      </c>
      <c r="H51">
        <v>6</v>
      </c>
      <c r="I51" t="s">
        <v>27</v>
      </c>
      <c r="J51">
        <v>15</v>
      </c>
      <c r="K51" t="s">
        <v>151</v>
      </c>
      <c r="L51">
        <v>35936102</v>
      </c>
      <c r="M51" t="s">
        <v>152</v>
      </c>
      <c r="N51" t="s">
        <v>28</v>
      </c>
      <c r="O51" t="s">
        <v>28</v>
      </c>
      <c r="P51" t="s">
        <v>28</v>
      </c>
      <c r="Q51" t="s">
        <v>28</v>
      </c>
      <c r="R51">
        <v>114</v>
      </c>
      <c r="S51" t="s">
        <v>29</v>
      </c>
      <c r="T51">
        <v>1</v>
      </c>
      <c r="U51">
        <v>25000</v>
      </c>
      <c r="V51">
        <v>0</v>
      </c>
      <c r="W51">
        <v>0</v>
      </c>
      <c r="X51">
        <v>0</v>
      </c>
      <c r="Y51">
        <v>0</v>
      </c>
    </row>
    <row r="52" spans="1:25" ht="13.5">
      <c r="A52">
        <v>2007</v>
      </c>
      <c r="B52">
        <v>3</v>
      </c>
      <c r="C52">
        <v>3</v>
      </c>
      <c r="D52">
        <v>900</v>
      </c>
      <c r="E52" t="s">
        <v>54</v>
      </c>
      <c r="F52">
        <v>900</v>
      </c>
      <c r="G52" t="s">
        <v>55</v>
      </c>
      <c r="H52">
        <v>6</v>
      </c>
      <c r="I52" t="s">
        <v>27</v>
      </c>
      <c r="J52">
        <v>15</v>
      </c>
      <c r="K52" t="s">
        <v>151</v>
      </c>
      <c r="L52">
        <v>35936102</v>
      </c>
      <c r="M52" t="s">
        <v>152</v>
      </c>
      <c r="N52" t="s">
        <v>28</v>
      </c>
      <c r="O52" t="s">
        <v>28</v>
      </c>
      <c r="P52" t="s">
        <v>28</v>
      </c>
      <c r="Q52" t="s">
        <v>28</v>
      </c>
      <c r="R52">
        <v>111</v>
      </c>
      <c r="S52" t="s">
        <v>43</v>
      </c>
      <c r="T52">
        <v>2</v>
      </c>
      <c r="U52">
        <v>30</v>
      </c>
      <c r="V52">
        <v>0</v>
      </c>
      <c r="W52">
        <v>0</v>
      </c>
      <c r="X52">
        <v>0</v>
      </c>
      <c r="Y52">
        <v>0</v>
      </c>
    </row>
    <row r="53" spans="1:37" s="73" customFormat="1" ht="13.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4">
        <f>SUM(U49:U52)</f>
        <v>77030</v>
      </c>
      <c r="AA53" s="74">
        <f>SUM(U49:U51)</f>
        <v>77000</v>
      </c>
      <c r="AB53" s="74">
        <v>30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</row>
    <row r="54" spans="1:25" ht="13.5">
      <c r="A54">
        <v>2007</v>
      </c>
      <c r="B54">
        <v>3</v>
      </c>
      <c r="C54">
        <v>4</v>
      </c>
      <c r="D54">
        <v>0</v>
      </c>
      <c r="E54" t="s">
        <v>25</v>
      </c>
      <c r="F54">
        <v>0</v>
      </c>
      <c r="G54" t="s">
        <v>26</v>
      </c>
      <c r="H54">
        <v>6</v>
      </c>
      <c r="I54" t="s">
        <v>27</v>
      </c>
      <c r="J54">
        <v>15</v>
      </c>
      <c r="K54" t="s">
        <v>151</v>
      </c>
      <c r="L54">
        <v>35936102</v>
      </c>
      <c r="M54" t="s">
        <v>152</v>
      </c>
      <c r="N54" t="s">
        <v>28</v>
      </c>
      <c r="O54" t="s">
        <v>28</v>
      </c>
      <c r="P54" t="s">
        <v>28</v>
      </c>
      <c r="Q54" t="s">
        <v>28</v>
      </c>
      <c r="R54">
        <v>114</v>
      </c>
      <c r="S54" t="s">
        <v>29</v>
      </c>
      <c r="T54">
        <v>1</v>
      </c>
      <c r="U54">
        <v>25000</v>
      </c>
      <c r="V54">
        <v>0</v>
      </c>
      <c r="W54">
        <v>0</v>
      </c>
      <c r="X54">
        <v>0</v>
      </c>
      <c r="Y54">
        <v>0</v>
      </c>
    </row>
    <row r="55" spans="1:37" ht="13.5">
      <c r="A55">
        <v>2007</v>
      </c>
      <c r="B55">
        <v>3</v>
      </c>
      <c r="C55">
        <v>4</v>
      </c>
      <c r="D55">
        <v>200</v>
      </c>
      <c r="E55" t="s">
        <v>33</v>
      </c>
      <c r="F55">
        <v>0</v>
      </c>
      <c r="G55" t="s">
        <v>26</v>
      </c>
      <c r="H55">
        <v>6</v>
      </c>
      <c r="I55" t="s">
        <v>27</v>
      </c>
      <c r="J55">
        <v>15</v>
      </c>
      <c r="K55" t="s">
        <v>151</v>
      </c>
      <c r="L55">
        <v>35936102</v>
      </c>
      <c r="M55" t="s">
        <v>152</v>
      </c>
      <c r="N55" t="s">
        <v>28</v>
      </c>
      <c r="O55" t="s">
        <v>28</v>
      </c>
      <c r="P55" t="s">
        <v>28</v>
      </c>
      <c r="Q55" t="s">
        <v>28</v>
      </c>
      <c r="R55">
        <v>114</v>
      </c>
      <c r="S55" t="s">
        <v>29</v>
      </c>
      <c r="T55">
        <v>1</v>
      </c>
      <c r="U55">
        <v>5000</v>
      </c>
      <c r="V55">
        <v>0</v>
      </c>
      <c r="W55">
        <v>0</v>
      </c>
      <c r="X55">
        <v>0</v>
      </c>
      <c r="Y55">
        <v>0</v>
      </c>
      <c r="AH55" s="3"/>
      <c r="AI55" s="3"/>
      <c r="AJ55" s="3"/>
      <c r="AK55" s="3"/>
    </row>
    <row r="56" spans="1:25" ht="13.5">
      <c r="A56">
        <v>2007</v>
      </c>
      <c r="B56">
        <v>3</v>
      </c>
      <c r="C56">
        <v>4</v>
      </c>
      <c r="D56">
        <v>250</v>
      </c>
      <c r="E56" t="s">
        <v>34</v>
      </c>
      <c r="F56">
        <v>250</v>
      </c>
      <c r="G56" t="s">
        <v>67</v>
      </c>
      <c r="H56">
        <v>6</v>
      </c>
      <c r="I56" t="s">
        <v>27</v>
      </c>
      <c r="J56">
        <v>15</v>
      </c>
      <c r="K56" t="s">
        <v>151</v>
      </c>
      <c r="L56">
        <v>35936102</v>
      </c>
      <c r="M56" t="s">
        <v>152</v>
      </c>
      <c r="N56" t="s">
        <v>28</v>
      </c>
      <c r="O56" t="s">
        <v>28</v>
      </c>
      <c r="P56" t="s">
        <v>28</v>
      </c>
      <c r="Q56" t="s">
        <v>28</v>
      </c>
      <c r="R56">
        <v>114</v>
      </c>
      <c r="S56" t="s">
        <v>29</v>
      </c>
      <c r="T56">
        <v>2</v>
      </c>
      <c r="U56">
        <v>1240</v>
      </c>
      <c r="V56">
        <v>0</v>
      </c>
      <c r="W56">
        <v>0</v>
      </c>
      <c r="X56">
        <v>0</v>
      </c>
      <c r="Y56">
        <v>0</v>
      </c>
    </row>
    <row r="57" spans="1:37" s="73" customFormat="1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4">
        <f>SUM(U54:U56)</f>
        <v>31240</v>
      </c>
      <c r="AA57" s="74">
        <f>SUM(U54:U56)</f>
        <v>31240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3">
        <v>0</v>
      </c>
      <c r="AI57" s="73">
        <v>0</v>
      </c>
      <c r="AJ57" s="73">
        <v>0</v>
      </c>
      <c r="AK57" s="73">
        <v>0</v>
      </c>
    </row>
    <row r="58" spans="1:25" ht="13.5">
      <c r="A58">
        <v>2007</v>
      </c>
      <c r="B58">
        <v>3</v>
      </c>
      <c r="C58">
        <v>5</v>
      </c>
      <c r="D58">
        <v>0</v>
      </c>
      <c r="E58" t="s">
        <v>25</v>
      </c>
      <c r="F58">
        <v>0</v>
      </c>
      <c r="G58" t="s">
        <v>26</v>
      </c>
      <c r="H58">
        <v>6</v>
      </c>
      <c r="I58" t="s">
        <v>27</v>
      </c>
      <c r="J58">
        <v>15</v>
      </c>
      <c r="K58" t="s">
        <v>151</v>
      </c>
      <c r="L58">
        <v>35936102</v>
      </c>
      <c r="M58" t="s">
        <v>152</v>
      </c>
      <c r="N58" t="s">
        <v>28</v>
      </c>
      <c r="O58" t="s">
        <v>28</v>
      </c>
      <c r="P58" t="s">
        <v>28</v>
      </c>
      <c r="Q58" t="s">
        <v>28</v>
      </c>
      <c r="R58">
        <v>114</v>
      </c>
      <c r="S58" t="s">
        <v>66</v>
      </c>
      <c r="T58">
        <v>1</v>
      </c>
      <c r="U58">
        <v>11</v>
      </c>
      <c r="V58">
        <v>0</v>
      </c>
      <c r="W58">
        <v>0</v>
      </c>
      <c r="X58">
        <v>0</v>
      </c>
      <c r="Y58">
        <v>0</v>
      </c>
    </row>
    <row r="59" spans="1:25" ht="13.5">
      <c r="A59">
        <v>2007</v>
      </c>
      <c r="B59">
        <v>3</v>
      </c>
      <c r="C59">
        <v>5</v>
      </c>
      <c r="D59">
        <v>200</v>
      </c>
      <c r="E59" t="s">
        <v>33</v>
      </c>
      <c r="F59">
        <v>0</v>
      </c>
      <c r="G59" t="s">
        <v>26</v>
      </c>
      <c r="H59">
        <v>6</v>
      </c>
      <c r="I59" t="s">
        <v>27</v>
      </c>
      <c r="J59">
        <v>15</v>
      </c>
      <c r="K59" t="s">
        <v>151</v>
      </c>
      <c r="L59">
        <v>35936102</v>
      </c>
      <c r="M59" t="s">
        <v>152</v>
      </c>
      <c r="N59" t="s">
        <v>28</v>
      </c>
      <c r="O59" t="s">
        <v>28</v>
      </c>
      <c r="P59" t="s">
        <v>28</v>
      </c>
      <c r="Q59" t="s">
        <v>28</v>
      </c>
      <c r="R59">
        <v>114</v>
      </c>
      <c r="S59" t="s">
        <v>93</v>
      </c>
      <c r="T59">
        <v>1</v>
      </c>
      <c r="U59">
        <v>800</v>
      </c>
      <c r="V59">
        <v>0</v>
      </c>
      <c r="W59">
        <v>0</v>
      </c>
      <c r="X59">
        <v>0</v>
      </c>
      <c r="Y59">
        <v>0</v>
      </c>
    </row>
    <row r="60" spans="1:25" ht="13.5">
      <c r="A60">
        <v>2007</v>
      </c>
      <c r="B60">
        <v>3</v>
      </c>
      <c r="C60">
        <v>5</v>
      </c>
      <c r="D60">
        <v>250</v>
      </c>
      <c r="E60" t="s">
        <v>34</v>
      </c>
      <c r="F60">
        <v>250</v>
      </c>
      <c r="G60" t="s">
        <v>67</v>
      </c>
      <c r="H60">
        <v>6</v>
      </c>
      <c r="I60" t="s">
        <v>27</v>
      </c>
      <c r="J60">
        <v>15</v>
      </c>
      <c r="K60" t="s">
        <v>151</v>
      </c>
      <c r="L60">
        <v>35936102</v>
      </c>
      <c r="M60" t="s">
        <v>152</v>
      </c>
      <c r="N60" t="s">
        <v>28</v>
      </c>
      <c r="O60" t="s">
        <v>28</v>
      </c>
      <c r="P60" t="s">
        <v>28</v>
      </c>
      <c r="Q60" t="s">
        <v>28</v>
      </c>
      <c r="R60">
        <v>218</v>
      </c>
      <c r="S60" t="s">
        <v>43</v>
      </c>
      <c r="T60">
        <v>2</v>
      </c>
      <c r="U60">
        <v>40</v>
      </c>
      <c r="V60">
        <v>0</v>
      </c>
      <c r="W60">
        <v>0</v>
      </c>
      <c r="X60">
        <v>0</v>
      </c>
      <c r="Y60">
        <v>0</v>
      </c>
    </row>
    <row r="61" spans="1:25" ht="13.5">
      <c r="A61">
        <v>2007</v>
      </c>
      <c r="B61">
        <v>3</v>
      </c>
      <c r="C61">
        <v>5</v>
      </c>
      <c r="D61">
        <v>250</v>
      </c>
      <c r="E61" t="s">
        <v>34</v>
      </c>
      <c r="F61">
        <v>250</v>
      </c>
      <c r="G61" t="s">
        <v>67</v>
      </c>
      <c r="H61">
        <v>6</v>
      </c>
      <c r="I61" t="s">
        <v>27</v>
      </c>
      <c r="J61">
        <v>15</v>
      </c>
      <c r="K61" t="s">
        <v>151</v>
      </c>
      <c r="L61">
        <v>35936102</v>
      </c>
      <c r="M61" t="s">
        <v>152</v>
      </c>
      <c r="N61" t="s">
        <v>28</v>
      </c>
      <c r="O61" t="s">
        <v>28</v>
      </c>
      <c r="P61" t="s">
        <v>28</v>
      </c>
      <c r="Q61" t="s">
        <v>28</v>
      </c>
      <c r="R61">
        <v>122</v>
      </c>
      <c r="S61" t="s">
        <v>29</v>
      </c>
      <c r="T61">
        <v>1</v>
      </c>
      <c r="U61">
        <v>25000</v>
      </c>
      <c r="V61">
        <v>0</v>
      </c>
      <c r="W61">
        <v>0</v>
      </c>
      <c r="X61">
        <v>0</v>
      </c>
      <c r="Y61">
        <v>0</v>
      </c>
    </row>
    <row r="62" spans="1:25" ht="13.5">
      <c r="A62">
        <v>2007</v>
      </c>
      <c r="B62">
        <v>3</v>
      </c>
      <c r="C62">
        <v>5</v>
      </c>
      <c r="D62">
        <v>250</v>
      </c>
      <c r="E62" t="s">
        <v>34</v>
      </c>
      <c r="F62">
        <v>250</v>
      </c>
      <c r="G62" t="s">
        <v>67</v>
      </c>
      <c r="H62">
        <v>6</v>
      </c>
      <c r="I62" t="s">
        <v>27</v>
      </c>
      <c r="J62">
        <v>15</v>
      </c>
      <c r="K62" t="s">
        <v>151</v>
      </c>
      <c r="L62">
        <v>35936102</v>
      </c>
      <c r="M62" t="s">
        <v>152</v>
      </c>
      <c r="N62" t="s">
        <v>28</v>
      </c>
      <c r="O62" t="s">
        <v>28</v>
      </c>
      <c r="P62" t="s">
        <v>28</v>
      </c>
      <c r="Q62" t="s">
        <v>28</v>
      </c>
      <c r="R62">
        <v>114</v>
      </c>
      <c r="S62" t="s">
        <v>29</v>
      </c>
      <c r="T62">
        <v>3</v>
      </c>
      <c r="U62">
        <v>65000</v>
      </c>
      <c r="V62">
        <v>0</v>
      </c>
      <c r="W62">
        <v>0</v>
      </c>
      <c r="X62">
        <v>0</v>
      </c>
      <c r="Y62">
        <v>0</v>
      </c>
    </row>
    <row r="63" spans="1:25" ht="13.5">
      <c r="A63">
        <v>2007</v>
      </c>
      <c r="B63">
        <v>3</v>
      </c>
      <c r="C63">
        <v>5</v>
      </c>
      <c r="D63">
        <v>900</v>
      </c>
      <c r="E63" t="s">
        <v>54</v>
      </c>
      <c r="F63">
        <v>900</v>
      </c>
      <c r="G63" t="s">
        <v>55</v>
      </c>
      <c r="H63">
        <v>6</v>
      </c>
      <c r="I63" t="s">
        <v>27</v>
      </c>
      <c r="J63">
        <v>15</v>
      </c>
      <c r="K63" t="s">
        <v>151</v>
      </c>
      <c r="L63">
        <v>35936102</v>
      </c>
      <c r="M63" t="s">
        <v>152</v>
      </c>
      <c r="N63" t="s">
        <v>28</v>
      </c>
      <c r="O63" t="s">
        <v>28</v>
      </c>
      <c r="P63" t="s">
        <v>28</v>
      </c>
      <c r="Q63" t="s">
        <v>28</v>
      </c>
      <c r="R63">
        <v>111</v>
      </c>
      <c r="S63" t="s">
        <v>29</v>
      </c>
      <c r="T63">
        <v>2</v>
      </c>
      <c r="U63">
        <v>1722</v>
      </c>
      <c r="V63">
        <v>0</v>
      </c>
      <c r="W63">
        <v>0</v>
      </c>
      <c r="X63">
        <v>0</v>
      </c>
      <c r="Y63">
        <v>0</v>
      </c>
    </row>
    <row r="64" spans="21:37" s="73" customFormat="1" ht="13.5">
      <c r="U64" s="74"/>
      <c r="V64" s="74"/>
      <c r="W64" s="74"/>
      <c r="X64" s="74"/>
      <c r="Y64" s="74"/>
      <c r="Z64" s="74">
        <f>SUM(U58:U63)</f>
        <v>92573</v>
      </c>
      <c r="AA64" s="74">
        <f>SUM(U61:U63)</f>
        <v>91722</v>
      </c>
      <c r="AB64" s="74">
        <v>40</v>
      </c>
      <c r="AC64" s="74">
        <f>SUM(U58:U59)</f>
        <v>811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</row>
    <row r="65" spans="21:39" s="75" customFormat="1" ht="13.5">
      <c r="U65" s="76"/>
      <c r="V65" s="76"/>
      <c r="W65" s="76"/>
      <c r="X65" s="76"/>
      <c r="Y65" s="76"/>
      <c r="Z65" s="76">
        <f>SUM(Z64,Z57,Z53,Z48,Z43)</f>
        <v>358693</v>
      </c>
      <c r="AA65" s="76">
        <f>SUM(AA43,AA48,AA53,AA57,AA64)</f>
        <v>357782</v>
      </c>
      <c r="AB65" s="76">
        <f>SUM(AB43,AB48,AB53,AB57,AB64)</f>
        <v>100</v>
      </c>
      <c r="AC65" s="76">
        <v>811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/>
      <c r="AM65" s="76"/>
    </row>
    <row r="67" spans="1:25" ht="13.5">
      <c r="A67">
        <v>2007</v>
      </c>
      <c r="B67">
        <v>4</v>
      </c>
      <c r="C67">
        <v>1</v>
      </c>
      <c r="D67">
        <v>200</v>
      </c>
      <c r="E67" t="s">
        <v>33</v>
      </c>
      <c r="F67">
        <v>0</v>
      </c>
      <c r="G67" t="s">
        <v>26</v>
      </c>
      <c r="H67">
        <v>6</v>
      </c>
      <c r="I67" t="s">
        <v>27</v>
      </c>
      <c r="J67">
        <v>15</v>
      </c>
      <c r="K67" t="s">
        <v>151</v>
      </c>
      <c r="L67">
        <v>35936102</v>
      </c>
      <c r="M67" t="s">
        <v>152</v>
      </c>
      <c r="N67" t="s">
        <v>28</v>
      </c>
      <c r="O67" t="s">
        <v>28</v>
      </c>
      <c r="P67" t="s">
        <v>28</v>
      </c>
      <c r="Q67" t="s">
        <v>28</v>
      </c>
      <c r="R67">
        <v>114</v>
      </c>
      <c r="S67" t="s">
        <v>29</v>
      </c>
      <c r="T67">
        <v>8</v>
      </c>
      <c r="U67">
        <v>202000</v>
      </c>
      <c r="V67">
        <v>0</v>
      </c>
      <c r="W67">
        <v>0</v>
      </c>
      <c r="X67">
        <v>0</v>
      </c>
      <c r="Y67">
        <v>0</v>
      </c>
    </row>
    <row r="68" spans="1:25" ht="13.5">
      <c r="A68">
        <v>2007</v>
      </c>
      <c r="B68">
        <v>4</v>
      </c>
      <c r="C68">
        <v>1</v>
      </c>
      <c r="D68">
        <v>250</v>
      </c>
      <c r="E68" t="s">
        <v>34</v>
      </c>
      <c r="F68">
        <v>250</v>
      </c>
      <c r="G68" t="s">
        <v>67</v>
      </c>
      <c r="H68">
        <v>6</v>
      </c>
      <c r="I68" t="s">
        <v>27</v>
      </c>
      <c r="J68">
        <v>15</v>
      </c>
      <c r="K68" t="s">
        <v>151</v>
      </c>
      <c r="L68">
        <v>35936102</v>
      </c>
      <c r="M68" t="s">
        <v>152</v>
      </c>
      <c r="N68" t="s">
        <v>28</v>
      </c>
      <c r="O68" t="s">
        <v>28</v>
      </c>
      <c r="P68" t="s">
        <v>28</v>
      </c>
      <c r="Q68" t="s">
        <v>28</v>
      </c>
      <c r="R68">
        <v>114</v>
      </c>
      <c r="S68" t="s">
        <v>29</v>
      </c>
      <c r="T68">
        <v>2</v>
      </c>
      <c r="U68">
        <v>2442</v>
      </c>
      <c r="V68">
        <v>0</v>
      </c>
      <c r="W68">
        <v>0</v>
      </c>
      <c r="X68">
        <v>0</v>
      </c>
      <c r="Y68">
        <v>0</v>
      </c>
    </row>
    <row r="69" spans="1:25" ht="13.5">
      <c r="A69">
        <v>2007</v>
      </c>
      <c r="B69">
        <v>4</v>
      </c>
      <c r="C69">
        <v>1</v>
      </c>
      <c r="D69">
        <v>300</v>
      </c>
      <c r="E69" t="s">
        <v>35</v>
      </c>
      <c r="F69">
        <v>300</v>
      </c>
      <c r="G69" t="s">
        <v>36</v>
      </c>
      <c r="H69">
        <v>6</v>
      </c>
      <c r="I69" t="s">
        <v>27</v>
      </c>
      <c r="J69">
        <v>15</v>
      </c>
      <c r="K69" t="s">
        <v>151</v>
      </c>
      <c r="L69">
        <v>35936102</v>
      </c>
      <c r="M69" t="s">
        <v>152</v>
      </c>
      <c r="N69" t="s">
        <v>28</v>
      </c>
      <c r="O69" t="s">
        <v>28</v>
      </c>
      <c r="P69" t="s">
        <v>28</v>
      </c>
      <c r="Q69" t="s">
        <v>28</v>
      </c>
      <c r="R69">
        <v>114</v>
      </c>
      <c r="S69" t="s">
        <v>29</v>
      </c>
      <c r="T69">
        <v>1</v>
      </c>
      <c r="U69">
        <v>25000</v>
      </c>
      <c r="V69">
        <v>0</v>
      </c>
      <c r="W69">
        <v>0</v>
      </c>
      <c r="X69">
        <v>0</v>
      </c>
      <c r="Y69">
        <v>0</v>
      </c>
    </row>
    <row r="70" spans="1:25" ht="13.5">
      <c r="A70">
        <v>2007</v>
      </c>
      <c r="B70">
        <v>4</v>
      </c>
      <c r="C70">
        <v>1</v>
      </c>
      <c r="D70">
        <v>900</v>
      </c>
      <c r="E70" t="s">
        <v>54</v>
      </c>
      <c r="F70">
        <v>900</v>
      </c>
      <c r="G70" t="s">
        <v>55</v>
      </c>
      <c r="H70">
        <v>6</v>
      </c>
      <c r="I70" t="s">
        <v>27</v>
      </c>
      <c r="J70">
        <v>15</v>
      </c>
      <c r="K70" t="s">
        <v>151</v>
      </c>
      <c r="L70">
        <v>35936102</v>
      </c>
      <c r="M70" t="s">
        <v>152</v>
      </c>
      <c r="N70" t="s">
        <v>28</v>
      </c>
      <c r="O70" t="s">
        <v>28</v>
      </c>
      <c r="P70" t="s">
        <v>28</v>
      </c>
      <c r="Q70" t="s">
        <v>28</v>
      </c>
      <c r="R70">
        <v>111</v>
      </c>
      <c r="S70" t="s">
        <v>43</v>
      </c>
      <c r="T70">
        <v>2</v>
      </c>
      <c r="U70">
        <v>30</v>
      </c>
      <c r="V70">
        <v>0</v>
      </c>
      <c r="W70">
        <v>0</v>
      </c>
      <c r="X70">
        <v>0</v>
      </c>
      <c r="Y70">
        <v>0</v>
      </c>
    </row>
    <row r="71" spans="21:37" s="73" customFormat="1" ht="13.5">
      <c r="U71" s="74"/>
      <c r="V71" s="74"/>
      <c r="W71" s="74"/>
      <c r="X71" s="74"/>
      <c r="Y71" s="74"/>
      <c r="Z71" s="74">
        <f>SUM(U67:U70)</f>
        <v>229472</v>
      </c>
      <c r="AA71" s="74">
        <f>SUM(U67:U69)</f>
        <v>229442</v>
      </c>
      <c r="AB71" s="74">
        <v>30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0</v>
      </c>
    </row>
    <row r="72" spans="1:25" ht="13.5">
      <c r="A72">
        <v>2007</v>
      </c>
      <c r="B72">
        <v>4</v>
      </c>
      <c r="C72">
        <v>2</v>
      </c>
      <c r="D72">
        <v>0</v>
      </c>
      <c r="E72" t="s">
        <v>25</v>
      </c>
      <c r="F72">
        <v>0</v>
      </c>
      <c r="G72" t="s">
        <v>26</v>
      </c>
      <c r="H72">
        <v>6</v>
      </c>
      <c r="I72" t="s">
        <v>27</v>
      </c>
      <c r="J72">
        <v>15</v>
      </c>
      <c r="K72" t="s">
        <v>151</v>
      </c>
      <c r="L72">
        <v>35936102</v>
      </c>
      <c r="M72" t="s">
        <v>152</v>
      </c>
      <c r="N72" t="s">
        <v>28</v>
      </c>
      <c r="O72" t="s">
        <v>28</v>
      </c>
      <c r="P72" t="s">
        <v>28</v>
      </c>
      <c r="Q72" t="s">
        <v>28</v>
      </c>
      <c r="R72">
        <v>114</v>
      </c>
      <c r="S72" t="s">
        <v>29</v>
      </c>
      <c r="T72">
        <v>1</v>
      </c>
      <c r="U72">
        <v>10000</v>
      </c>
      <c r="V72">
        <v>0</v>
      </c>
      <c r="W72">
        <v>0</v>
      </c>
      <c r="X72">
        <v>0</v>
      </c>
      <c r="Y72">
        <v>0</v>
      </c>
    </row>
    <row r="73" spans="1:25" ht="13.5">
      <c r="A73">
        <v>2007</v>
      </c>
      <c r="B73">
        <v>4</v>
      </c>
      <c r="C73">
        <v>2</v>
      </c>
      <c r="D73">
        <v>200</v>
      </c>
      <c r="E73" t="s">
        <v>33</v>
      </c>
      <c r="F73">
        <v>0</v>
      </c>
      <c r="G73" t="s">
        <v>26</v>
      </c>
      <c r="H73">
        <v>6</v>
      </c>
      <c r="I73" t="s">
        <v>27</v>
      </c>
      <c r="J73">
        <v>15</v>
      </c>
      <c r="K73" t="s">
        <v>151</v>
      </c>
      <c r="L73">
        <v>35936102</v>
      </c>
      <c r="M73" t="s">
        <v>152</v>
      </c>
      <c r="N73" t="s">
        <v>28</v>
      </c>
      <c r="O73" t="s">
        <v>28</v>
      </c>
      <c r="P73" t="s">
        <v>28</v>
      </c>
      <c r="Q73" t="s">
        <v>28</v>
      </c>
      <c r="R73">
        <v>114</v>
      </c>
      <c r="S73" t="s">
        <v>29</v>
      </c>
      <c r="T73">
        <v>5</v>
      </c>
      <c r="U73">
        <v>44800</v>
      </c>
      <c r="V73">
        <v>0</v>
      </c>
      <c r="W73">
        <v>0</v>
      </c>
      <c r="X73">
        <v>0</v>
      </c>
      <c r="Y73">
        <v>0</v>
      </c>
    </row>
    <row r="74" spans="1:25" ht="13.5">
      <c r="A74">
        <v>2007</v>
      </c>
      <c r="B74">
        <v>4</v>
      </c>
      <c r="C74">
        <v>2</v>
      </c>
      <c r="D74">
        <v>300</v>
      </c>
      <c r="E74" t="s">
        <v>35</v>
      </c>
      <c r="F74">
        <v>300</v>
      </c>
      <c r="G74" t="s">
        <v>36</v>
      </c>
      <c r="H74">
        <v>6</v>
      </c>
      <c r="I74" t="s">
        <v>27</v>
      </c>
      <c r="J74">
        <v>15</v>
      </c>
      <c r="K74" t="s">
        <v>151</v>
      </c>
      <c r="L74">
        <v>35936102</v>
      </c>
      <c r="M74" t="s">
        <v>152</v>
      </c>
      <c r="N74" t="s">
        <v>28</v>
      </c>
      <c r="O74" t="s">
        <v>28</v>
      </c>
      <c r="P74" t="s">
        <v>28</v>
      </c>
      <c r="Q74" t="s">
        <v>28</v>
      </c>
      <c r="R74">
        <v>114</v>
      </c>
      <c r="S74" t="s">
        <v>29</v>
      </c>
      <c r="T74">
        <v>1</v>
      </c>
      <c r="U74">
        <v>25000</v>
      </c>
      <c r="V74">
        <v>0</v>
      </c>
      <c r="W74">
        <v>0</v>
      </c>
      <c r="X74">
        <v>0</v>
      </c>
      <c r="Y74">
        <v>0</v>
      </c>
    </row>
    <row r="75" spans="21:37" s="73" customFormat="1" ht="13.5">
      <c r="U75" s="74"/>
      <c r="V75" s="74"/>
      <c r="W75" s="74"/>
      <c r="X75" s="74"/>
      <c r="Y75" s="74"/>
      <c r="Z75" s="74">
        <f>SUM(U72:U74)</f>
        <v>79800</v>
      </c>
      <c r="AA75" s="74">
        <f>SUM(U72:U74)</f>
        <v>79800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3">
        <v>0</v>
      </c>
      <c r="AI75" s="73">
        <v>0</v>
      </c>
      <c r="AJ75" s="73">
        <v>0</v>
      </c>
      <c r="AK75" s="73">
        <v>0</v>
      </c>
    </row>
    <row r="76" spans="1:25" ht="13.5">
      <c r="A76">
        <v>2007</v>
      </c>
      <c r="B76">
        <v>4</v>
      </c>
      <c r="C76">
        <v>3</v>
      </c>
      <c r="D76">
        <v>200</v>
      </c>
      <c r="E76" t="s">
        <v>33</v>
      </c>
      <c r="F76">
        <v>0</v>
      </c>
      <c r="G76" t="s">
        <v>26</v>
      </c>
      <c r="H76">
        <v>6</v>
      </c>
      <c r="I76" t="s">
        <v>27</v>
      </c>
      <c r="J76">
        <v>15</v>
      </c>
      <c r="K76" t="s">
        <v>151</v>
      </c>
      <c r="L76">
        <v>35936102</v>
      </c>
      <c r="M76" t="s">
        <v>152</v>
      </c>
      <c r="N76" t="s">
        <v>28</v>
      </c>
      <c r="O76" t="s">
        <v>28</v>
      </c>
      <c r="P76" t="s">
        <v>28</v>
      </c>
      <c r="Q76" t="s">
        <v>28</v>
      </c>
      <c r="R76">
        <v>114</v>
      </c>
      <c r="S76" t="s">
        <v>29</v>
      </c>
      <c r="T76">
        <v>2</v>
      </c>
      <c r="U76">
        <v>50000</v>
      </c>
      <c r="V76">
        <v>0</v>
      </c>
      <c r="W76">
        <v>0</v>
      </c>
      <c r="X76">
        <v>0</v>
      </c>
      <c r="Y76">
        <v>0</v>
      </c>
    </row>
    <row r="77" spans="1:25" ht="13.5">
      <c r="A77">
        <v>2007</v>
      </c>
      <c r="B77">
        <v>4</v>
      </c>
      <c r="C77">
        <v>3</v>
      </c>
      <c r="D77">
        <v>300</v>
      </c>
      <c r="E77" t="s">
        <v>35</v>
      </c>
      <c r="F77">
        <v>300</v>
      </c>
      <c r="G77" t="s">
        <v>36</v>
      </c>
      <c r="H77">
        <v>6</v>
      </c>
      <c r="I77" t="s">
        <v>27</v>
      </c>
      <c r="J77">
        <v>15</v>
      </c>
      <c r="K77" t="s">
        <v>151</v>
      </c>
      <c r="L77">
        <v>35936102</v>
      </c>
      <c r="M77" t="s">
        <v>152</v>
      </c>
      <c r="N77" t="s">
        <v>28</v>
      </c>
      <c r="O77" t="s">
        <v>28</v>
      </c>
      <c r="P77" t="s">
        <v>28</v>
      </c>
      <c r="Q77" t="s">
        <v>28</v>
      </c>
      <c r="R77">
        <v>114</v>
      </c>
      <c r="S77" t="s">
        <v>29</v>
      </c>
      <c r="T77">
        <v>1</v>
      </c>
      <c r="U77">
        <v>2600</v>
      </c>
      <c r="V77">
        <v>0</v>
      </c>
      <c r="W77">
        <v>0</v>
      </c>
      <c r="X77">
        <v>0</v>
      </c>
      <c r="Y77">
        <v>0</v>
      </c>
    </row>
    <row r="78" spans="1:25" ht="13.5">
      <c r="A78">
        <v>2007</v>
      </c>
      <c r="B78">
        <v>4</v>
      </c>
      <c r="C78">
        <v>3</v>
      </c>
      <c r="D78">
        <v>900</v>
      </c>
      <c r="E78" t="s">
        <v>54</v>
      </c>
      <c r="F78">
        <v>900</v>
      </c>
      <c r="G78" t="s">
        <v>55</v>
      </c>
      <c r="H78">
        <v>6</v>
      </c>
      <c r="I78" t="s">
        <v>27</v>
      </c>
      <c r="J78">
        <v>15</v>
      </c>
      <c r="K78" t="s">
        <v>151</v>
      </c>
      <c r="L78">
        <v>35936102</v>
      </c>
      <c r="M78" t="s">
        <v>152</v>
      </c>
      <c r="N78" t="s">
        <v>28</v>
      </c>
      <c r="O78" t="s">
        <v>28</v>
      </c>
      <c r="P78" t="s">
        <v>28</v>
      </c>
      <c r="Q78" t="s">
        <v>28</v>
      </c>
      <c r="R78">
        <v>111</v>
      </c>
      <c r="S78" t="s">
        <v>43</v>
      </c>
      <c r="T78">
        <v>2</v>
      </c>
      <c r="U78">
        <v>30</v>
      </c>
      <c r="V78">
        <v>0</v>
      </c>
      <c r="W78">
        <v>0</v>
      </c>
      <c r="X78">
        <v>0</v>
      </c>
      <c r="Y78">
        <v>0</v>
      </c>
    </row>
    <row r="79" spans="21:37" s="73" customFormat="1" ht="13.5">
      <c r="U79" s="74"/>
      <c r="V79" s="74"/>
      <c r="W79" s="74"/>
      <c r="X79" s="74"/>
      <c r="Y79" s="74"/>
      <c r="Z79" s="74">
        <f>SUM(U76:U78)</f>
        <v>52630</v>
      </c>
      <c r="AA79" s="74">
        <f>SUM(U76:U77)</f>
        <v>52600</v>
      </c>
      <c r="AB79" s="74">
        <v>30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0</v>
      </c>
    </row>
    <row r="80" spans="1:25" ht="13.5">
      <c r="A80">
        <v>2007</v>
      </c>
      <c r="B80">
        <v>4</v>
      </c>
      <c r="C80">
        <v>4</v>
      </c>
      <c r="D80">
        <v>0</v>
      </c>
      <c r="E80" t="s">
        <v>25</v>
      </c>
      <c r="F80">
        <v>0</v>
      </c>
      <c r="G80" t="s">
        <v>26</v>
      </c>
      <c r="H80">
        <v>6</v>
      </c>
      <c r="I80" t="s">
        <v>27</v>
      </c>
      <c r="J80">
        <v>15</v>
      </c>
      <c r="K80" t="s">
        <v>151</v>
      </c>
      <c r="L80">
        <v>35936102</v>
      </c>
      <c r="M80" t="s">
        <v>152</v>
      </c>
      <c r="N80" t="s">
        <v>28</v>
      </c>
      <c r="O80" t="s">
        <v>28</v>
      </c>
      <c r="P80" t="s">
        <v>28</v>
      </c>
      <c r="Q80" t="s">
        <v>28</v>
      </c>
      <c r="R80">
        <v>114</v>
      </c>
      <c r="S80" t="s">
        <v>29</v>
      </c>
      <c r="T80">
        <v>2</v>
      </c>
      <c r="U80">
        <v>30000</v>
      </c>
      <c r="V80">
        <v>0</v>
      </c>
      <c r="W80">
        <v>0</v>
      </c>
      <c r="X80">
        <v>0</v>
      </c>
      <c r="Y80">
        <v>0</v>
      </c>
    </row>
    <row r="81" spans="1:25" ht="13.5">
      <c r="A81">
        <v>2007</v>
      </c>
      <c r="B81">
        <v>4</v>
      </c>
      <c r="C81">
        <v>4</v>
      </c>
      <c r="D81">
        <v>200</v>
      </c>
      <c r="E81" t="s">
        <v>33</v>
      </c>
      <c r="F81">
        <v>0</v>
      </c>
      <c r="G81" t="s">
        <v>26</v>
      </c>
      <c r="H81">
        <v>6</v>
      </c>
      <c r="I81" t="s">
        <v>27</v>
      </c>
      <c r="J81">
        <v>15</v>
      </c>
      <c r="K81" t="s">
        <v>151</v>
      </c>
      <c r="L81">
        <v>35936102</v>
      </c>
      <c r="M81" t="s">
        <v>152</v>
      </c>
      <c r="N81" t="s">
        <v>28</v>
      </c>
      <c r="O81" t="s">
        <v>28</v>
      </c>
      <c r="P81" t="s">
        <v>28</v>
      </c>
      <c r="Q81" t="s">
        <v>28</v>
      </c>
      <c r="R81">
        <v>114</v>
      </c>
      <c r="S81" t="s">
        <v>29</v>
      </c>
      <c r="T81">
        <v>5</v>
      </c>
      <c r="U81">
        <v>149000</v>
      </c>
      <c r="V81">
        <v>0</v>
      </c>
      <c r="W81">
        <v>0</v>
      </c>
      <c r="X81">
        <v>0</v>
      </c>
      <c r="Y81">
        <v>0</v>
      </c>
    </row>
    <row r="82" spans="1:25" ht="13.5">
      <c r="A82">
        <v>2007</v>
      </c>
      <c r="B82">
        <v>4</v>
      </c>
      <c r="C82">
        <v>4</v>
      </c>
      <c r="D82">
        <v>900</v>
      </c>
      <c r="E82" t="s">
        <v>54</v>
      </c>
      <c r="F82">
        <v>900</v>
      </c>
      <c r="G82" t="s">
        <v>55</v>
      </c>
      <c r="H82">
        <v>6</v>
      </c>
      <c r="I82" t="s">
        <v>27</v>
      </c>
      <c r="J82">
        <v>15</v>
      </c>
      <c r="K82" t="s">
        <v>151</v>
      </c>
      <c r="L82">
        <v>35936102</v>
      </c>
      <c r="M82" t="s">
        <v>152</v>
      </c>
      <c r="N82" t="s">
        <v>28</v>
      </c>
      <c r="O82" t="s">
        <v>28</v>
      </c>
      <c r="P82" t="s">
        <v>28</v>
      </c>
      <c r="Q82" t="s">
        <v>28</v>
      </c>
      <c r="R82">
        <v>111</v>
      </c>
      <c r="S82" t="s">
        <v>43</v>
      </c>
      <c r="T82">
        <v>2</v>
      </c>
      <c r="U82">
        <v>50</v>
      </c>
      <c r="V82">
        <v>0</v>
      </c>
      <c r="W82">
        <v>0</v>
      </c>
      <c r="X82">
        <v>0</v>
      </c>
      <c r="Y82">
        <v>0</v>
      </c>
    </row>
    <row r="83" spans="21:37" s="73" customFormat="1" ht="13.5">
      <c r="U83" s="74"/>
      <c r="V83" s="74"/>
      <c r="W83" s="74"/>
      <c r="X83" s="74"/>
      <c r="Y83" s="74"/>
      <c r="Z83" s="74">
        <f>SUM(U80:U82)</f>
        <v>179050</v>
      </c>
      <c r="AA83" s="74">
        <f>SUM(U80:U81)</f>
        <v>179000</v>
      </c>
      <c r="AB83" s="74">
        <v>50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3">
        <v>0</v>
      </c>
      <c r="AI83" s="73">
        <v>0</v>
      </c>
      <c r="AJ83" s="73">
        <v>0</v>
      </c>
      <c r="AK83" s="73">
        <v>0</v>
      </c>
    </row>
    <row r="84" spans="1:25" ht="13.5">
      <c r="A84">
        <v>2007</v>
      </c>
      <c r="B84">
        <v>4</v>
      </c>
      <c r="C84">
        <v>5</v>
      </c>
      <c r="D84">
        <v>250</v>
      </c>
      <c r="E84" t="s">
        <v>34</v>
      </c>
      <c r="F84">
        <v>250</v>
      </c>
      <c r="G84" t="s">
        <v>67</v>
      </c>
      <c r="H84">
        <v>6</v>
      </c>
      <c r="I84" t="s">
        <v>27</v>
      </c>
      <c r="J84">
        <v>15</v>
      </c>
      <c r="K84" t="s">
        <v>151</v>
      </c>
      <c r="L84">
        <v>35936102</v>
      </c>
      <c r="M84" t="s">
        <v>152</v>
      </c>
      <c r="N84" t="s">
        <v>28</v>
      </c>
      <c r="O84" t="s">
        <v>28</v>
      </c>
      <c r="P84" t="s">
        <v>28</v>
      </c>
      <c r="Q84" t="s">
        <v>28</v>
      </c>
      <c r="R84">
        <v>218</v>
      </c>
      <c r="S84" t="s">
        <v>93</v>
      </c>
      <c r="T84">
        <v>1</v>
      </c>
      <c r="U84">
        <v>600</v>
      </c>
      <c r="V84">
        <v>0</v>
      </c>
      <c r="W84">
        <v>0</v>
      </c>
      <c r="X84">
        <v>0</v>
      </c>
      <c r="Y84">
        <v>0</v>
      </c>
    </row>
    <row r="85" spans="26:37" s="77" customFormat="1" ht="13.5">
      <c r="Z85" s="77">
        <v>600</v>
      </c>
      <c r="AA85" s="77">
        <v>0</v>
      </c>
      <c r="AB85" s="77">
        <v>0</v>
      </c>
      <c r="AC85" s="77">
        <v>600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</row>
    <row r="86" spans="26:37" s="78" customFormat="1" ht="13.5">
      <c r="Z86" s="79">
        <f>SUM(Z71,Z75,Z79,Z83,Z85)</f>
        <v>541552</v>
      </c>
      <c r="AA86" s="79">
        <f>SUM(AA71,AA75,AA79,AA83,AA85)</f>
        <v>540842</v>
      </c>
      <c r="AB86" s="79">
        <f>SUM(AB71,AB75,AB79,AB83,AB85)</f>
        <v>110</v>
      </c>
      <c r="AC86" s="78">
        <v>600</v>
      </c>
      <c r="AD86" s="78">
        <v>0</v>
      </c>
      <c r="AE86" s="78">
        <v>0</v>
      </c>
      <c r="AF86" s="78">
        <v>0</v>
      </c>
      <c r="AG86" s="78">
        <v>0</v>
      </c>
      <c r="AH86" s="78">
        <v>0</v>
      </c>
      <c r="AI86" s="78">
        <v>0</v>
      </c>
      <c r="AJ86" s="78">
        <v>0</v>
      </c>
      <c r="AK86" s="78">
        <v>0</v>
      </c>
    </row>
    <row r="87" ht="13.5"/>
    <row r="88" spans="1:25" ht="13.5">
      <c r="A88">
        <v>2007</v>
      </c>
      <c r="B88">
        <v>5</v>
      </c>
      <c r="C88">
        <v>1</v>
      </c>
      <c r="D88">
        <v>200</v>
      </c>
      <c r="E88" t="s">
        <v>33</v>
      </c>
      <c r="F88">
        <v>0</v>
      </c>
      <c r="G88" t="s">
        <v>26</v>
      </c>
      <c r="H88">
        <v>6</v>
      </c>
      <c r="I88" t="s">
        <v>27</v>
      </c>
      <c r="J88">
        <v>15</v>
      </c>
      <c r="K88" t="s">
        <v>151</v>
      </c>
      <c r="L88">
        <v>35936102</v>
      </c>
      <c r="M88" t="s">
        <v>152</v>
      </c>
      <c r="N88" t="s">
        <v>28</v>
      </c>
      <c r="O88" t="s">
        <v>28</v>
      </c>
      <c r="P88" t="s">
        <v>28</v>
      </c>
      <c r="Q88" t="s">
        <v>28</v>
      </c>
      <c r="R88">
        <v>114</v>
      </c>
      <c r="S88" t="s">
        <v>29</v>
      </c>
      <c r="T88">
        <v>3</v>
      </c>
      <c r="U88">
        <v>67000</v>
      </c>
      <c r="V88">
        <v>0</v>
      </c>
      <c r="W88">
        <v>0</v>
      </c>
      <c r="X88">
        <v>0</v>
      </c>
      <c r="Y88">
        <v>0</v>
      </c>
    </row>
    <row r="89" spans="21:37" s="73" customFormat="1" ht="13.5">
      <c r="U89" s="74"/>
      <c r="V89" s="74"/>
      <c r="W89" s="74"/>
      <c r="X89" s="74"/>
      <c r="Y89" s="74"/>
      <c r="Z89" s="74">
        <v>67000</v>
      </c>
      <c r="AA89" s="74">
        <v>67000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3">
        <v>0</v>
      </c>
      <c r="AI89" s="73">
        <v>0</v>
      </c>
      <c r="AJ89" s="73">
        <v>0</v>
      </c>
      <c r="AK89" s="73">
        <v>0</v>
      </c>
    </row>
    <row r="90" spans="1:25" ht="13.5">
      <c r="A90">
        <v>2007</v>
      </c>
      <c r="B90">
        <v>5</v>
      </c>
      <c r="C90">
        <v>2</v>
      </c>
      <c r="D90">
        <v>200</v>
      </c>
      <c r="E90" t="s">
        <v>33</v>
      </c>
      <c r="F90">
        <v>0</v>
      </c>
      <c r="G90" t="s">
        <v>26</v>
      </c>
      <c r="H90">
        <v>6</v>
      </c>
      <c r="I90" t="s">
        <v>27</v>
      </c>
      <c r="J90">
        <v>15</v>
      </c>
      <c r="K90" t="s">
        <v>151</v>
      </c>
      <c r="L90">
        <v>35936102</v>
      </c>
      <c r="M90" t="s">
        <v>152</v>
      </c>
      <c r="N90" t="s">
        <v>28</v>
      </c>
      <c r="O90" t="s">
        <v>28</v>
      </c>
      <c r="P90" t="s">
        <v>28</v>
      </c>
      <c r="Q90" t="s">
        <v>28</v>
      </c>
      <c r="R90">
        <v>114</v>
      </c>
      <c r="S90" t="s">
        <v>29</v>
      </c>
      <c r="T90">
        <v>2</v>
      </c>
      <c r="U90">
        <v>15660</v>
      </c>
      <c r="V90">
        <v>0</v>
      </c>
      <c r="W90">
        <v>0</v>
      </c>
      <c r="X90">
        <v>0</v>
      </c>
      <c r="Y90">
        <v>0</v>
      </c>
    </row>
    <row r="91" spans="1:25" ht="13.5">
      <c r="A91">
        <v>2007</v>
      </c>
      <c r="B91">
        <v>5</v>
      </c>
      <c r="C91">
        <v>2</v>
      </c>
      <c r="D91">
        <v>900</v>
      </c>
      <c r="E91" t="s">
        <v>54</v>
      </c>
      <c r="F91">
        <v>900</v>
      </c>
      <c r="G91" t="s">
        <v>55</v>
      </c>
      <c r="H91">
        <v>6</v>
      </c>
      <c r="I91" t="s">
        <v>27</v>
      </c>
      <c r="J91">
        <v>15</v>
      </c>
      <c r="K91" t="s">
        <v>151</v>
      </c>
      <c r="L91">
        <v>35936102</v>
      </c>
      <c r="M91" t="s">
        <v>152</v>
      </c>
      <c r="N91" t="s">
        <v>28</v>
      </c>
      <c r="O91" t="s">
        <v>28</v>
      </c>
      <c r="P91" t="s">
        <v>28</v>
      </c>
      <c r="Q91" t="s">
        <v>28</v>
      </c>
      <c r="R91">
        <v>111</v>
      </c>
      <c r="S91" t="s">
        <v>43</v>
      </c>
      <c r="T91">
        <v>2</v>
      </c>
      <c r="U91">
        <v>30</v>
      </c>
      <c r="V91">
        <v>0</v>
      </c>
      <c r="W91">
        <v>0</v>
      </c>
      <c r="X91">
        <v>0</v>
      </c>
      <c r="Y91">
        <v>0</v>
      </c>
    </row>
    <row r="92" spans="21:37" s="73" customFormat="1" ht="13.5">
      <c r="U92" s="74"/>
      <c r="V92" s="74"/>
      <c r="W92" s="74"/>
      <c r="X92" s="74"/>
      <c r="Y92" s="74"/>
      <c r="Z92" s="74">
        <f>SUM(U90:U91)</f>
        <v>15690</v>
      </c>
      <c r="AA92" s="74">
        <v>15660</v>
      </c>
      <c r="AB92" s="74">
        <v>30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3">
        <v>0</v>
      </c>
      <c r="AI92" s="73">
        <v>0</v>
      </c>
      <c r="AJ92" s="73">
        <v>0</v>
      </c>
      <c r="AK92" s="73">
        <v>0</v>
      </c>
    </row>
    <row r="93" spans="1:25" ht="13.5">
      <c r="A93">
        <v>2007</v>
      </c>
      <c r="B93">
        <v>5</v>
      </c>
      <c r="C93">
        <v>3</v>
      </c>
      <c r="D93">
        <v>0</v>
      </c>
      <c r="E93" t="s">
        <v>25</v>
      </c>
      <c r="F93">
        <v>0</v>
      </c>
      <c r="G93" t="s">
        <v>26</v>
      </c>
      <c r="H93">
        <v>6</v>
      </c>
      <c r="I93" t="s">
        <v>27</v>
      </c>
      <c r="J93">
        <v>15</v>
      </c>
      <c r="K93" t="s">
        <v>151</v>
      </c>
      <c r="L93">
        <v>35936102</v>
      </c>
      <c r="M93" t="s">
        <v>152</v>
      </c>
      <c r="N93" t="s">
        <v>28</v>
      </c>
      <c r="O93" t="s">
        <v>28</v>
      </c>
      <c r="P93" t="s">
        <v>28</v>
      </c>
      <c r="Q93" t="s">
        <v>28</v>
      </c>
      <c r="R93">
        <v>114</v>
      </c>
      <c r="S93" t="s">
        <v>29</v>
      </c>
      <c r="T93">
        <v>1</v>
      </c>
      <c r="U93">
        <v>51200</v>
      </c>
      <c r="V93">
        <v>0</v>
      </c>
      <c r="W93">
        <v>0</v>
      </c>
      <c r="X93">
        <v>0</v>
      </c>
      <c r="Y93">
        <v>0</v>
      </c>
    </row>
    <row r="94" spans="1:25" ht="13.5">
      <c r="A94">
        <v>2007</v>
      </c>
      <c r="B94">
        <v>5</v>
      </c>
      <c r="C94">
        <v>3</v>
      </c>
      <c r="D94">
        <v>200</v>
      </c>
      <c r="E94" t="s">
        <v>33</v>
      </c>
      <c r="F94">
        <v>0</v>
      </c>
      <c r="G94" t="s">
        <v>26</v>
      </c>
      <c r="H94">
        <v>6</v>
      </c>
      <c r="I94" t="s">
        <v>27</v>
      </c>
      <c r="J94">
        <v>15</v>
      </c>
      <c r="K94" t="s">
        <v>151</v>
      </c>
      <c r="L94">
        <v>35936102</v>
      </c>
      <c r="M94" t="s">
        <v>152</v>
      </c>
      <c r="N94" t="s">
        <v>28</v>
      </c>
      <c r="O94" t="s">
        <v>28</v>
      </c>
      <c r="P94" t="s">
        <v>28</v>
      </c>
      <c r="Q94" t="s">
        <v>28</v>
      </c>
      <c r="R94">
        <v>114</v>
      </c>
      <c r="S94" t="s">
        <v>29</v>
      </c>
      <c r="T94">
        <v>1</v>
      </c>
      <c r="U94">
        <v>6000</v>
      </c>
      <c r="V94">
        <v>0</v>
      </c>
      <c r="W94">
        <v>0</v>
      </c>
      <c r="X94">
        <v>0</v>
      </c>
      <c r="Y94">
        <v>0</v>
      </c>
    </row>
    <row r="95" spans="1:25" ht="13.5">
      <c r="A95">
        <v>2007</v>
      </c>
      <c r="B95">
        <v>5</v>
      </c>
      <c r="C95">
        <v>3</v>
      </c>
      <c r="D95">
        <v>250</v>
      </c>
      <c r="E95" t="s">
        <v>34</v>
      </c>
      <c r="F95">
        <v>250</v>
      </c>
      <c r="G95" t="s">
        <v>67</v>
      </c>
      <c r="H95">
        <v>6</v>
      </c>
      <c r="I95" t="s">
        <v>27</v>
      </c>
      <c r="J95">
        <v>15</v>
      </c>
      <c r="K95" t="s">
        <v>151</v>
      </c>
      <c r="L95">
        <v>35936102</v>
      </c>
      <c r="M95" t="s">
        <v>152</v>
      </c>
      <c r="N95" t="s">
        <v>28</v>
      </c>
      <c r="O95" t="s">
        <v>28</v>
      </c>
      <c r="P95" t="s">
        <v>28</v>
      </c>
      <c r="Q95" t="s">
        <v>28</v>
      </c>
      <c r="R95">
        <v>114</v>
      </c>
      <c r="S95" t="s">
        <v>29</v>
      </c>
      <c r="T95">
        <v>1</v>
      </c>
      <c r="U95">
        <v>560</v>
      </c>
      <c r="V95">
        <v>0</v>
      </c>
      <c r="W95">
        <v>0</v>
      </c>
      <c r="X95">
        <v>0</v>
      </c>
      <c r="Y95">
        <v>0</v>
      </c>
    </row>
    <row r="96" spans="26:37" s="77" customFormat="1" ht="13.5">
      <c r="Z96" s="77">
        <f>SUM(U93:U95)</f>
        <v>57760</v>
      </c>
      <c r="AA96" s="77">
        <v>57760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</row>
    <row r="97" spans="1:25" ht="13.5">
      <c r="A97">
        <v>2007</v>
      </c>
      <c r="B97">
        <v>5</v>
      </c>
      <c r="C97">
        <v>4</v>
      </c>
      <c r="D97">
        <v>300</v>
      </c>
      <c r="E97" t="s">
        <v>35</v>
      </c>
      <c r="F97">
        <v>300</v>
      </c>
      <c r="G97" t="s">
        <v>36</v>
      </c>
      <c r="H97">
        <v>6</v>
      </c>
      <c r="I97" t="s">
        <v>27</v>
      </c>
      <c r="J97">
        <v>15</v>
      </c>
      <c r="K97" t="s">
        <v>151</v>
      </c>
      <c r="L97">
        <v>35936102</v>
      </c>
      <c r="M97" t="s">
        <v>152</v>
      </c>
      <c r="N97" t="s">
        <v>28</v>
      </c>
      <c r="O97" t="s">
        <v>28</v>
      </c>
      <c r="P97" t="s">
        <v>28</v>
      </c>
      <c r="Q97" t="s">
        <v>28</v>
      </c>
      <c r="R97">
        <v>114</v>
      </c>
      <c r="S97" t="s">
        <v>29</v>
      </c>
      <c r="T97">
        <v>1</v>
      </c>
      <c r="U97">
        <v>10000</v>
      </c>
      <c r="V97">
        <v>0</v>
      </c>
      <c r="W97">
        <v>0</v>
      </c>
      <c r="X97">
        <v>0</v>
      </c>
      <c r="Y97">
        <v>0</v>
      </c>
    </row>
    <row r="98" spans="1:25" ht="13.5">
      <c r="A98">
        <v>2007</v>
      </c>
      <c r="B98">
        <v>5</v>
      </c>
      <c r="C98">
        <v>4</v>
      </c>
      <c r="D98">
        <v>900</v>
      </c>
      <c r="E98" t="s">
        <v>54</v>
      </c>
      <c r="F98">
        <v>900</v>
      </c>
      <c r="G98" t="s">
        <v>55</v>
      </c>
      <c r="H98">
        <v>6</v>
      </c>
      <c r="I98" t="s">
        <v>27</v>
      </c>
      <c r="J98">
        <v>15</v>
      </c>
      <c r="K98" t="s">
        <v>151</v>
      </c>
      <c r="L98">
        <v>35936102</v>
      </c>
      <c r="M98" t="s">
        <v>152</v>
      </c>
      <c r="N98" t="s">
        <v>28</v>
      </c>
      <c r="O98" t="s">
        <v>28</v>
      </c>
      <c r="P98" t="s">
        <v>28</v>
      </c>
      <c r="Q98" t="s">
        <v>28</v>
      </c>
      <c r="R98">
        <v>111</v>
      </c>
      <c r="S98" t="s">
        <v>43</v>
      </c>
      <c r="T98">
        <v>1</v>
      </c>
      <c r="U98">
        <v>20</v>
      </c>
      <c r="V98">
        <v>0</v>
      </c>
      <c r="W98">
        <v>0</v>
      </c>
      <c r="X98">
        <v>0</v>
      </c>
      <c r="Y98">
        <v>0</v>
      </c>
    </row>
    <row r="99" spans="21:37" s="73" customFormat="1" ht="13.5">
      <c r="U99" s="74"/>
      <c r="V99" s="74"/>
      <c r="W99" s="74"/>
      <c r="X99" s="74"/>
      <c r="Y99" s="74"/>
      <c r="Z99" s="74">
        <f>SUM(U97:U98)</f>
        <v>10020</v>
      </c>
      <c r="AA99" s="74">
        <v>10000</v>
      </c>
      <c r="AB99" s="74">
        <v>20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73">
        <v>0</v>
      </c>
      <c r="AI99" s="73">
        <v>0</v>
      </c>
      <c r="AJ99" s="73">
        <v>0</v>
      </c>
      <c r="AK99" s="73">
        <v>0</v>
      </c>
    </row>
    <row r="100" spans="21:37" s="75" customFormat="1" ht="13.5">
      <c r="U100" s="76"/>
      <c r="V100" s="76"/>
      <c r="W100" s="76"/>
      <c r="X100" s="76"/>
      <c r="Y100" s="76"/>
      <c r="Z100" s="76">
        <f>SUM(Z89,Z92,Z96,Z99)</f>
        <v>150470</v>
      </c>
      <c r="AA100" s="76">
        <f>SUM(AA89,AA92,AA96,AA99)</f>
        <v>150420</v>
      </c>
      <c r="AB100" s="76">
        <f>SUM(AB89,AB92,AB96,AB99)</f>
        <v>50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75">
        <v>0</v>
      </c>
      <c r="AI100" s="75">
        <v>0</v>
      </c>
      <c r="AJ100" s="75">
        <v>0</v>
      </c>
      <c r="AK100" s="75">
        <v>0</v>
      </c>
    </row>
    <row r="102" spans="1:25" ht="13.5">
      <c r="A102">
        <v>2007</v>
      </c>
      <c r="B102">
        <v>6</v>
      </c>
      <c r="C102">
        <v>2</v>
      </c>
      <c r="D102">
        <v>200</v>
      </c>
      <c r="E102" t="s">
        <v>33</v>
      </c>
      <c r="F102">
        <v>0</v>
      </c>
      <c r="G102" t="s">
        <v>26</v>
      </c>
      <c r="H102">
        <v>6</v>
      </c>
      <c r="I102" t="s">
        <v>27</v>
      </c>
      <c r="J102">
        <v>15</v>
      </c>
      <c r="K102" t="s">
        <v>151</v>
      </c>
      <c r="L102">
        <v>35936102</v>
      </c>
      <c r="M102" t="s">
        <v>152</v>
      </c>
      <c r="N102" t="s">
        <v>28</v>
      </c>
      <c r="O102" t="s">
        <v>28</v>
      </c>
      <c r="P102" t="s">
        <v>28</v>
      </c>
      <c r="Q102" t="s">
        <v>28</v>
      </c>
      <c r="R102">
        <v>114</v>
      </c>
      <c r="S102" t="s">
        <v>29</v>
      </c>
      <c r="T102">
        <v>2</v>
      </c>
      <c r="U102">
        <v>35600</v>
      </c>
      <c r="V102">
        <v>0</v>
      </c>
      <c r="W102">
        <v>0</v>
      </c>
      <c r="X102">
        <v>0</v>
      </c>
      <c r="Y102">
        <v>0</v>
      </c>
    </row>
    <row r="103" spans="1:25" ht="13.5">
      <c r="A103">
        <v>2007</v>
      </c>
      <c r="B103">
        <v>6</v>
      </c>
      <c r="C103">
        <v>2</v>
      </c>
      <c r="D103">
        <v>250</v>
      </c>
      <c r="E103" t="s">
        <v>34</v>
      </c>
      <c r="F103">
        <v>250</v>
      </c>
      <c r="G103" t="s">
        <v>67</v>
      </c>
      <c r="H103">
        <v>6</v>
      </c>
      <c r="I103" t="s">
        <v>27</v>
      </c>
      <c r="J103">
        <v>15</v>
      </c>
      <c r="K103" t="s">
        <v>151</v>
      </c>
      <c r="L103">
        <v>35936102</v>
      </c>
      <c r="M103" t="s">
        <v>152</v>
      </c>
      <c r="N103" t="s">
        <v>28</v>
      </c>
      <c r="O103" t="s">
        <v>28</v>
      </c>
      <c r="P103" t="s">
        <v>28</v>
      </c>
      <c r="Q103" t="s">
        <v>28</v>
      </c>
      <c r="R103">
        <v>114</v>
      </c>
      <c r="S103" t="s">
        <v>29</v>
      </c>
      <c r="T103">
        <v>1</v>
      </c>
      <c r="U103">
        <v>2100</v>
      </c>
      <c r="V103">
        <v>0</v>
      </c>
      <c r="W103">
        <v>0</v>
      </c>
      <c r="X103">
        <v>0</v>
      </c>
      <c r="Y103">
        <v>0</v>
      </c>
    </row>
    <row r="104" spans="1:25" ht="13.5">
      <c r="A104">
        <v>2007</v>
      </c>
      <c r="B104">
        <v>6</v>
      </c>
      <c r="C104">
        <v>2</v>
      </c>
      <c r="D104">
        <v>900</v>
      </c>
      <c r="E104" t="s">
        <v>54</v>
      </c>
      <c r="F104">
        <v>900</v>
      </c>
      <c r="G104" t="s">
        <v>55</v>
      </c>
      <c r="H104">
        <v>6</v>
      </c>
      <c r="I104" t="s">
        <v>27</v>
      </c>
      <c r="J104">
        <v>15</v>
      </c>
      <c r="K104" t="s">
        <v>151</v>
      </c>
      <c r="L104">
        <v>35936102</v>
      </c>
      <c r="M104" t="s">
        <v>152</v>
      </c>
      <c r="N104" t="s">
        <v>28</v>
      </c>
      <c r="O104" t="s">
        <v>28</v>
      </c>
      <c r="P104" t="s">
        <v>28</v>
      </c>
      <c r="Q104" t="s">
        <v>28</v>
      </c>
      <c r="R104">
        <v>111</v>
      </c>
      <c r="S104" t="s">
        <v>43</v>
      </c>
      <c r="T104">
        <v>1</v>
      </c>
      <c r="U104">
        <v>20</v>
      </c>
      <c r="V104">
        <v>0</v>
      </c>
      <c r="W104">
        <v>0</v>
      </c>
      <c r="X104">
        <v>0</v>
      </c>
      <c r="Y104">
        <v>0</v>
      </c>
    </row>
    <row r="105" spans="26:37" s="77" customFormat="1" ht="13.5">
      <c r="Z105" s="77">
        <f>SUM(U102:U104)</f>
        <v>37720</v>
      </c>
      <c r="AA105" s="77">
        <f>SUM(U102:U103)</f>
        <v>37700</v>
      </c>
      <c r="AB105" s="77">
        <v>20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</row>
    <row r="106" spans="1:25" ht="13.5">
      <c r="A106">
        <v>2007</v>
      </c>
      <c r="B106">
        <v>6</v>
      </c>
      <c r="C106">
        <v>3</v>
      </c>
      <c r="D106">
        <v>900</v>
      </c>
      <c r="E106" t="s">
        <v>54</v>
      </c>
      <c r="F106">
        <v>900</v>
      </c>
      <c r="G106" t="s">
        <v>55</v>
      </c>
      <c r="H106">
        <v>6</v>
      </c>
      <c r="I106" t="s">
        <v>27</v>
      </c>
      <c r="J106">
        <v>15</v>
      </c>
      <c r="K106" t="s">
        <v>151</v>
      </c>
      <c r="L106">
        <v>35936102</v>
      </c>
      <c r="M106" t="s">
        <v>152</v>
      </c>
      <c r="N106" t="s">
        <v>28</v>
      </c>
      <c r="O106" t="s">
        <v>28</v>
      </c>
      <c r="P106" t="s">
        <v>28</v>
      </c>
      <c r="Q106" t="s">
        <v>28</v>
      </c>
      <c r="R106">
        <v>111</v>
      </c>
      <c r="S106" t="s">
        <v>43</v>
      </c>
      <c r="T106">
        <v>1</v>
      </c>
      <c r="U106">
        <v>10</v>
      </c>
      <c r="V106">
        <v>0</v>
      </c>
      <c r="W106">
        <v>0</v>
      </c>
      <c r="X106">
        <v>0</v>
      </c>
      <c r="Y106">
        <v>0</v>
      </c>
    </row>
    <row r="107" spans="21:37" s="73" customFormat="1" ht="13.5">
      <c r="U107" s="74"/>
      <c r="V107" s="74"/>
      <c r="W107" s="74"/>
      <c r="X107" s="74"/>
      <c r="Y107" s="74"/>
      <c r="Z107" s="74">
        <v>10</v>
      </c>
      <c r="AA107" s="74">
        <v>0</v>
      </c>
      <c r="AB107" s="74">
        <v>10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73">
        <v>0</v>
      </c>
      <c r="AI107" s="73">
        <v>0</v>
      </c>
      <c r="AJ107" s="73">
        <v>0</v>
      </c>
      <c r="AK107" s="73">
        <v>0</v>
      </c>
    </row>
    <row r="108" spans="1:25" ht="13.5">
      <c r="A108">
        <v>2007</v>
      </c>
      <c r="B108">
        <v>6</v>
      </c>
      <c r="C108">
        <v>4</v>
      </c>
      <c r="D108">
        <v>250</v>
      </c>
      <c r="E108" t="s">
        <v>34</v>
      </c>
      <c r="F108">
        <v>250</v>
      </c>
      <c r="G108" t="s">
        <v>67</v>
      </c>
      <c r="H108">
        <v>6</v>
      </c>
      <c r="I108" t="s">
        <v>27</v>
      </c>
      <c r="J108">
        <v>15</v>
      </c>
      <c r="K108" t="s">
        <v>151</v>
      </c>
      <c r="L108">
        <v>35936102</v>
      </c>
      <c r="M108" t="s">
        <v>152</v>
      </c>
      <c r="N108" t="s">
        <v>28</v>
      </c>
      <c r="O108" t="s">
        <v>28</v>
      </c>
      <c r="P108" t="s">
        <v>28</v>
      </c>
      <c r="Q108" t="s">
        <v>28</v>
      </c>
      <c r="R108">
        <v>218</v>
      </c>
      <c r="S108" t="s">
        <v>93</v>
      </c>
      <c r="T108">
        <v>1</v>
      </c>
      <c r="U108">
        <v>400</v>
      </c>
      <c r="V108">
        <v>0</v>
      </c>
      <c r="W108">
        <v>0</v>
      </c>
      <c r="X108">
        <v>0</v>
      </c>
      <c r="Y108">
        <v>0</v>
      </c>
    </row>
    <row r="109" spans="1:25" ht="13.5">
      <c r="A109">
        <v>2007</v>
      </c>
      <c r="B109">
        <v>6</v>
      </c>
      <c r="C109">
        <v>4</v>
      </c>
      <c r="D109">
        <v>300</v>
      </c>
      <c r="E109" t="s">
        <v>35</v>
      </c>
      <c r="F109">
        <v>300</v>
      </c>
      <c r="G109" t="s">
        <v>36</v>
      </c>
      <c r="H109">
        <v>6</v>
      </c>
      <c r="I109" t="s">
        <v>27</v>
      </c>
      <c r="J109">
        <v>15</v>
      </c>
      <c r="K109" t="s">
        <v>151</v>
      </c>
      <c r="L109">
        <v>35936102</v>
      </c>
      <c r="M109" t="s">
        <v>152</v>
      </c>
      <c r="N109" t="s">
        <v>28</v>
      </c>
      <c r="O109" t="s">
        <v>28</v>
      </c>
      <c r="P109" t="s">
        <v>28</v>
      </c>
      <c r="Q109" t="s">
        <v>28</v>
      </c>
      <c r="R109">
        <v>114</v>
      </c>
      <c r="S109" t="s">
        <v>29</v>
      </c>
      <c r="T109">
        <v>1</v>
      </c>
      <c r="U109">
        <v>3000</v>
      </c>
      <c r="V109">
        <v>0</v>
      </c>
      <c r="W109">
        <v>0</v>
      </c>
      <c r="X109">
        <v>0</v>
      </c>
      <c r="Y109">
        <v>0</v>
      </c>
    </row>
    <row r="110" spans="21:37" s="73" customFormat="1" ht="13.5">
      <c r="U110" s="74"/>
      <c r="V110" s="74"/>
      <c r="W110" s="74"/>
      <c r="X110" s="74"/>
      <c r="Y110" s="74"/>
      <c r="Z110" s="74">
        <f>SUM(U108:U109)</f>
        <v>3400</v>
      </c>
      <c r="AA110" s="74">
        <v>3000</v>
      </c>
      <c r="AB110" s="74">
        <v>0</v>
      </c>
      <c r="AC110" s="74">
        <v>400</v>
      </c>
      <c r="AD110" s="74">
        <v>0</v>
      </c>
      <c r="AE110" s="74">
        <v>0</v>
      </c>
      <c r="AF110" s="74">
        <v>0</v>
      </c>
      <c r="AG110" s="74">
        <v>0</v>
      </c>
      <c r="AH110" s="73">
        <v>0</v>
      </c>
      <c r="AI110" s="73">
        <v>0</v>
      </c>
      <c r="AJ110" s="73">
        <v>0</v>
      </c>
      <c r="AK110" s="73">
        <v>0</v>
      </c>
    </row>
    <row r="111" spans="21:37" s="75" customFormat="1" ht="13.5">
      <c r="U111" s="76"/>
      <c r="V111" s="76"/>
      <c r="W111" s="76"/>
      <c r="X111" s="76"/>
      <c r="Y111" s="76"/>
      <c r="Z111" s="76">
        <f>SUM(Z105,Z107,Z110)</f>
        <v>41130</v>
      </c>
      <c r="AA111" s="76">
        <f>SUM(AA105,AA107,AA110)</f>
        <v>40700</v>
      </c>
      <c r="AB111" s="76">
        <f>SUM(AB105,AB107,AB110)</f>
        <v>30</v>
      </c>
      <c r="AC111" s="76">
        <f>SUM(AC105,AC107,AC110)</f>
        <v>400</v>
      </c>
      <c r="AD111" s="76">
        <v>0</v>
      </c>
      <c r="AE111" s="76">
        <v>0</v>
      </c>
      <c r="AF111" s="76">
        <v>0</v>
      </c>
      <c r="AG111" s="76">
        <v>0</v>
      </c>
      <c r="AH111" s="75">
        <v>0</v>
      </c>
      <c r="AI111" s="75">
        <v>0</v>
      </c>
      <c r="AJ111" s="75">
        <v>0</v>
      </c>
      <c r="AK111" s="75">
        <v>0</v>
      </c>
    </row>
    <row r="112" spans="1:25" ht="13.5">
      <c r="A112">
        <v>2007</v>
      </c>
      <c r="B112">
        <v>7</v>
      </c>
      <c r="C112">
        <v>2</v>
      </c>
      <c r="D112">
        <v>900</v>
      </c>
      <c r="E112" t="s">
        <v>54</v>
      </c>
      <c r="F112">
        <v>900</v>
      </c>
      <c r="G112" t="s">
        <v>55</v>
      </c>
      <c r="H112">
        <v>6</v>
      </c>
      <c r="I112" t="s">
        <v>27</v>
      </c>
      <c r="J112">
        <v>15</v>
      </c>
      <c r="K112" t="s">
        <v>151</v>
      </c>
      <c r="L112">
        <v>35936102</v>
      </c>
      <c r="M112" t="s">
        <v>152</v>
      </c>
      <c r="N112" t="s">
        <v>28</v>
      </c>
      <c r="O112" t="s">
        <v>28</v>
      </c>
      <c r="P112" t="s">
        <v>28</v>
      </c>
      <c r="Q112" t="s">
        <v>28</v>
      </c>
      <c r="R112">
        <v>111</v>
      </c>
      <c r="S112" t="s">
        <v>43</v>
      </c>
      <c r="T112">
        <v>1</v>
      </c>
      <c r="U112">
        <v>10</v>
      </c>
      <c r="V112">
        <v>0</v>
      </c>
      <c r="W112">
        <v>0</v>
      </c>
      <c r="X112">
        <v>0</v>
      </c>
      <c r="Y112">
        <v>0</v>
      </c>
    </row>
    <row r="113" spans="26:37" s="77" customFormat="1" ht="13.5">
      <c r="Z113" s="77">
        <v>10</v>
      </c>
      <c r="AA113" s="77">
        <v>0</v>
      </c>
      <c r="AB113" s="77">
        <v>10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</row>
    <row r="114" spans="1:25" ht="13.5">
      <c r="A114">
        <v>2007</v>
      </c>
      <c r="B114">
        <v>7</v>
      </c>
      <c r="C114">
        <v>3</v>
      </c>
      <c r="D114">
        <v>900</v>
      </c>
      <c r="E114" t="s">
        <v>54</v>
      </c>
      <c r="F114">
        <v>900</v>
      </c>
      <c r="G114" t="s">
        <v>55</v>
      </c>
      <c r="H114">
        <v>6</v>
      </c>
      <c r="I114" t="s">
        <v>27</v>
      </c>
      <c r="J114">
        <v>15</v>
      </c>
      <c r="K114" t="s">
        <v>151</v>
      </c>
      <c r="L114">
        <v>35936102</v>
      </c>
      <c r="M114" t="s">
        <v>152</v>
      </c>
      <c r="N114" t="s">
        <v>28</v>
      </c>
      <c r="O114" t="s">
        <v>28</v>
      </c>
      <c r="P114" t="s">
        <v>28</v>
      </c>
      <c r="Q114" t="s">
        <v>28</v>
      </c>
      <c r="R114">
        <v>111</v>
      </c>
      <c r="S114" t="s">
        <v>43</v>
      </c>
      <c r="T114">
        <v>2</v>
      </c>
      <c r="U114">
        <v>20</v>
      </c>
      <c r="V114">
        <v>0</v>
      </c>
      <c r="W114">
        <v>0</v>
      </c>
      <c r="X114">
        <v>0</v>
      </c>
      <c r="Y114">
        <v>0</v>
      </c>
    </row>
    <row r="115" spans="26:37" s="77" customFormat="1" ht="13.5">
      <c r="Z115" s="77">
        <v>20</v>
      </c>
      <c r="AA115" s="77">
        <v>0</v>
      </c>
      <c r="AB115" s="77">
        <v>20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</row>
    <row r="116" spans="1:25" ht="13.5">
      <c r="A116">
        <v>2007</v>
      </c>
      <c r="B116">
        <v>7</v>
      </c>
      <c r="C116">
        <v>4</v>
      </c>
      <c r="D116">
        <v>250</v>
      </c>
      <c r="E116" t="s">
        <v>34</v>
      </c>
      <c r="F116">
        <v>250</v>
      </c>
      <c r="G116" t="s">
        <v>67</v>
      </c>
      <c r="H116">
        <v>6</v>
      </c>
      <c r="I116" t="s">
        <v>27</v>
      </c>
      <c r="J116">
        <v>15</v>
      </c>
      <c r="K116" t="s">
        <v>151</v>
      </c>
      <c r="L116">
        <v>35936102</v>
      </c>
      <c r="M116" t="s">
        <v>152</v>
      </c>
      <c r="N116" t="s">
        <v>28</v>
      </c>
      <c r="O116" t="s">
        <v>28</v>
      </c>
      <c r="P116" t="s">
        <v>28</v>
      </c>
      <c r="Q116" t="s">
        <v>28</v>
      </c>
      <c r="R116">
        <v>218</v>
      </c>
      <c r="S116" t="s">
        <v>93</v>
      </c>
      <c r="T116">
        <v>1</v>
      </c>
      <c r="U116">
        <v>400</v>
      </c>
      <c r="V116">
        <v>0</v>
      </c>
      <c r="W116">
        <v>0</v>
      </c>
      <c r="X116">
        <v>0</v>
      </c>
      <c r="Y116">
        <v>0</v>
      </c>
    </row>
    <row r="117" spans="1:25" ht="13.5">
      <c r="A117">
        <v>2007</v>
      </c>
      <c r="B117">
        <v>7</v>
      </c>
      <c r="C117">
        <v>4</v>
      </c>
      <c r="D117">
        <v>520</v>
      </c>
      <c r="E117" t="s">
        <v>58</v>
      </c>
      <c r="F117">
        <v>520</v>
      </c>
      <c r="G117" t="s">
        <v>59</v>
      </c>
      <c r="H117">
        <v>6</v>
      </c>
      <c r="I117" t="s">
        <v>27</v>
      </c>
      <c r="J117">
        <v>15</v>
      </c>
      <c r="K117" t="s">
        <v>151</v>
      </c>
      <c r="L117">
        <v>35936102</v>
      </c>
      <c r="M117" t="s">
        <v>152</v>
      </c>
      <c r="N117" t="s">
        <v>28</v>
      </c>
      <c r="O117" t="s">
        <v>28</v>
      </c>
      <c r="P117" t="s">
        <v>28</v>
      </c>
      <c r="Q117" t="s">
        <v>28</v>
      </c>
      <c r="R117">
        <v>114</v>
      </c>
      <c r="S117" t="s">
        <v>29</v>
      </c>
      <c r="T117">
        <v>1</v>
      </c>
      <c r="U117">
        <v>10</v>
      </c>
      <c r="V117">
        <v>0</v>
      </c>
      <c r="W117">
        <v>0</v>
      </c>
      <c r="X117">
        <v>0</v>
      </c>
      <c r="Y117">
        <v>0</v>
      </c>
    </row>
    <row r="118" spans="26:37" s="77" customFormat="1" ht="13.5">
      <c r="Z118" s="77">
        <f>SUM(U116:U117)</f>
        <v>410</v>
      </c>
      <c r="AA118" s="77">
        <v>10</v>
      </c>
      <c r="AB118" s="77">
        <v>0</v>
      </c>
      <c r="AC118" s="77">
        <v>400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</row>
    <row r="119" spans="26:37" s="78" customFormat="1" ht="13.5">
      <c r="Z119" s="78">
        <f>SUM(Z113,Z115,Z118)</f>
        <v>440</v>
      </c>
      <c r="AA119" s="78">
        <v>10</v>
      </c>
      <c r="AB119" s="78">
        <v>30</v>
      </c>
      <c r="AC119" s="78">
        <v>400</v>
      </c>
      <c r="AD119" s="78">
        <v>0</v>
      </c>
      <c r="AE119" s="78">
        <v>0</v>
      </c>
      <c r="AF119" s="78">
        <v>0</v>
      </c>
      <c r="AG119" s="78">
        <v>0</v>
      </c>
      <c r="AH119" s="78">
        <v>0</v>
      </c>
      <c r="AI119" s="78">
        <v>0</v>
      </c>
      <c r="AJ119" s="78">
        <v>0</v>
      </c>
      <c r="AK119" s="78">
        <v>0</v>
      </c>
    </row>
    <row r="120" ht="13.5"/>
    <row r="121" spans="1:25" ht="13.5">
      <c r="A121">
        <v>2007</v>
      </c>
      <c r="B121">
        <v>8</v>
      </c>
      <c r="C121">
        <v>1</v>
      </c>
      <c r="D121">
        <v>900</v>
      </c>
      <c r="E121" t="s">
        <v>54</v>
      </c>
      <c r="F121">
        <v>900</v>
      </c>
      <c r="G121" t="s">
        <v>55</v>
      </c>
      <c r="H121">
        <v>6</v>
      </c>
      <c r="I121" t="s">
        <v>27</v>
      </c>
      <c r="J121">
        <v>15</v>
      </c>
      <c r="K121" t="s">
        <v>151</v>
      </c>
      <c r="L121">
        <v>35936102</v>
      </c>
      <c r="M121" t="s">
        <v>152</v>
      </c>
      <c r="N121" t="s">
        <v>28</v>
      </c>
      <c r="O121" t="s">
        <v>28</v>
      </c>
      <c r="P121" t="s">
        <v>28</v>
      </c>
      <c r="Q121" t="s">
        <v>28</v>
      </c>
      <c r="R121">
        <v>111</v>
      </c>
      <c r="S121" t="s">
        <v>43</v>
      </c>
      <c r="T121">
        <v>1</v>
      </c>
      <c r="U121">
        <v>10</v>
      </c>
      <c r="V121">
        <v>0</v>
      </c>
      <c r="W121">
        <v>0</v>
      </c>
      <c r="X121">
        <v>0</v>
      </c>
      <c r="Y121">
        <v>0</v>
      </c>
    </row>
    <row r="122" spans="26:37" s="77" customFormat="1" ht="13.5">
      <c r="Z122" s="77">
        <v>10</v>
      </c>
      <c r="AA122" s="77">
        <v>0</v>
      </c>
      <c r="AB122" s="77">
        <v>10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</row>
    <row r="123" spans="1:25" ht="13.5">
      <c r="A123">
        <v>2007</v>
      </c>
      <c r="B123">
        <v>8</v>
      </c>
      <c r="C123">
        <v>2</v>
      </c>
      <c r="D123">
        <v>250</v>
      </c>
      <c r="E123" t="s">
        <v>34</v>
      </c>
      <c r="F123">
        <v>250</v>
      </c>
      <c r="G123" t="s">
        <v>67</v>
      </c>
      <c r="H123">
        <v>6</v>
      </c>
      <c r="I123" t="s">
        <v>27</v>
      </c>
      <c r="J123">
        <v>15</v>
      </c>
      <c r="K123" t="s">
        <v>151</v>
      </c>
      <c r="L123">
        <v>35936102</v>
      </c>
      <c r="M123" t="s">
        <v>152</v>
      </c>
      <c r="N123" t="s">
        <v>28</v>
      </c>
      <c r="O123" t="s">
        <v>28</v>
      </c>
      <c r="P123" t="s">
        <v>28</v>
      </c>
      <c r="Q123" t="s">
        <v>28</v>
      </c>
      <c r="R123">
        <v>114</v>
      </c>
      <c r="S123" t="s">
        <v>29</v>
      </c>
      <c r="T123">
        <v>3</v>
      </c>
      <c r="U123">
        <v>1430</v>
      </c>
      <c r="V123">
        <v>0</v>
      </c>
      <c r="W123">
        <v>0</v>
      </c>
      <c r="X123">
        <v>0</v>
      </c>
      <c r="Y123">
        <v>0</v>
      </c>
    </row>
    <row r="124" spans="26:37" s="77" customFormat="1" ht="13.5">
      <c r="Z124" s="77">
        <v>1430</v>
      </c>
      <c r="AA124" s="77">
        <v>1430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</row>
    <row r="125" spans="1:25" ht="13.5">
      <c r="A125">
        <v>2007</v>
      </c>
      <c r="B125">
        <v>8</v>
      </c>
      <c r="C125">
        <v>3</v>
      </c>
      <c r="D125">
        <v>250</v>
      </c>
      <c r="E125" t="s">
        <v>34</v>
      </c>
      <c r="F125">
        <v>250</v>
      </c>
      <c r="G125" t="s">
        <v>67</v>
      </c>
      <c r="H125">
        <v>6</v>
      </c>
      <c r="I125" t="s">
        <v>27</v>
      </c>
      <c r="J125">
        <v>15</v>
      </c>
      <c r="K125" t="s">
        <v>151</v>
      </c>
      <c r="L125">
        <v>35936102</v>
      </c>
      <c r="M125" t="s">
        <v>152</v>
      </c>
      <c r="N125" t="s">
        <v>28</v>
      </c>
      <c r="O125" t="s">
        <v>28</v>
      </c>
      <c r="P125" t="s">
        <v>28</v>
      </c>
      <c r="Q125" t="s">
        <v>28</v>
      </c>
      <c r="R125">
        <v>218</v>
      </c>
      <c r="S125" t="s">
        <v>93</v>
      </c>
      <c r="T125">
        <v>1</v>
      </c>
      <c r="U125">
        <v>500</v>
      </c>
      <c r="V125">
        <v>0</v>
      </c>
      <c r="W125">
        <v>0</v>
      </c>
      <c r="X125">
        <v>0</v>
      </c>
      <c r="Y125">
        <v>0</v>
      </c>
    </row>
    <row r="126" spans="1:25" ht="13.5">
      <c r="A126">
        <v>2007</v>
      </c>
      <c r="B126">
        <v>8</v>
      </c>
      <c r="C126">
        <v>3</v>
      </c>
      <c r="D126">
        <v>250</v>
      </c>
      <c r="E126" t="s">
        <v>34</v>
      </c>
      <c r="F126">
        <v>250</v>
      </c>
      <c r="G126" t="s">
        <v>67</v>
      </c>
      <c r="H126">
        <v>6</v>
      </c>
      <c r="I126" t="s">
        <v>27</v>
      </c>
      <c r="J126">
        <v>15</v>
      </c>
      <c r="K126" t="s">
        <v>151</v>
      </c>
      <c r="L126">
        <v>35936102</v>
      </c>
      <c r="M126" t="s">
        <v>152</v>
      </c>
      <c r="N126" t="s">
        <v>28</v>
      </c>
      <c r="O126" t="s">
        <v>28</v>
      </c>
      <c r="P126" t="s">
        <v>28</v>
      </c>
      <c r="Q126" t="s">
        <v>28</v>
      </c>
      <c r="R126">
        <v>114</v>
      </c>
      <c r="S126" t="s">
        <v>29</v>
      </c>
      <c r="T126">
        <v>2</v>
      </c>
      <c r="U126">
        <v>1330</v>
      </c>
      <c r="V126">
        <v>0</v>
      </c>
      <c r="W126">
        <v>0</v>
      </c>
      <c r="X126">
        <v>0</v>
      </c>
      <c r="Y126">
        <v>0</v>
      </c>
    </row>
    <row r="127" spans="26:37" s="77" customFormat="1" ht="13.5">
      <c r="Z127" s="77">
        <f>SUM(U125:U126)</f>
        <v>1830</v>
      </c>
      <c r="AA127" s="77">
        <v>1330</v>
      </c>
      <c r="AB127" s="77">
        <v>0</v>
      </c>
      <c r="AC127" s="77">
        <v>500</v>
      </c>
      <c r="AD127" s="77">
        <v>0</v>
      </c>
      <c r="AE127" s="77">
        <v>0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</row>
    <row r="128" spans="1:25" ht="13.5">
      <c r="A128">
        <v>2007</v>
      </c>
      <c r="B128">
        <v>8</v>
      </c>
      <c r="C128">
        <v>4</v>
      </c>
      <c r="D128">
        <v>250</v>
      </c>
      <c r="E128" t="s">
        <v>34</v>
      </c>
      <c r="F128">
        <v>250</v>
      </c>
      <c r="G128" t="s">
        <v>67</v>
      </c>
      <c r="H128">
        <v>6</v>
      </c>
      <c r="I128" t="s">
        <v>27</v>
      </c>
      <c r="J128">
        <v>15</v>
      </c>
      <c r="K128" t="s">
        <v>151</v>
      </c>
      <c r="L128">
        <v>35936102</v>
      </c>
      <c r="M128" t="s">
        <v>152</v>
      </c>
      <c r="N128" t="s">
        <v>28</v>
      </c>
      <c r="O128" t="s">
        <v>28</v>
      </c>
      <c r="P128" t="s">
        <v>28</v>
      </c>
      <c r="Q128" t="s">
        <v>28</v>
      </c>
      <c r="R128">
        <v>114</v>
      </c>
      <c r="S128" t="s">
        <v>29</v>
      </c>
      <c r="T128">
        <v>1</v>
      </c>
      <c r="U128">
        <v>260</v>
      </c>
      <c r="V128">
        <v>0</v>
      </c>
      <c r="W128">
        <v>0</v>
      </c>
      <c r="X128">
        <v>0</v>
      </c>
      <c r="Y128">
        <v>0</v>
      </c>
    </row>
    <row r="129" spans="26:37" s="77" customFormat="1" ht="13.5">
      <c r="Z129" s="77">
        <v>260</v>
      </c>
      <c r="AA129" s="77">
        <v>260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</row>
    <row r="130" spans="1:25" ht="13.5">
      <c r="A130">
        <v>2007</v>
      </c>
      <c r="B130">
        <v>8</v>
      </c>
      <c r="C130">
        <v>5</v>
      </c>
      <c r="D130">
        <v>250</v>
      </c>
      <c r="E130" t="s">
        <v>34</v>
      </c>
      <c r="F130">
        <v>250</v>
      </c>
      <c r="G130" t="s">
        <v>67</v>
      </c>
      <c r="H130">
        <v>6</v>
      </c>
      <c r="I130" t="s">
        <v>27</v>
      </c>
      <c r="J130">
        <v>15</v>
      </c>
      <c r="K130" t="s">
        <v>151</v>
      </c>
      <c r="L130">
        <v>35936102</v>
      </c>
      <c r="M130" t="s">
        <v>152</v>
      </c>
      <c r="N130" t="s">
        <v>28</v>
      </c>
      <c r="O130" t="s">
        <v>28</v>
      </c>
      <c r="P130" t="s">
        <v>28</v>
      </c>
      <c r="Q130" t="s">
        <v>28</v>
      </c>
      <c r="R130">
        <v>114</v>
      </c>
      <c r="S130" t="s">
        <v>29</v>
      </c>
      <c r="T130">
        <v>1</v>
      </c>
      <c r="U130">
        <v>2240</v>
      </c>
      <c r="V130">
        <v>0</v>
      </c>
      <c r="W130">
        <v>0</v>
      </c>
      <c r="X130">
        <v>0</v>
      </c>
      <c r="Y130">
        <v>0</v>
      </c>
    </row>
    <row r="131" spans="1:25" ht="13.5">
      <c r="A131">
        <v>2007</v>
      </c>
      <c r="B131">
        <v>8</v>
      </c>
      <c r="C131">
        <v>5</v>
      </c>
      <c r="D131">
        <v>500</v>
      </c>
      <c r="E131" t="s">
        <v>37</v>
      </c>
      <c r="F131">
        <v>500</v>
      </c>
      <c r="G131" t="s">
        <v>38</v>
      </c>
      <c r="H131">
        <v>6</v>
      </c>
      <c r="I131" t="s">
        <v>27</v>
      </c>
      <c r="J131">
        <v>15</v>
      </c>
      <c r="K131" t="s">
        <v>151</v>
      </c>
      <c r="L131">
        <v>35936102</v>
      </c>
      <c r="M131" t="s">
        <v>152</v>
      </c>
      <c r="N131" t="s">
        <v>28</v>
      </c>
      <c r="O131" t="s">
        <v>28</v>
      </c>
      <c r="P131" t="s">
        <v>28</v>
      </c>
      <c r="Q131" t="s">
        <v>28</v>
      </c>
      <c r="R131">
        <v>114</v>
      </c>
      <c r="S131" t="s">
        <v>29</v>
      </c>
      <c r="T131">
        <v>1</v>
      </c>
      <c r="U131">
        <v>4500</v>
      </c>
      <c r="V131">
        <v>0</v>
      </c>
      <c r="W131">
        <v>0</v>
      </c>
      <c r="X131">
        <v>0</v>
      </c>
      <c r="Y131">
        <v>0</v>
      </c>
    </row>
    <row r="132" spans="1:25" ht="13.5">
      <c r="A132">
        <v>2007</v>
      </c>
      <c r="B132">
        <v>8</v>
      </c>
      <c r="C132">
        <v>5</v>
      </c>
      <c r="D132">
        <v>900</v>
      </c>
      <c r="E132" t="s">
        <v>54</v>
      </c>
      <c r="F132">
        <v>900</v>
      </c>
      <c r="G132" t="s">
        <v>55</v>
      </c>
      <c r="H132">
        <v>6</v>
      </c>
      <c r="I132" t="s">
        <v>27</v>
      </c>
      <c r="J132">
        <v>15</v>
      </c>
      <c r="K132" t="s">
        <v>151</v>
      </c>
      <c r="L132">
        <v>35936102</v>
      </c>
      <c r="M132" t="s">
        <v>152</v>
      </c>
      <c r="N132" t="s">
        <v>28</v>
      </c>
      <c r="O132" t="s">
        <v>28</v>
      </c>
      <c r="P132" t="s">
        <v>28</v>
      </c>
      <c r="Q132" t="s">
        <v>28</v>
      </c>
      <c r="R132">
        <v>111</v>
      </c>
      <c r="S132" t="s">
        <v>43</v>
      </c>
      <c r="T132">
        <v>1</v>
      </c>
      <c r="U132">
        <v>10</v>
      </c>
      <c r="V132">
        <v>0</v>
      </c>
      <c r="W132">
        <v>0</v>
      </c>
      <c r="X132">
        <v>0</v>
      </c>
      <c r="Y132">
        <v>0</v>
      </c>
    </row>
    <row r="133" spans="26:37" s="77" customFormat="1" ht="13.5">
      <c r="Z133" s="77">
        <f>SUM(U130:U132)</f>
        <v>6750</v>
      </c>
      <c r="AA133" s="77">
        <f>SUM(U130:U131)</f>
        <v>6740</v>
      </c>
      <c r="AB133" s="77">
        <v>10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0</v>
      </c>
    </row>
    <row r="134" spans="26:37" s="78" customFormat="1" ht="13.5">
      <c r="Z134" s="78">
        <f>SUM(Z122,Z124,Z127,Z129,Z133)</f>
        <v>10280</v>
      </c>
      <c r="AA134" s="78">
        <f>SUM(AA122,AA124,AA127,AA129,AA133)</f>
        <v>9760</v>
      </c>
      <c r="AB134" s="78">
        <f>SUM(AB122,AB124,AB127,AB129,AB133)</f>
        <v>20</v>
      </c>
      <c r="AC134" s="78">
        <f>SUM(AC122,AC124,AC127,AC129,AC133)</f>
        <v>500</v>
      </c>
      <c r="AD134" s="78">
        <v>0</v>
      </c>
      <c r="AE134" s="78">
        <v>0</v>
      </c>
      <c r="AF134" s="78">
        <v>0</v>
      </c>
      <c r="AG134" s="78">
        <v>0</v>
      </c>
      <c r="AH134" s="78">
        <v>0</v>
      </c>
      <c r="AI134" s="78">
        <v>0</v>
      </c>
      <c r="AJ134" s="78">
        <v>0</v>
      </c>
      <c r="AK134" s="78">
        <v>0</v>
      </c>
    </row>
    <row r="135" ht="13.5"/>
    <row r="136" spans="1:25" ht="13.5">
      <c r="A136">
        <v>2007</v>
      </c>
      <c r="B136">
        <v>9</v>
      </c>
      <c r="C136">
        <v>2</v>
      </c>
      <c r="D136">
        <v>500</v>
      </c>
      <c r="E136" t="s">
        <v>37</v>
      </c>
      <c r="F136">
        <v>500</v>
      </c>
      <c r="G136" t="s">
        <v>38</v>
      </c>
      <c r="H136">
        <v>6</v>
      </c>
      <c r="I136" t="s">
        <v>27</v>
      </c>
      <c r="J136">
        <v>15</v>
      </c>
      <c r="K136" t="s">
        <v>151</v>
      </c>
      <c r="L136">
        <v>35936102</v>
      </c>
      <c r="M136" t="s">
        <v>152</v>
      </c>
      <c r="N136" t="s">
        <v>28</v>
      </c>
      <c r="O136" t="s">
        <v>28</v>
      </c>
      <c r="P136" t="s">
        <v>28</v>
      </c>
      <c r="Q136" t="s">
        <v>28</v>
      </c>
      <c r="R136">
        <v>114</v>
      </c>
      <c r="S136" t="s">
        <v>29</v>
      </c>
      <c r="T136">
        <v>1</v>
      </c>
      <c r="U136">
        <v>4000</v>
      </c>
      <c r="V136">
        <v>0</v>
      </c>
      <c r="W136">
        <v>0</v>
      </c>
      <c r="X136">
        <v>0</v>
      </c>
      <c r="Y136">
        <v>0</v>
      </c>
    </row>
    <row r="137" spans="1:25" ht="13.5">
      <c r="A137">
        <v>2007</v>
      </c>
      <c r="B137">
        <v>9</v>
      </c>
      <c r="C137">
        <v>2</v>
      </c>
      <c r="D137">
        <v>900</v>
      </c>
      <c r="E137" t="s">
        <v>54</v>
      </c>
      <c r="F137">
        <v>900</v>
      </c>
      <c r="G137" t="s">
        <v>55</v>
      </c>
      <c r="H137">
        <v>6</v>
      </c>
      <c r="I137" t="s">
        <v>27</v>
      </c>
      <c r="J137">
        <v>15</v>
      </c>
      <c r="K137" t="s">
        <v>151</v>
      </c>
      <c r="L137">
        <v>35936102</v>
      </c>
      <c r="M137" t="s">
        <v>152</v>
      </c>
      <c r="N137" t="s">
        <v>28</v>
      </c>
      <c r="O137" t="s">
        <v>28</v>
      </c>
      <c r="P137" t="s">
        <v>28</v>
      </c>
      <c r="Q137" t="s">
        <v>28</v>
      </c>
      <c r="R137">
        <v>111</v>
      </c>
      <c r="S137" t="s">
        <v>43</v>
      </c>
      <c r="T137">
        <v>1</v>
      </c>
      <c r="U137">
        <v>10</v>
      </c>
      <c r="V137">
        <v>0</v>
      </c>
      <c r="W137">
        <v>0</v>
      </c>
      <c r="X137">
        <v>0</v>
      </c>
      <c r="Y137">
        <v>0</v>
      </c>
    </row>
    <row r="138" spans="26:37" s="77" customFormat="1" ht="13.5">
      <c r="Z138" s="77">
        <f>SUM(U136:U137)</f>
        <v>4010</v>
      </c>
      <c r="AA138" s="77">
        <v>4000</v>
      </c>
      <c r="AB138" s="77">
        <v>10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  <c r="AJ138" s="77">
        <v>0</v>
      </c>
      <c r="AK138" s="77">
        <v>0</v>
      </c>
    </row>
    <row r="139" spans="1:25" ht="13.5">
      <c r="A139">
        <v>2007</v>
      </c>
      <c r="B139">
        <v>9</v>
      </c>
      <c r="C139">
        <v>3</v>
      </c>
      <c r="D139">
        <v>250</v>
      </c>
      <c r="E139" t="s">
        <v>34</v>
      </c>
      <c r="F139">
        <v>250</v>
      </c>
      <c r="G139" t="s">
        <v>67</v>
      </c>
      <c r="H139">
        <v>6</v>
      </c>
      <c r="I139" t="s">
        <v>27</v>
      </c>
      <c r="J139">
        <v>15</v>
      </c>
      <c r="K139" t="s">
        <v>151</v>
      </c>
      <c r="L139">
        <v>35936102</v>
      </c>
      <c r="M139" t="s">
        <v>152</v>
      </c>
      <c r="N139" t="s">
        <v>28</v>
      </c>
      <c r="O139" t="s">
        <v>28</v>
      </c>
      <c r="P139" t="s">
        <v>28</v>
      </c>
      <c r="Q139" t="s">
        <v>28</v>
      </c>
      <c r="R139">
        <v>114</v>
      </c>
      <c r="S139" t="s">
        <v>29</v>
      </c>
      <c r="T139">
        <v>2</v>
      </c>
      <c r="U139">
        <v>1960</v>
      </c>
      <c r="V139">
        <v>0</v>
      </c>
      <c r="W139">
        <v>0</v>
      </c>
      <c r="X139">
        <v>0</v>
      </c>
      <c r="Y139">
        <v>0</v>
      </c>
    </row>
    <row r="140" spans="26:37" s="77" customFormat="1" ht="13.5">
      <c r="Z140" s="77">
        <v>1960</v>
      </c>
      <c r="AA140" s="77">
        <v>1960</v>
      </c>
      <c r="AB140" s="77">
        <v>0</v>
      </c>
      <c r="AC140" s="77">
        <v>0</v>
      </c>
      <c r="AD140" s="77">
        <v>0</v>
      </c>
      <c r="AE140" s="77">
        <v>0</v>
      </c>
      <c r="AF140" s="77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</row>
    <row r="141" spans="1:25" ht="13.5">
      <c r="A141">
        <v>2007</v>
      </c>
      <c r="B141">
        <v>9</v>
      </c>
      <c r="C141">
        <v>4</v>
      </c>
      <c r="D141">
        <v>250</v>
      </c>
      <c r="E141" t="s">
        <v>34</v>
      </c>
      <c r="F141">
        <v>250</v>
      </c>
      <c r="G141" t="s">
        <v>67</v>
      </c>
      <c r="H141">
        <v>6</v>
      </c>
      <c r="I141" t="s">
        <v>27</v>
      </c>
      <c r="J141">
        <v>15</v>
      </c>
      <c r="K141" t="s">
        <v>151</v>
      </c>
      <c r="L141">
        <v>35936102</v>
      </c>
      <c r="M141" t="s">
        <v>152</v>
      </c>
      <c r="N141" t="s">
        <v>28</v>
      </c>
      <c r="O141" t="s">
        <v>28</v>
      </c>
      <c r="P141" t="s">
        <v>28</v>
      </c>
      <c r="Q141" t="s">
        <v>28</v>
      </c>
      <c r="R141">
        <v>114</v>
      </c>
      <c r="S141" t="s">
        <v>29</v>
      </c>
      <c r="T141">
        <v>1</v>
      </c>
      <c r="U141">
        <v>1540</v>
      </c>
      <c r="V141">
        <v>0</v>
      </c>
      <c r="W141">
        <v>0</v>
      </c>
      <c r="X141">
        <v>0</v>
      </c>
      <c r="Y141">
        <v>0</v>
      </c>
    </row>
    <row r="142" spans="1:25" ht="13.5">
      <c r="A142">
        <v>2007</v>
      </c>
      <c r="B142">
        <v>9</v>
      </c>
      <c r="C142">
        <v>4</v>
      </c>
      <c r="D142">
        <v>500</v>
      </c>
      <c r="E142" t="s">
        <v>37</v>
      </c>
      <c r="F142">
        <v>500</v>
      </c>
      <c r="G142" t="s">
        <v>38</v>
      </c>
      <c r="H142">
        <v>6</v>
      </c>
      <c r="I142" t="s">
        <v>27</v>
      </c>
      <c r="J142">
        <v>15</v>
      </c>
      <c r="K142" t="s">
        <v>151</v>
      </c>
      <c r="L142">
        <v>35936102</v>
      </c>
      <c r="M142" t="s">
        <v>152</v>
      </c>
      <c r="N142" t="s">
        <v>28</v>
      </c>
      <c r="O142" t="s">
        <v>28</v>
      </c>
      <c r="P142" t="s">
        <v>28</v>
      </c>
      <c r="Q142" t="s">
        <v>28</v>
      </c>
      <c r="R142">
        <v>114</v>
      </c>
      <c r="S142" t="s">
        <v>29</v>
      </c>
      <c r="T142">
        <v>1</v>
      </c>
      <c r="U142">
        <v>4000</v>
      </c>
      <c r="V142">
        <v>0</v>
      </c>
      <c r="W142">
        <v>0</v>
      </c>
      <c r="X142">
        <v>0</v>
      </c>
      <c r="Y142">
        <v>0</v>
      </c>
    </row>
    <row r="143" spans="26:37" s="77" customFormat="1" ht="13.5">
      <c r="Z143" s="77">
        <f>SUM(U141:U142)</f>
        <v>5540</v>
      </c>
      <c r="AA143" s="77">
        <f>SUM(U141:U142)</f>
        <v>5540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</row>
    <row r="144" spans="1:25" ht="13.5">
      <c r="A144">
        <v>2007</v>
      </c>
      <c r="B144">
        <v>9</v>
      </c>
      <c r="C144">
        <v>5</v>
      </c>
      <c r="D144">
        <v>250</v>
      </c>
      <c r="E144" t="s">
        <v>34</v>
      </c>
      <c r="F144">
        <v>250</v>
      </c>
      <c r="G144" t="s">
        <v>67</v>
      </c>
      <c r="H144">
        <v>6</v>
      </c>
      <c r="I144" t="s">
        <v>27</v>
      </c>
      <c r="J144">
        <v>15</v>
      </c>
      <c r="K144" t="s">
        <v>151</v>
      </c>
      <c r="L144">
        <v>35936102</v>
      </c>
      <c r="M144" t="s">
        <v>152</v>
      </c>
      <c r="N144" t="s">
        <v>28</v>
      </c>
      <c r="O144" t="s">
        <v>28</v>
      </c>
      <c r="P144" t="s">
        <v>28</v>
      </c>
      <c r="Q144" t="s">
        <v>28</v>
      </c>
      <c r="R144">
        <v>218</v>
      </c>
      <c r="S144" t="s">
        <v>93</v>
      </c>
      <c r="T144">
        <v>1</v>
      </c>
      <c r="U144">
        <v>200</v>
      </c>
      <c r="V144">
        <v>0</v>
      </c>
      <c r="W144">
        <v>0</v>
      </c>
      <c r="X144">
        <v>0</v>
      </c>
      <c r="Y144">
        <v>0</v>
      </c>
    </row>
    <row r="145" spans="26:37" s="77" customFormat="1" ht="13.5">
      <c r="Z145" s="77">
        <v>200</v>
      </c>
      <c r="AA145" s="77">
        <v>0</v>
      </c>
      <c r="AB145" s="77">
        <v>0</v>
      </c>
      <c r="AC145" s="77">
        <v>200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</row>
    <row r="146" spans="26:37" s="78" customFormat="1" ht="13.5">
      <c r="Z146" s="78">
        <f>SUM(Z138,Z140,Z143,Z145)</f>
        <v>11710</v>
      </c>
      <c r="AA146" s="78">
        <f>SUM(AA138,AA140,AA143,AA145)</f>
        <v>11500</v>
      </c>
      <c r="AB146" s="78">
        <f>SUM(AB138,AB140,AB143,AB145)</f>
        <v>10</v>
      </c>
      <c r="AC146" s="78">
        <v>200</v>
      </c>
      <c r="AD146" s="78">
        <v>0</v>
      </c>
      <c r="AE146" s="78">
        <v>0</v>
      </c>
      <c r="AF146" s="78">
        <v>0</v>
      </c>
      <c r="AG146" s="78">
        <v>0</v>
      </c>
      <c r="AH146" s="78">
        <v>0</v>
      </c>
      <c r="AI146" s="78">
        <v>0</v>
      </c>
      <c r="AJ146" s="78">
        <v>0</v>
      </c>
      <c r="AK146" s="78">
        <v>0</v>
      </c>
    </row>
    <row r="147" ht="13.5"/>
    <row r="148" spans="1:25" ht="13.5">
      <c r="A148">
        <v>2007</v>
      </c>
      <c r="B148">
        <v>10</v>
      </c>
      <c r="C148">
        <v>1</v>
      </c>
      <c r="D148">
        <v>250</v>
      </c>
      <c r="E148" t="s">
        <v>34</v>
      </c>
      <c r="F148">
        <v>250</v>
      </c>
      <c r="G148" t="s">
        <v>67</v>
      </c>
      <c r="H148">
        <v>6</v>
      </c>
      <c r="I148" t="s">
        <v>27</v>
      </c>
      <c r="J148">
        <v>15</v>
      </c>
      <c r="K148" t="s">
        <v>151</v>
      </c>
      <c r="L148">
        <v>35936102</v>
      </c>
      <c r="M148" t="s">
        <v>152</v>
      </c>
      <c r="N148" t="s">
        <v>28</v>
      </c>
      <c r="O148" t="s">
        <v>28</v>
      </c>
      <c r="P148" t="s">
        <v>28</v>
      </c>
      <c r="Q148" t="s">
        <v>28</v>
      </c>
      <c r="R148">
        <v>114</v>
      </c>
      <c r="S148" t="s">
        <v>29</v>
      </c>
      <c r="T148">
        <v>1</v>
      </c>
      <c r="U148">
        <v>980</v>
      </c>
      <c r="V148">
        <v>0</v>
      </c>
      <c r="W148">
        <v>0</v>
      </c>
      <c r="X148">
        <v>0</v>
      </c>
      <c r="Y148">
        <v>0</v>
      </c>
    </row>
    <row r="149" spans="1:25" ht="13.5">
      <c r="A149">
        <v>2007</v>
      </c>
      <c r="B149">
        <v>10</v>
      </c>
      <c r="C149">
        <v>1</v>
      </c>
      <c r="D149">
        <v>500</v>
      </c>
      <c r="E149" t="s">
        <v>37</v>
      </c>
      <c r="F149">
        <v>500</v>
      </c>
      <c r="G149" t="s">
        <v>38</v>
      </c>
      <c r="H149">
        <v>6</v>
      </c>
      <c r="I149" t="s">
        <v>27</v>
      </c>
      <c r="J149">
        <v>15</v>
      </c>
      <c r="K149" t="s">
        <v>151</v>
      </c>
      <c r="L149">
        <v>35936102</v>
      </c>
      <c r="M149" t="s">
        <v>152</v>
      </c>
      <c r="N149" t="s">
        <v>28</v>
      </c>
      <c r="O149" t="s">
        <v>28</v>
      </c>
      <c r="P149" t="s">
        <v>28</v>
      </c>
      <c r="Q149" t="s">
        <v>28</v>
      </c>
      <c r="R149">
        <v>114</v>
      </c>
      <c r="S149" t="s">
        <v>29</v>
      </c>
      <c r="T149">
        <v>2</v>
      </c>
      <c r="U149">
        <v>12000</v>
      </c>
      <c r="V149">
        <v>0</v>
      </c>
      <c r="W149">
        <v>0</v>
      </c>
      <c r="X149">
        <v>0</v>
      </c>
      <c r="Y149">
        <v>0</v>
      </c>
    </row>
    <row r="150" spans="21:37" s="73" customFormat="1" ht="13.5">
      <c r="U150" s="74"/>
      <c r="V150" s="74"/>
      <c r="W150" s="74"/>
      <c r="X150" s="74"/>
      <c r="Y150" s="74"/>
      <c r="Z150" s="74">
        <f>SUM(U148:U149)</f>
        <v>12980</v>
      </c>
      <c r="AA150" s="74">
        <f>SUM(U148:U149)</f>
        <v>12980</v>
      </c>
      <c r="AB150" s="74">
        <v>0</v>
      </c>
      <c r="AC150" s="74">
        <v>0</v>
      </c>
      <c r="AD150" s="74">
        <v>0</v>
      </c>
      <c r="AE150" s="74">
        <v>0</v>
      </c>
      <c r="AF150" s="74">
        <v>0</v>
      </c>
      <c r="AG150" s="74">
        <v>0</v>
      </c>
      <c r="AH150" s="73">
        <v>0</v>
      </c>
      <c r="AI150" s="73">
        <v>0</v>
      </c>
      <c r="AJ150" s="73">
        <v>0</v>
      </c>
      <c r="AK150" s="73">
        <v>0</v>
      </c>
    </row>
    <row r="151" spans="1:25" ht="13.5">
      <c r="A151">
        <v>2007</v>
      </c>
      <c r="B151">
        <v>10</v>
      </c>
      <c r="C151">
        <v>2</v>
      </c>
      <c r="D151">
        <v>250</v>
      </c>
      <c r="E151" t="s">
        <v>34</v>
      </c>
      <c r="F151">
        <v>250</v>
      </c>
      <c r="G151" t="s">
        <v>67</v>
      </c>
      <c r="H151">
        <v>6</v>
      </c>
      <c r="I151" t="s">
        <v>27</v>
      </c>
      <c r="J151">
        <v>15</v>
      </c>
      <c r="K151" t="s">
        <v>151</v>
      </c>
      <c r="L151">
        <v>35936102</v>
      </c>
      <c r="M151" t="s">
        <v>152</v>
      </c>
      <c r="N151" t="s">
        <v>28</v>
      </c>
      <c r="O151" t="s">
        <v>28</v>
      </c>
      <c r="P151" t="s">
        <v>28</v>
      </c>
      <c r="Q151" t="s">
        <v>28</v>
      </c>
      <c r="R151">
        <v>218</v>
      </c>
      <c r="S151" t="s">
        <v>93</v>
      </c>
      <c r="T151">
        <v>1</v>
      </c>
      <c r="U151">
        <v>300</v>
      </c>
      <c r="V151">
        <v>0</v>
      </c>
      <c r="W151">
        <v>0</v>
      </c>
      <c r="X151">
        <v>0</v>
      </c>
      <c r="Y151">
        <v>0</v>
      </c>
    </row>
    <row r="152" spans="1:25" ht="13.5">
      <c r="A152">
        <v>2007</v>
      </c>
      <c r="B152">
        <v>10</v>
      </c>
      <c r="C152">
        <v>2</v>
      </c>
      <c r="D152">
        <v>900</v>
      </c>
      <c r="E152" t="s">
        <v>54</v>
      </c>
      <c r="F152">
        <v>900</v>
      </c>
      <c r="G152" t="s">
        <v>55</v>
      </c>
      <c r="H152">
        <v>6</v>
      </c>
      <c r="I152" t="s">
        <v>27</v>
      </c>
      <c r="J152">
        <v>15</v>
      </c>
      <c r="K152" t="s">
        <v>151</v>
      </c>
      <c r="L152">
        <v>35936102</v>
      </c>
      <c r="M152" t="s">
        <v>152</v>
      </c>
      <c r="N152" t="s">
        <v>28</v>
      </c>
      <c r="O152" t="s">
        <v>28</v>
      </c>
      <c r="P152" t="s">
        <v>28</v>
      </c>
      <c r="Q152" t="s">
        <v>28</v>
      </c>
      <c r="R152">
        <v>111</v>
      </c>
      <c r="S152" t="s">
        <v>43</v>
      </c>
      <c r="T152">
        <v>2</v>
      </c>
      <c r="U152">
        <v>20</v>
      </c>
      <c r="V152">
        <v>0</v>
      </c>
      <c r="W152">
        <v>0</v>
      </c>
      <c r="X152">
        <v>0</v>
      </c>
      <c r="Y152">
        <v>0</v>
      </c>
    </row>
    <row r="153" spans="21:37" s="73" customFormat="1" ht="13.5">
      <c r="U153" s="74"/>
      <c r="V153" s="74"/>
      <c r="W153" s="74"/>
      <c r="X153" s="74"/>
      <c r="Y153" s="74"/>
      <c r="Z153" s="74">
        <f>SUM(U151:U152)</f>
        <v>320</v>
      </c>
      <c r="AA153" s="74">
        <v>0</v>
      </c>
      <c r="AB153" s="74">
        <v>20</v>
      </c>
      <c r="AC153" s="74">
        <v>300</v>
      </c>
      <c r="AD153" s="74">
        <v>0</v>
      </c>
      <c r="AE153" s="74">
        <v>0</v>
      </c>
      <c r="AF153" s="74">
        <v>0</v>
      </c>
      <c r="AG153" s="74">
        <v>0</v>
      </c>
      <c r="AH153" s="73">
        <v>0</v>
      </c>
      <c r="AI153" s="73">
        <v>0</v>
      </c>
      <c r="AJ153" s="73">
        <v>0</v>
      </c>
      <c r="AK153" s="73">
        <v>0</v>
      </c>
    </row>
    <row r="154" spans="1:25" ht="13.5">
      <c r="A154">
        <v>2007</v>
      </c>
      <c r="B154">
        <v>10</v>
      </c>
      <c r="C154">
        <v>3</v>
      </c>
      <c r="D154">
        <v>900</v>
      </c>
      <c r="E154" t="s">
        <v>54</v>
      </c>
      <c r="F154">
        <v>900</v>
      </c>
      <c r="G154" t="s">
        <v>55</v>
      </c>
      <c r="H154">
        <v>6</v>
      </c>
      <c r="I154" t="s">
        <v>27</v>
      </c>
      <c r="J154">
        <v>15</v>
      </c>
      <c r="K154" t="s">
        <v>151</v>
      </c>
      <c r="L154">
        <v>35936102</v>
      </c>
      <c r="M154" t="s">
        <v>152</v>
      </c>
      <c r="N154" t="s">
        <v>28</v>
      </c>
      <c r="O154" t="s">
        <v>28</v>
      </c>
      <c r="P154" t="s">
        <v>28</v>
      </c>
      <c r="Q154" t="s">
        <v>28</v>
      </c>
      <c r="R154">
        <v>111</v>
      </c>
      <c r="S154" t="s">
        <v>43</v>
      </c>
      <c r="T154">
        <v>1</v>
      </c>
      <c r="U154">
        <v>10</v>
      </c>
      <c r="V154">
        <v>0</v>
      </c>
      <c r="W154">
        <v>0</v>
      </c>
      <c r="X154">
        <v>0</v>
      </c>
      <c r="Y154">
        <v>0</v>
      </c>
    </row>
    <row r="155" spans="21:37" s="73" customFormat="1" ht="13.5">
      <c r="U155" s="74"/>
      <c r="V155" s="74"/>
      <c r="W155" s="74"/>
      <c r="X155" s="74"/>
      <c r="Y155" s="74"/>
      <c r="Z155" s="74">
        <v>10</v>
      </c>
      <c r="AA155" s="74">
        <v>0</v>
      </c>
      <c r="AB155" s="74">
        <v>10</v>
      </c>
      <c r="AC155" s="74">
        <v>0</v>
      </c>
      <c r="AD155" s="74">
        <v>0</v>
      </c>
      <c r="AE155" s="74">
        <v>0</v>
      </c>
      <c r="AF155" s="74">
        <v>0</v>
      </c>
      <c r="AG155" s="74">
        <v>0</v>
      </c>
      <c r="AH155" s="73">
        <v>0</v>
      </c>
      <c r="AI155" s="73">
        <v>0</v>
      </c>
      <c r="AJ155" s="73">
        <v>0</v>
      </c>
      <c r="AK155" s="73">
        <v>0</v>
      </c>
    </row>
    <row r="156" spans="1:25" ht="13.5">
      <c r="A156">
        <v>2007</v>
      </c>
      <c r="B156">
        <v>10</v>
      </c>
      <c r="C156">
        <v>4</v>
      </c>
      <c r="D156">
        <v>500</v>
      </c>
      <c r="E156" t="s">
        <v>37</v>
      </c>
      <c r="F156">
        <v>500</v>
      </c>
      <c r="G156" t="s">
        <v>38</v>
      </c>
      <c r="H156">
        <v>6</v>
      </c>
      <c r="I156" t="s">
        <v>27</v>
      </c>
      <c r="J156">
        <v>15</v>
      </c>
      <c r="K156" t="s">
        <v>151</v>
      </c>
      <c r="L156">
        <v>35936102</v>
      </c>
      <c r="M156" t="s">
        <v>152</v>
      </c>
      <c r="N156" t="s">
        <v>28</v>
      </c>
      <c r="O156" t="s">
        <v>28</v>
      </c>
      <c r="P156" t="s">
        <v>28</v>
      </c>
      <c r="Q156" t="s">
        <v>28</v>
      </c>
      <c r="R156">
        <v>114</v>
      </c>
      <c r="S156" t="s">
        <v>29</v>
      </c>
      <c r="T156">
        <v>1</v>
      </c>
      <c r="U156">
        <v>4000</v>
      </c>
      <c r="V156">
        <v>0</v>
      </c>
      <c r="W156">
        <v>0</v>
      </c>
      <c r="X156">
        <v>0</v>
      </c>
      <c r="Y156">
        <v>0</v>
      </c>
    </row>
    <row r="157" spans="21:37" s="73" customFormat="1" ht="13.5">
      <c r="U157" s="74"/>
      <c r="V157" s="74"/>
      <c r="W157" s="74"/>
      <c r="X157" s="74"/>
      <c r="Y157" s="74"/>
      <c r="Z157" s="74">
        <v>4000</v>
      </c>
      <c r="AA157" s="74">
        <v>4000</v>
      </c>
      <c r="AB157" s="74">
        <v>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 s="73">
        <v>0</v>
      </c>
      <c r="AI157" s="73">
        <v>0</v>
      </c>
      <c r="AJ157" s="73">
        <v>0</v>
      </c>
      <c r="AK157" s="73">
        <v>0</v>
      </c>
    </row>
    <row r="158" spans="21:37" s="75" customFormat="1" ht="13.5">
      <c r="U158" s="76"/>
      <c r="V158" s="76"/>
      <c r="W158" s="76"/>
      <c r="X158" s="76"/>
      <c r="Y158" s="76"/>
      <c r="Z158" s="76">
        <f>SUM(Z150,Z153,Z155,Z157)</f>
        <v>17310</v>
      </c>
      <c r="AA158" s="76">
        <f>SUM(AA150,AA153,AA155,AA157)</f>
        <v>16980</v>
      </c>
      <c r="AB158" s="76">
        <v>30</v>
      </c>
      <c r="AC158" s="76">
        <v>300</v>
      </c>
      <c r="AD158" s="76">
        <v>0</v>
      </c>
      <c r="AE158" s="76">
        <v>0</v>
      </c>
      <c r="AF158" s="76">
        <v>0</v>
      </c>
      <c r="AG158" s="76">
        <v>0</v>
      </c>
      <c r="AH158" s="75">
        <v>0</v>
      </c>
      <c r="AI158" s="75">
        <v>0</v>
      </c>
      <c r="AJ158" s="75">
        <v>0</v>
      </c>
      <c r="AK158" s="75">
        <v>0</v>
      </c>
    </row>
    <row r="160" spans="1:25" ht="13.5">
      <c r="A160">
        <v>2007</v>
      </c>
      <c r="B160">
        <v>11</v>
      </c>
      <c r="C160">
        <v>1</v>
      </c>
      <c r="D160">
        <v>250</v>
      </c>
      <c r="E160" t="s">
        <v>34</v>
      </c>
      <c r="F160">
        <v>250</v>
      </c>
      <c r="G160" t="s">
        <v>67</v>
      </c>
      <c r="H160">
        <v>6</v>
      </c>
      <c r="I160" t="s">
        <v>27</v>
      </c>
      <c r="J160">
        <v>15</v>
      </c>
      <c r="K160" t="s">
        <v>151</v>
      </c>
      <c r="L160">
        <v>35936102</v>
      </c>
      <c r="M160" t="s">
        <v>152</v>
      </c>
      <c r="N160" t="s">
        <v>28</v>
      </c>
      <c r="O160" t="s">
        <v>28</v>
      </c>
      <c r="P160" t="s">
        <v>28</v>
      </c>
      <c r="Q160" t="s">
        <v>28</v>
      </c>
      <c r="R160">
        <v>218</v>
      </c>
      <c r="S160" t="s">
        <v>93</v>
      </c>
      <c r="T160">
        <v>1</v>
      </c>
      <c r="U160">
        <v>400</v>
      </c>
      <c r="V160">
        <v>0</v>
      </c>
      <c r="W160">
        <v>0</v>
      </c>
      <c r="X160">
        <v>0</v>
      </c>
      <c r="Y160">
        <v>0</v>
      </c>
    </row>
    <row r="161" spans="26:37" s="77" customFormat="1" ht="13.5">
      <c r="Z161" s="77">
        <v>400</v>
      </c>
      <c r="AA161" s="77">
        <v>0</v>
      </c>
      <c r="AB161" s="77">
        <v>0</v>
      </c>
      <c r="AC161" s="77">
        <v>400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</row>
    <row r="162" spans="1:25" ht="13.5">
      <c r="A162">
        <v>2007</v>
      </c>
      <c r="B162">
        <v>11</v>
      </c>
      <c r="C162">
        <v>2</v>
      </c>
      <c r="D162">
        <v>70</v>
      </c>
      <c r="E162" t="s">
        <v>46</v>
      </c>
      <c r="F162">
        <v>70</v>
      </c>
      <c r="G162" t="s">
        <v>47</v>
      </c>
      <c r="H162">
        <v>6</v>
      </c>
      <c r="I162" t="s">
        <v>27</v>
      </c>
      <c r="J162">
        <v>15</v>
      </c>
      <c r="K162" t="s">
        <v>151</v>
      </c>
      <c r="L162">
        <v>35936102</v>
      </c>
      <c r="M162" t="s">
        <v>152</v>
      </c>
      <c r="N162" t="s">
        <v>28</v>
      </c>
      <c r="O162" t="s">
        <v>28</v>
      </c>
      <c r="P162" t="s">
        <v>28</v>
      </c>
      <c r="Q162" t="s">
        <v>28</v>
      </c>
      <c r="R162">
        <v>114</v>
      </c>
      <c r="S162" t="s">
        <v>29</v>
      </c>
      <c r="T162">
        <v>1</v>
      </c>
      <c r="U162">
        <v>2780</v>
      </c>
      <c r="V162">
        <v>0</v>
      </c>
      <c r="W162">
        <v>0</v>
      </c>
      <c r="X162">
        <v>0</v>
      </c>
      <c r="Y162">
        <v>0</v>
      </c>
    </row>
    <row r="163" spans="21:37" s="73" customFormat="1" ht="13.5">
      <c r="U163" s="74"/>
      <c r="V163" s="74"/>
      <c r="W163" s="74"/>
      <c r="X163" s="74"/>
      <c r="Y163" s="74"/>
      <c r="Z163" s="74">
        <v>2780</v>
      </c>
      <c r="AA163" s="74">
        <v>2780</v>
      </c>
      <c r="AB163" s="74">
        <v>0</v>
      </c>
      <c r="AC163" s="74">
        <v>0</v>
      </c>
      <c r="AD163" s="74">
        <v>0</v>
      </c>
      <c r="AE163" s="74">
        <v>0</v>
      </c>
      <c r="AF163" s="74">
        <v>0</v>
      </c>
      <c r="AG163" s="74">
        <v>0</v>
      </c>
      <c r="AH163" s="73">
        <v>0</v>
      </c>
      <c r="AI163" s="73">
        <v>0</v>
      </c>
      <c r="AJ163" s="73">
        <v>0</v>
      </c>
      <c r="AK163" s="73">
        <v>0</v>
      </c>
    </row>
    <row r="164" spans="1:25" ht="13.5">
      <c r="A164">
        <v>2007</v>
      </c>
      <c r="B164">
        <v>11</v>
      </c>
      <c r="C164">
        <v>3</v>
      </c>
      <c r="D164">
        <v>250</v>
      </c>
      <c r="E164" t="s">
        <v>34</v>
      </c>
      <c r="F164">
        <v>250</v>
      </c>
      <c r="G164" t="s">
        <v>67</v>
      </c>
      <c r="H164">
        <v>6</v>
      </c>
      <c r="I164" t="s">
        <v>27</v>
      </c>
      <c r="J164">
        <v>15</v>
      </c>
      <c r="K164" t="s">
        <v>151</v>
      </c>
      <c r="L164">
        <v>35936102</v>
      </c>
      <c r="M164" t="s">
        <v>152</v>
      </c>
      <c r="N164" t="s">
        <v>28</v>
      </c>
      <c r="O164" t="s">
        <v>28</v>
      </c>
      <c r="P164" t="s">
        <v>28</v>
      </c>
      <c r="Q164" t="s">
        <v>28</v>
      </c>
      <c r="R164">
        <v>218</v>
      </c>
      <c r="S164" t="s">
        <v>93</v>
      </c>
      <c r="T164">
        <v>1</v>
      </c>
      <c r="U164">
        <v>350</v>
      </c>
      <c r="V164">
        <v>0</v>
      </c>
      <c r="W164">
        <v>0</v>
      </c>
      <c r="X164">
        <v>0</v>
      </c>
      <c r="Y164">
        <v>0</v>
      </c>
    </row>
    <row r="165" spans="1:25" ht="13.5">
      <c r="A165">
        <v>2007</v>
      </c>
      <c r="B165">
        <v>11</v>
      </c>
      <c r="C165">
        <v>3</v>
      </c>
      <c r="D165">
        <v>500</v>
      </c>
      <c r="E165" t="s">
        <v>37</v>
      </c>
      <c r="F165">
        <v>500</v>
      </c>
      <c r="G165" t="s">
        <v>38</v>
      </c>
      <c r="H165">
        <v>6</v>
      </c>
      <c r="I165" t="s">
        <v>27</v>
      </c>
      <c r="J165">
        <v>15</v>
      </c>
      <c r="K165" t="s">
        <v>151</v>
      </c>
      <c r="L165">
        <v>35936102</v>
      </c>
      <c r="M165" t="s">
        <v>152</v>
      </c>
      <c r="N165" t="s">
        <v>28</v>
      </c>
      <c r="O165" t="s">
        <v>28</v>
      </c>
      <c r="P165" t="s">
        <v>28</v>
      </c>
      <c r="Q165" t="s">
        <v>28</v>
      </c>
      <c r="R165">
        <v>114</v>
      </c>
      <c r="S165" t="s">
        <v>29</v>
      </c>
      <c r="T165">
        <v>1</v>
      </c>
      <c r="U165">
        <v>4000</v>
      </c>
      <c r="V165">
        <v>0</v>
      </c>
      <c r="W165">
        <v>0</v>
      </c>
      <c r="X165">
        <v>0</v>
      </c>
      <c r="Y165">
        <v>0</v>
      </c>
    </row>
    <row r="166" spans="1:25" ht="13.5">
      <c r="A166">
        <v>2007</v>
      </c>
      <c r="B166">
        <v>11</v>
      </c>
      <c r="C166">
        <v>3</v>
      </c>
      <c r="D166">
        <v>900</v>
      </c>
      <c r="E166" t="s">
        <v>54</v>
      </c>
      <c r="F166">
        <v>900</v>
      </c>
      <c r="G166" t="s">
        <v>55</v>
      </c>
      <c r="H166">
        <v>6</v>
      </c>
      <c r="I166" t="s">
        <v>27</v>
      </c>
      <c r="J166">
        <v>15</v>
      </c>
      <c r="K166" t="s">
        <v>151</v>
      </c>
      <c r="L166">
        <v>35936102</v>
      </c>
      <c r="M166" t="s">
        <v>152</v>
      </c>
      <c r="N166" t="s">
        <v>28</v>
      </c>
      <c r="O166" t="s">
        <v>28</v>
      </c>
      <c r="P166" t="s">
        <v>28</v>
      </c>
      <c r="Q166" t="s">
        <v>28</v>
      </c>
      <c r="R166">
        <v>111</v>
      </c>
      <c r="S166" t="s">
        <v>43</v>
      </c>
      <c r="T166">
        <v>1</v>
      </c>
      <c r="U166">
        <v>20</v>
      </c>
      <c r="V166">
        <v>0</v>
      </c>
      <c r="W166">
        <v>0</v>
      </c>
      <c r="X166">
        <v>0</v>
      </c>
      <c r="Y166">
        <v>0</v>
      </c>
    </row>
    <row r="167" spans="21:37" s="73" customFormat="1" ht="13.5">
      <c r="U167" s="74"/>
      <c r="V167" s="74"/>
      <c r="W167" s="74"/>
      <c r="X167" s="74"/>
      <c r="Y167" s="74"/>
      <c r="Z167" s="74">
        <f>SUM(U164:U166)</f>
        <v>4370</v>
      </c>
      <c r="AA167" s="74">
        <v>4000</v>
      </c>
      <c r="AB167" s="74">
        <v>20</v>
      </c>
      <c r="AC167" s="74">
        <v>350</v>
      </c>
      <c r="AD167" s="74">
        <v>0</v>
      </c>
      <c r="AE167" s="74">
        <v>0</v>
      </c>
      <c r="AF167" s="74">
        <v>0</v>
      </c>
      <c r="AG167" s="74">
        <v>0</v>
      </c>
      <c r="AH167" s="73">
        <v>0</v>
      </c>
      <c r="AI167" s="73">
        <v>0</v>
      </c>
      <c r="AJ167" s="73">
        <v>0</v>
      </c>
      <c r="AK167" s="73">
        <v>0</v>
      </c>
    </row>
    <row r="168" spans="21:37" s="75" customFormat="1" ht="13.5">
      <c r="U168" s="76"/>
      <c r="V168" s="76"/>
      <c r="W168" s="76"/>
      <c r="X168" s="76"/>
      <c r="Y168" s="76"/>
      <c r="Z168" s="76">
        <f>SUM(Z161,Z163,Z167)</f>
        <v>7550</v>
      </c>
      <c r="AA168" s="76">
        <f>SUM(AA161,AA163,AA167)</f>
        <v>6780</v>
      </c>
      <c r="AB168" s="76">
        <v>20</v>
      </c>
      <c r="AC168" s="76">
        <f>SUM(AC161,AC163,AC167)</f>
        <v>750</v>
      </c>
      <c r="AD168" s="76">
        <v>0</v>
      </c>
      <c r="AE168" s="76">
        <v>0</v>
      </c>
      <c r="AF168" s="76">
        <v>0</v>
      </c>
      <c r="AG168" s="76">
        <v>0</v>
      </c>
      <c r="AH168" s="75">
        <v>0</v>
      </c>
      <c r="AI168" s="75">
        <v>0</v>
      </c>
      <c r="AJ168" s="75">
        <v>0</v>
      </c>
      <c r="AK168" s="75">
        <v>0</v>
      </c>
    </row>
    <row r="170" spans="1:25" ht="13.5">
      <c r="A170">
        <v>2007</v>
      </c>
      <c r="B170">
        <v>12</v>
      </c>
      <c r="C170">
        <v>2</v>
      </c>
      <c r="D170">
        <v>250</v>
      </c>
      <c r="E170" t="s">
        <v>34</v>
      </c>
      <c r="F170">
        <v>250</v>
      </c>
      <c r="G170" t="s">
        <v>67</v>
      </c>
      <c r="H170">
        <v>6</v>
      </c>
      <c r="I170" t="s">
        <v>27</v>
      </c>
      <c r="J170">
        <v>15</v>
      </c>
      <c r="K170" t="s">
        <v>151</v>
      </c>
      <c r="L170">
        <v>35936102</v>
      </c>
      <c r="M170" t="s">
        <v>152</v>
      </c>
      <c r="N170" t="s">
        <v>28</v>
      </c>
      <c r="O170" t="s">
        <v>28</v>
      </c>
      <c r="P170" t="s">
        <v>28</v>
      </c>
      <c r="Q170" t="s">
        <v>28</v>
      </c>
      <c r="R170">
        <v>135</v>
      </c>
      <c r="S170" t="s">
        <v>56</v>
      </c>
      <c r="T170">
        <v>1</v>
      </c>
      <c r="U170">
        <v>5</v>
      </c>
      <c r="V170">
        <v>0</v>
      </c>
      <c r="W170">
        <v>0</v>
      </c>
      <c r="X170">
        <v>0</v>
      </c>
      <c r="Y170">
        <v>0</v>
      </c>
    </row>
    <row r="171" spans="21:37" s="73" customFormat="1" ht="13.5">
      <c r="U171" s="74"/>
      <c r="V171" s="74"/>
      <c r="W171" s="74"/>
      <c r="X171" s="74"/>
      <c r="Y171" s="74"/>
      <c r="Z171" s="74">
        <v>5</v>
      </c>
      <c r="AA171" s="74">
        <v>0</v>
      </c>
      <c r="AB171" s="74">
        <v>0</v>
      </c>
      <c r="AC171" s="74">
        <v>5</v>
      </c>
      <c r="AD171" s="74">
        <v>0</v>
      </c>
      <c r="AE171" s="74">
        <v>0</v>
      </c>
      <c r="AF171" s="74">
        <v>0</v>
      </c>
      <c r="AG171" s="74">
        <v>0</v>
      </c>
      <c r="AH171" s="73">
        <v>0</v>
      </c>
      <c r="AI171" s="73">
        <v>0</v>
      </c>
      <c r="AJ171" s="73">
        <v>0</v>
      </c>
      <c r="AK171" s="73">
        <v>0</v>
      </c>
    </row>
    <row r="172" spans="1:25" ht="13.5">
      <c r="A172">
        <v>2007</v>
      </c>
      <c r="B172">
        <v>12</v>
      </c>
      <c r="C172">
        <v>3</v>
      </c>
      <c r="D172">
        <v>200</v>
      </c>
      <c r="E172" t="s">
        <v>33</v>
      </c>
      <c r="F172">
        <v>0</v>
      </c>
      <c r="G172" t="s">
        <v>26</v>
      </c>
      <c r="H172">
        <v>6</v>
      </c>
      <c r="I172" t="s">
        <v>27</v>
      </c>
      <c r="J172">
        <v>15</v>
      </c>
      <c r="K172" t="s">
        <v>151</v>
      </c>
      <c r="L172">
        <v>35936102</v>
      </c>
      <c r="M172" t="s">
        <v>152</v>
      </c>
      <c r="N172" t="s">
        <v>28</v>
      </c>
      <c r="O172" t="s">
        <v>28</v>
      </c>
      <c r="P172" t="s">
        <v>28</v>
      </c>
      <c r="Q172" t="s">
        <v>28</v>
      </c>
      <c r="R172">
        <v>114</v>
      </c>
      <c r="S172" t="s">
        <v>29</v>
      </c>
      <c r="T172">
        <v>1</v>
      </c>
      <c r="U172">
        <v>25600</v>
      </c>
      <c r="V172">
        <v>0</v>
      </c>
      <c r="W172">
        <v>0</v>
      </c>
      <c r="X172">
        <v>0</v>
      </c>
      <c r="Y172">
        <v>0</v>
      </c>
    </row>
    <row r="173" spans="21:37" s="73" customFormat="1" ht="13.5">
      <c r="U173" s="74"/>
      <c r="V173" s="74"/>
      <c r="W173" s="74"/>
      <c r="X173" s="74"/>
      <c r="Y173" s="74"/>
      <c r="Z173" s="74">
        <v>2560</v>
      </c>
      <c r="AA173" s="74">
        <v>2560</v>
      </c>
      <c r="AB173" s="74">
        <v>0</v>
      </c>
      <c r="AC173" s="74">
        <v>0</v>
      </c>
      <c r="AD173" s="74">
        <v>0</v>
      </c>
      <c r="AE173" s="74">
        <v>0</v>
      </c>
      <c r="AF173" s="74">
        <v>0</v>
      </c>
      <c r="AG173" s="74">
        <v>0</v>
      </c>
      <c r="AH173" s="73">
        <v>0</v>
      </c>
      <c r="AI173" s="73">
        <v>0</v>
      </c>
      <c r="AJ173" s="73">
        <v>0</v>
      </c>
      <c r="AK173" s="73">
        <v>0</v>
      </c>
    </row>
    <row r="174" spans="1:25" ht="13.5">
      <c r="A174">
        <v>2007</v>
      </c>
      <c r="B174">
        <v>12</v>
      </c>
      <c r="C174">
        <v>4</v>
      </c>
      <c r="D174">
        <v>250</v>
      </c>
      <c r="E174" t="s">
        <v>34</v>
      </c>
      <c r="F174">
        <v>250</v>
      </c>
      <c r="G174" t="s">
        <v>67</v>
      </c>
      <c r="H174">
        <v>6</v>
      </c>
      <c r="I174" t="s">
        <v>27</v>
      </c>
      <c r="J174">
        <v>15</v>
      </c>
      <c r="K174" t="s">
        <v>151</v>
      </c>
      <c r="L174">
        <v>35936102</v>
      </c>
      <c r="M174" t="s">
        <v>152</v>
      </c>
      <c r="N174" t="s">
        <v>28</v>
      </c>
      <c r="O174" t="s">
        <v>28</v>
      </c>
      <c r="P174" t="s">
        <v>28</v>
      </c>
      <c r="Q174" t="s">
        <v>28</v>
      </c>
      <c r="R174">
        <v>114</v>
      </c>
      <c r="S174" t="s">
        <v>29</v>
      </c>
      <c r="T174">
        <v>1</v>
      </c>
      <c r="U174">
        <v>2240</v>
      </c>
      <c r="V174">
        <v>0</v>
      </c>
      <c r="W174">
        <v>0</v>
      </c>
      <c r="X174">
        <v>0</v>
      </c>
      <c r="Y174">
        <v>0</v>
      </c>
    </row>
    <row r="175" spans="1:25" ht="13.5">
      <c r="A175">
        <v>2007</v>
      </c>
      <c r="B175">
        <v>12</v>
      </c>
      <c r="C175">
        <v>4</v>
      </c>
      <c r="D175">
        <v>250</v>
      </c>
      <c r="E175" t="s">
        <v>34</v>
      </c>
      <c r="F175">
        <v>250</v>
      </c>
      <c r="G175" t="s">
        <v>67</v>
      </c>
      <c r="H175">
        <v>6</v>
      </c>
      <c r="I175" t="s">
        <v>27</v>
      </c>
      <c r="J175">
        <v>15</v>
      </c>
      <c r="K175" t="s">
        <v>151</v>
      </c>
      <c r="L175">
        <v>35936102</v>
      </c>
      <c r="M175" t="s">
        <v>152</v>
      </c>
      <c r="N175" t="s">
        <v>28</v>
      </c>
      <c r="O175" t="s">
        <v>28</v>
      </c>
      <c r="P175" t="s">
        <v>28</v>
      </c>
      <c r="Q175" t="s">
        <v>28</v>
      </c>
      <c r="R175">
        <v>218</v>
      </c>
      <c r="S175" t="s">
        <v>93</v>
      </c>
      <c r="T175">
        <v>2</v>
      </c>
      <c r="U175">
        <v>700</v>
      </c>
      <c r="V175">
        <v>0</v>
      </c>
      <c r="W175">
        <v>0</v>
      </c>
      <c r="X175">
        <v>0</v>
      </c>
      <c r="Y175">
        <v>0</v>
      </c>
    </row>
    <row r="176" spans="26:37" s="77" customFormat="1" ht="13.5">
      <c r="Z176" s="77">
        <f>SUM(U174:U175)</f>
        <v>2940</v>
      </c>
      <c r="AA176" s="77">
        <v>2240</v>
      </c>
      <c r="AB176" s="77">
        <v>0</v>
      </c>
      <c r="AC176" s="77">
        <v>700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</row>
    <row r="177" spans="1:25" ht="13.5">
      <c r="A177">
        <v>2007</v>
      </c>
      <c r="B177">
        <v>12</v>
      </c>
      <c r="C177">
        <v>5</v>
      </c>
      <c r="D177">
        <v>250</v>
      </c>
      <c r="E177" t="s">
        <v>34</v>
      </c>
      <c r="F177">
        <v>250</v>
      </c>
      <c r="G177" t="s">
        <v>67</v>
      </c>
      <c r="H177">
        <v>6</v>
      </c>
      <c r="I177" t="s">
        <v>27</v>
      </c>
      <c r="J177">
        <v>15</v>
      </c>
      <c r="K177" t="s">
        <v>151</v>
      </c>
      <c r="L177">
        <v>35936102</v>
      </c>
      <c r="M177" t="s">
        <v>152</v>
      </c>
      <c r="N177" t="s">
        <v>28</v>
      </c>
      <c r="O177" t="s">
        <v>28</v>
      </c>
      <c r="P177" t="s">
        <v>28</v>
      </c>
      <c r="Q177" t="s">
        <v>28</v>
      </c>
      <c r="R177">
        <v>114</v>
      </c>
      <c r="S177" t="s">
        <v>29</v>
      </c>
      <c r="T177">
        <v>1</v>
      </c>
      <c r="U177">
        <v>1694</v>
      </c>
      <c r="V177">
        <v>0</v>
      </c>
      <c r="W177">
        <v>0</v>
      </c>
      <c r="X177">
        <v>0</v>
      </c>
      <c r="Y177">
        <v>0</v>
      </c>
    </row>
    <row r="178" spans="1:25" ht="13.5">
      <c r="A178">
        <v>2007</v>
      </c>
      <c r="B178">
        <v>12</v>
      </c>
      <c r="C178">
        <v>5</v>
      </c>
      <c r="D178">
        <v>250</v>
      </c>
      <c r="E178" t="s">
        <v>34</v>
      </c>
      <c r="F178">
        <v>250</v>
      </c>
      <c r="G178" t="s">
        <v>67</v>
      </c>
      <c r="H178">
        <v>6</v>
      </c>
      <c r="I178" t="s">
        <v>27</v>
      </c>
      <c r="J178">
        <v>15</v>
      </c>
      <c r="K178" t="s">
        <v>151</v>
      </c>
      <c r="L178">
        <v>35936102</v>
      </c>
      <c r="M178" t="s">
        <v>152</v>
      </c>
      <c r="N178" t="s">
        <v>28</v>
      </c>
      <c r="O178" t="s">
        <v>28</v>
      </c>
      <c r="P178" t="s">
        <v>28</v>
      </c>
      <c r="Q178" t="s">
        <v>28</v>
      </c>
      <c r="R178">
        <v>218</v>
      </c>
      <c r="S178" t="s">
        <v>93</v>
      </c>
      <c r="T178">
        <v>1</v>
      </c>
      <c r="U178">
        <v>400</v>
      </c>
      <c r="V178">
        <v>0</v>
      </c>
      <c r="W178">
        <v>0</v>
      </c>
      <c r="X178">
        <v>0</v>
      </c>
      <c r="Y178">
        <v>0</v>
      </c>
    </row>
    <row r="179" spans="21:37" s="73" customFormat="1" ht="13.5">
      <c r="U179" s="74"/>
      <c r="V179" s="74"/>
      <c r="W179" s="74"/>
      <c r="X179" s="74"/>
      <c r="Y179" s="74"/>
      <c r="Z179" s="74">
        <f>SUM(U177:U178)</f>
        <v>2094</v>
      </c>
      <c r="AA179" s="74">
        <v>1694</v>
      </c>
      <c r="AB179" s="74">
        <v>0</v>
      </c>
      <c r="AC179" s="74">
        <v>400</v>
      </c>
      <c r="AD179" s="74">
        <v>0</v>
      </c>
      <c r="AE179" s="74">
        <v>0</v>
      </c>
      <c r="AF179" s="74">
        <v>0</v>
      </c>
      <c r="AG179" s="74">
        <v>0</v>
      </c>
      <c r="AH179" s="73">
        <v>0</v>
      </c>
      <c r="AI179" s="73">
        <v>0</v>
      </c>
      <c r="AJ179" s="73">
        <v>0</v>
      </c>
      <c r="AK179" s="73">
        <v>0</v>
      </c>
    </row>
    <row r="180" spans="21:37" s="75" customFormat="1" ht="13.5">
      <c r="U180" s="76"/>
      <c r="V180" s="76"/>
      <c r="W180" s="76"/>
      <c r="X180" s="76"/>
      <c r="Y180" s="76"/>
      <c r="Z180" s="76">
        <f>SUM(Z171,Z173,Z176,Z179)</f>
        <v>7599</v>
      </c>
      <c r="AA180" s="76">
        <f>SUM(AA171,AA173,AA176,AA179)</f>
        <v>6494</v>
      </c>
      <c r="AB180" s="76">
        <v>0</v>
      </c>
      <c r="AC180" s="76">
        <f>SUM(AC171,AC173,AC176,AC179)</f>
        <v>1105</v>
      </c>
      <c r="AD180" s="76">
        <v>0</v>
      </c>
      <c r="AE180" s="76">
        <v>0</v>
      </c>
      <c r="AF180" s="76">
        <v>0</v>
      </c>
      <c r="AG180" s="76">
        <v>0</v>
      </c>
      <c r="AH180" s="75">
        <v>0</v>
      </c>
      <c r="AI180" s="75">
        <v>0</v>
      </c>
      <c r="AJ180" s="75">
        <v>0</v>
      </c>
      <c r="AK180" s="75"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6"/>
  <sheetViews>
    <sheetView zoomScale="82" zoomScaleNormal="82"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625" style="64" bestFit="1" customWidth="1"/>
    <col min="2" max="2" width="3.625" style="64" bestFit="1" customWidth="1"/>
    <col min="3" max="3" width="3.375" style="64" bestFit="1" customWidth="1"/>
    <col min="4" max="6" width="0" style="64" hidden="1" customWidth="1"/>
    <col min="7" max="7" width="9.00390625" style="64" customWidth="1"/>
    <col min="8" max="12" width="0" style="64" hidden="1" customWidth="1"/>
    <col min="13" max="13" width="9.00390625" style="64" customWidth="1"/>
    <col min="14" max="17" width="0" style="64" hidden="1" customWidth="1"/>
    <col min="18" max="18" width="9.25390625" style="64" bestFit="1" customWidth="1"/>
    <col min="19" max="19" width="9.00390625" style="64" customWidth="1"/>
    <col min="20" max="20" width="0" style="64" hidden="1" customWidth="1"/>
    <col min="21" max="21" width="9.25390625" style="4" bestFit="1" customWidth="1"/>
    <col min="22" max="22" width="0" style="4" hidden="1" customWidth="1"/>
    <col min="23" max="23" width="9.25390625" style="4" bestFit="1" customWidth="1"/>
    <col min="24" max="24" width="0" style="4" hidden="1" customWidth="1"/>
    <col min="25" max="26" width="9.25390625" style="4" bestFit="1" customWidth="1"/>
    <col min="27" max="27" width="9.125" style="4" bestFit="1" customWidth="1"/>
    <col min="28" max="28" width="7.75390625" style="4" bestFit="1" customWidth="1"/>
    <col min="29" max="29" width="9.125" style="4" bestFit="1" customWidth="1"/>
    <col min="30" max="30" width="9.25390625" style="4" bestFit="1" customWidth="1"/>
    <col min="31" max="32" width="7.75390625" style="4" bestFit="1" customWidth="1"/>
    <col min="33" max="33" width="9.125" style="4" bestFit="1" customWidth="1"/>
    <col min="34" max="34" width="9.25390625" style="4" bestFit="1" customWidth="1"/>
    <col min="35" max="36" width="7.75390625" style="4" bestFit="1" customWidth="1"/>
    <col min="37" max="37" width="9.125" style="4" bestFit="1" customWidth="1"/>
    <col min="38" max="16384" width="9.00390625" style="64" customWidth="1"/>
  </cols>
  <sheetData>
    <row r="1" spans="1:37" ht="12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4" t="s">
        <v>11</v>
      </c>
      <c r="M1" s="64" t="s">
        <v>12</v>
      </c>
      <c r="N1" s="64" t="s">
        <v>13</v>
      </c>
      <c r="O1" s="64" t="s">
        <v>14</v>
      </c>
      <c r="P1" s="64" t="s">
        <v>15</v>
      </c>
      <c r="Q1" s="64" t="s">
        <v>16</v>
      </c>
      <c r="R1" s="64" t="s">
        <v>17</v>
      </c>
      <c r="S1" s="64" t="s">
        <v>18</v>
      </c>
      <c r="T1" s="6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65" t="s">
        <v>90</v>
      </c>
      <c r="AA1" s="65" t="s">
        <v>147</v>
      </c>
      <c r="AB1" s="65" t="s">
        <v>149</v>
      </c>
      <c r="AC1" s="65" t="s">
        <v>161</v>
      </c>
      <c r="AD1" s="65" t="s">
        <v>148</v>
      </c>
      <c r="AE1" s="65" t="s">
        <v>147</v>
      </c>
      <c r="AF1" s="65" t="s">
        <v>149</v>
      </c>
      <c r="AG1" s="65" t="s">
        <v>161</v>
      </c>
      <c r="AH1" s="65" t="s">
        <v>91</v>
      </c>
      <c r="AI1" s="65" t="s">
        <v>147</v>
      </c>
      <c r="AJ1" s="65" t="s">
        <v>149</v>
      </c>
      <c r="AK1" s="65" t="s">
        <v>161</v>
      </c>
    </row>
    <row r="2" spans="1:25" ht="12">
      <c r="A2" s="64">
        <v>2006</v>
      </c>
      <c r="B2" s="64">
        <v>1</v>
      </c>
      <c r="C2" s="64">
        <v>1</v>
      </c>
      <c r="D2" s="64">
        <v>0</v>
      </c>
      <c r="E2" s="64" t="s">
        <v>25</v>
      </c>
      <c r="F2" s="64">
        <v>0</v>
      </c>
      <c r="G2" s="64" t="s">
        <v>26</v>
      </c>
      <c r="H2" s="64">
        <v>6</v>
      </c>
      <c r="I2" s="64" t="s">
        <v>27</v>
      </c>
      <c r="J2" s="64">
        <v>15</v>
      </c>
      <c r="K2" s="64" t="s">
        <v>151</v>
      </c>
      <c r="L2" s="64">
        <v>35936102</v>
      </c>
      <c r="M2" s="64" t="s">
        <v>152</v>
      </c>
      <c r="N2" s="64" t="s">
        <v>28</v>
      </c>
      <c r="O2" s="64" t="s">
        <v>28</v>
      </c>
      <c r="P2" s="64" t="s">
        <v>28</v>
      </c>
      <c r="Q2" s="64" t="s">
        <v>28</v>
      </c>
      <c r="R2" s="64">
        <v>114</v>
      </c>
      <c r="S2" s="64" t="s">
        <v>29</v>
      </c>
      <c r="T2" s="64">
        <v>1</v>
      </c>
      <c r="U2" s="4">
        <v>432</v>
      </c>
      <c r="V2" s="4">
        <v>0</v>
      </c>
      <c r="W2" s="4">
        <v>0</v>
      </c>
      <c r="X2" s="4">
        <v>0</v>
      </c>
      <c r="Y2" s="4">
        <v>0</v>
      </c>
    </row>
    <row r="3" spans="1:25" ht="12">
      <c r="A3" s="64">
        <v>2006</v>
      </c>
      <c r="B3" s="64">
        <v>1</v>
      </c>
      <c r="C3" s="64">
        <v>1</v>
      </c>
      <c r="D3" s="64">
        <v>200</v>
      </c>
      <c r="E3" s="64" t="s">
        <v>33</v>
      </c>
      <c r="F3" s="64">
        <v>0</v>
      </c>
      <c r="G3" s="64" t="s">
        <v>26</v>
      </c>
      <c r="H3" s="64">
        <v>6</v>
      </c>
      <c r="I3" s="64" t="s">
        <v>27</v>
      </c>
      <c r="J3" s="64">
        <v>15</v>
      </c>
      <c r="K3" s="64" t="s">
        <v>151</v>
      </c>
      <c r="L3" s="64">
        <v>35936102</v>
      </c>
      <c r="M3" s="64" t="s">
        <v>152</v>
      </c>
      <c r="N3" s="64" t="s">
        <v>28</v>
      </c>
      <c r="O3" s="64" t="s">
        <v>28</v>
      </c>
      <c r="P3" s="64" t="s">
        <v>28</v>
      </c>
      <c r="Q3" s="64" t="s">
        <v>28</v>
      </c>
      <c r="R3" s="64">
        <v>114</v>
      </c>
      <c r="S3" s="64" t="s">
        <v>29</v>
      </c>
      <c r="T3" s="64">
        <v>4</v>
      </c>
      <c r="U3" s="4">
        <v>78000</v>
      </c>
      <c r="V3" s="4">
        <v>0</v>
      </c>
      <c r="W3" s="4">
        <v>0</v>
      </c>
      <c r="X3" s="4">
        <v>0</v>
      </c>
      <c r="Y3" s="4">
        <v>0</v>
      </c>
    </row>
    <row r="4" spans="1:25" ht="12">
      <c r="A4" s="64">
        <v>2006</v>
      </c>
      <c r="B4" s="64">
        <v>1</v>
      </c>
      <c r="C4" s="64">
        <v>1</v>
      </c>
      <c r="D4" s="64">
        <v>250</v>
      </c>
      <c r="E4" s="64" t="s">
        <v>34</v>
      </c>
      <c r="F4" s="64">
        <v>250</v>
      </c>
      <c r="G4" s="64" t="s">
        <v>67</v>
      </c>
      <c r="H4" s="64">
        <v>6</v>
      </c>
      <c r="I4" s="64" t="s">
        <v>27</v>
      </c>
      <c r="J4" s="64">
        <v>15</v>
      </c>
      <c r="K4" s="64" t="s">
        <v>151</v>
      </c>
      <c r="L4" s="64">
        <v>35936102</v>
      </c>
      <c r="M4" s="64" t="s">
        <v>152</v>
      </c>
      <c r="N4" s="64" t="s">
        <v>28</v>
      </c>
      <c r="O4" s="64" t="s">
        <v>28</v>
      </c>
      <c r="P4" s="64" t="s">
        <v>28</v>
      </c>
      <c r="Q4" s="64" t="s">
        <v>28</v>
      </c>
      <c r="R4" s="64">
        <v>114</v>
      </c>
      <c r="S4" s="64" t="s">
        <v>29</v>
      </c>
      <c r="T4" s="64">
        <v>1</v>
      </c>
      <c r="U4" s="4">
        <v>900</v>
      </c>
      <c r="V4" s="4">
        <v>0</v>
      </c>
      <c r="W4" s="4">
        <v>0</v>
      </c>
      <c r="X4" s="4">
        <v>0</v>
      </c>
      <c r="Y4" s="4">
        <v>0</v>
      </c>
    </row>
    <row r="5" spans="1:25" ht="12">
      <c r="A5" s="64">
        <v>2006</v>
      </c>
      <c r="B5" s="64">
        <v>1</v>
      </c>
      <c r="C5" s="64">
        <v>1</v>
      </c>
      <c r="D5" s="64">
        <v>550</v>
      </c>
      <c r="E5" s="64" t="s">
        <v>39</v>
      </c>
      <c r="F5" s="64">
        <v>550</v>
      </c>
      <c r="G5" s="64" t="s">
        <v>40</v>
      </c>
      <c r="H5" s="64">
        <v>6</v>
      </c>
      <c r="I5" s="64" t="s">
        <v>27</v>
      </c>
      <c r="J5" s="64">
        <v>15</v>
      </c>
      <c r="K5" s="64" t="s">
        <v>151</v>
      </c>
      <c r="L5" s="64">
        <v>35936102</v>
      </c>
      <c r="M5" s="64" t="s">
        <v>152</v>
      </c>
      <c r="N5" s="64" t="s">
        <v>28</v>
      </c>
      <c r="O5" s="64" t="s">
        <v>28</v>
      </c>
      <c r="P5" s="64" t="s">
        <v>28</v>
      </c>
      <c r="Q5" s="64" t="s">
        <v>28</v>
      </c>
      <c r="R5" s="64">
        <v>114</v>
      </c>
      <c r="S5" s="64" t="s">
        <v>29</v>
      </c>
      <c r="T5" s="64">
        <v>1</v>
      </c>
      <c r="U5" s="4">
        <v>2000</v>
      </c>
      <c r="V5" s="4">
        <v>0</v>
      </c>
      <c r="W5" s="4">
        <v>0</v>
      </c>
      <c r="X5" s="4">
        <v>0</v>
      </c>
      <c r="Y5" s="4">
        <v>0</v>
      </c>
    </row>
    <row r="6" spans="1:25" ht="12">
      <c r="A6" s="64">
        <v>2006</v>
      </c>
      <c r="B6" s="64">
        <v>1</v>
      </c>
      <c r="C6" s="64">
        <v>1</v>
      </c>
      <c r="D6" s="64">
        <v>900</v>
      </c>
      <c r="E6" s="64" t="s">
        <v>54</v>
      </c>
      <c r="F6" s="64">
        <v>900</v>
      </c>
      <c r="G6" s="64" t="s">
        <v>55</v>
      </c>
      <c r="H6" s="64">
        <v>6</v>
      </c>
      <c r="I6" s="64" t="s">
        <v>27</v>
      </c>
      <c r="J6" s="64">
        <v>15</v>
      </c>
      <c r="K6" s="64" t="s">
        <v>151</v>
      </c>
      <c r="L6" s="64">
        <v>35936102</v>
      </c>
      <c r="M6" s="64" t="s">
        <v>152</v>
      </c>
      <c r="N6" s="64" t="s">
        <v>28</v>
      </c>
      <c r="O6" s="64" t="s">
        <v>28</v>
      </c>
      <c r="P6" s="64" t="s">
        <v>28</v>
      </c>
      <c r="Q6" s="64" t="s">
        <v>28</v>
      </c>
      <c r="R6" s="64">
        <v>114</v>
      </c>
      <c r="S6" s="64" t="s">
        <v>29</v>
      </c>
      <c r="T6" s="64">
        <v>1</v>
      </c>
      <c r="U6" s="4">
        <v>4840</v>
      </c>
      <c r="V6" s="4">
        <v>0</v>
      </c>
      <c r="W6" s="4">
        <v>0</v>
      </c>
      <c r="X6" s="4">
        <v>0</v>
      </c>
      <c r="Y6" s="4">
        <v>0</v>
      </c>
    </row>
    <row r="7" spans="1:37" ht="12">
      <c r="A7" s="64">
        <v>2006</v>
      </c>
      <c r="B7" s="64">
        <v>1</v>
      </c>
      <c r="C7" s="64">
        <v>1</v>
      </c>
      <c r="Z7" s="4">
        <f>SUM(U2:U6)</f>
        <v>86172</v>
      </c>
      <c r="AA7" s="4">
        <f>SUM(U2:U6)</f>
        <v>86172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25" ht="12">
      <c r="A8" s="64">
        <v>2006</v>
      </c>
      <c r="B8" s="64">
        <v>1</v>
      </c>
      <c r="C8" s="64">
        <v>2</v>
      </c>
      <c r="D8" s="64">
        <v>900</v>
      </c>
      <c r="E8" s="64" t="s">
        <v>54</v>
      </c>
      <c r="F8" s="64">
        <v>900</v>
      </c>
      <c r="G8" s="64" t="s">
        <v>55</v>
      </c>
      <c r="H8" s="64">
        <v>6</v>
      </c>
      <c r="I8" s="64" t="s">
        <v>27</v>
      </c>
      <c r="J8" s="64">
        <v>15</v>
      </c>
      <c r="K8" s="64" t="s">
        <v>151</v>
      </c>
      <c r="L8" s="64">
        <v>35936102</v>
      </c>
      <c r="M8" s="64" t="s">
        <v>152</v>
      </c>
      <c r="N8" s="64" t="s">
        <v>28</v>
      </c>
      <c r="O8" s="64" t="s">
        <v>28</v>
      </c>
      <c r="P8" s="64" t="s">
        <v>28</v>
      </c>
      <c r="Q8" s="64" t="s">
        <v>28</v>
      </c>
      <c r="R8" s="64">
        <v>111</v>
      </c>
      <c r="S8" s="64" t="s">
        <v>43</v>
      </c>
      <c r="T8" s="64">
        <v>1</v>
      </c>
      <c r="U8" s="4">
        <v>30</v>
      </c>
      <c r="V8" s="4">
        <v>0</v>
      </c>
      <c r="W8" s="4">
        <v>0</v>
      </c>
      <c r="X8" s="4">
        <v>0</v>
      </c>
      <c r="Y8" s="4">
        <v>0</v>
      </c>
    </row>
    <row r="9" spans="1:25" ht="12">
      <c r="A9" s="64">
        <v>2006</v>
      </c>
      <c r="B9" s="64">
        <v>1</v>
      </c>
      <c r="C9" s="64">
        <v>2</v>
      </c>
      <c r="D9" s="64">
        <v>250</v>
      </c>
      <c r="E9" s="64" t="s">
        <v>34</v>
      </c>
      <c r="F9" s="64">
        <v>250</v>
      </c>
      <c r="G9" s="64" t="s">
        <v>67</v>
      </c>
      <c r="H9" s="64">
        <v>6</v>
      </c>
      <c r="I9" s="64" t="s">
        <v>27</v>
      </c>
      <c r="J9" s="64">
        <v>15</v>
      </c>
      <c r="K9" s="64" t="s">
        <v>151</v>
      </c>
      <c r="L9" s="64">
        <v>35936102</v>
      </c>
      <c r="M9" s="64" t="s">
        <v>152</v>
      </c>
      <c r="N9" s="64" t="s">
        <v>28</v>
      </c>
      <c r="O9" s="64" t="s">
        <v>28</v>
      </c>
      <c r="P9" s="64" t="s">
        <v>28</v>
      </c>
      <c r="Q9" s="64" t="s">
        <v>28</v>
      </c>
      <c r="R9" s="64">
        <v>114</v>
      </c>
      <c r="S9" s="64" t="s">
        <v>29</v>
      </c>
      <c r="T9" s="64">
        <v>1</v>
      </c>
      <c r="U9" s="4">
        <v>612</v>
      </c>
      <c r="V9" s="4">
        <v>0</v>
      </c>
      <c r="W9" s="4">
        <v>0</v>
      </c>
      <c r="X9" s="4">
        <v>0</v>
      </c>
      <c r="Y9" s="4">
        <v>0</v>
      </c>
    </row>
    <row r="10" spans="1:25" ht="12">
      <c r="A10" s="64">
        <v>2006</v>
      </c>
      <c r="B10" s="64">
        <v>1</v>
      </c>
      <c r="C10" s="64">
        <v>2</v>
      </c>
      <c r="D10" s="64">
        <v>250</v>
      </c>
      <c r="E10" s="64" t="s">
        <v>34</v>
      </c>
      <c r="F10" s="64">
        <v>250</v>
      </c>
      <c r="G10" s="64" t="s">
        <v>67</v>
      </c>
      <c r="H10" s="64">
        <v>6</v>
      </c>
      <c r="I10" s="64" t="s">
        <v>27</v>
      </c>
      <c r="J10" s="64">
        <v>15</v>
      </c>
      <c r="K10" s="64" t="s">
        <v>151</v>
      </c>
      <c r="L10" s="64">
        <v>35936102</v>
      </c>
      <c r="M10" s="64" t="s">
        <v>152</v>
      </c>
      <c r="N10" s="64" t="s">
        <v>28</v>
      </c>
      <c r="O10" s="64" t="s">
        <v>28</v>
      </c>
      <c r="P10" s="64" t="s">
        <v>28</v>
      </c>
      <c r="Q10" s="64" t="s">
        <v>28</v>
      </c>
      <c r="R10" s="64">
        <v>230</v>
      </c>
      <c r="S10" s="64" t="s">
        <v>158</v>
      </c>
      <c r="T10" s="64">
        <v>1</v>
      </c>
      <c r="U10" s="4">
        <v>9</v>
      </c>
      <c r="V10" s="4">
        <v>0</v>
      </c>
      <c r="W10" s="4">
        <v>0</v>
      </c>
      <c r="X10" s="4">
        <v>0</v>
      </c>
      <c r="Y10" s="4">
        <v>0</v>
      </c>
    </row>
    <row r="11" spans="1:37" ht="12">
      <c r="A11" s="64">
        <v>2006</v>
      </c>
      <c r="B11" s="64">
        <v>1</v>
      </c>
      <c r="C11" s="64">
        <v>2</v>
      </c>
      <c r="Z11" s="4">
        <f>SUM(U8:U10)</f>
        <v>651</v>
      </c>
      <c r="AA11" s="4">
        <f>SUM(U9)</f>
        <v>612</v>
      </c>
      <c r="AB11" s="4">
        <f>SUM(U8)</f>
        <v>30</v>
      </c>
      <c r="AC11" s="4">
        <f>SUM(U10)</f>
        <v>9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  <row r="12" spans="1:25" ht="12">
      <c r="A12" s="64">
        <v>2006</v>
      </c>
      <c r="B12" s="64">
        <v>1</v>
      </c>
      <c r="C12" s="64">
        <v>3</v>
      </c>
      <c r="D12" s="64">
        <v>0</v>
      </c>
      <c r="E12" s="64" t="s">
        <v>25</v>
      </c>
      <c r="F12" s="64">
        <v>0</v>
      </c>
      <c r="G12" s="64" t="s">
        <v>26</v>
      </c>
      <c r="H12" s="64">
        <v>6</v>
      </c>
      <c r="I12" s="64" t="s">
        <v>27</v>
      </c>
      <c r="J12" s="64">
        <v>15</v>
      </c>
      <c r="K12" s="64" t="s">
        <v>151</v>
      </c>
      <c r="L12" s="64">
        <v>35936102</v>
      </c>
      <c r="M12" s="64" t="s">
        <v>152</v>
      </c>
      <c r="N12" s="64" t="s">
        <v>28</v>
      </c>
      <c r="O12" s="64" t="s">
        <v>28</v>
      </c>
      <c r="P12" s="64" t="s">
        <v>28</v>
      </c>
      <c r="Q12" s="64" t="s">
        <v>28</v>
      </c>
      <c r="R12" s="64">
        <v>114</v>
      </c>
      <c r="S12" s="64" t="s">
        <v>29</v>
      </c>
      <c r="T12" s="64">
        <v>1</v>
      </c>
      <c r="U12" s="4">
        <v>419</v>
      </c>
      <c r="V12" s="4">
        <v>0</v>
      </c>
      <c r="W12" s="4">
        <v>0</v>
      </c>
      <c r="X12" s="4">
        <v>0</v>
      </c>
      <c r="Y12" s="4">
        <v>0</v>
      </c>
    </row>
    <row r="13" spans="1:25" ht="12">
      <c r="A13" s="64">
        <v>2006</v>
      </c>
      <c r="B13" s="64">
        <v>1</v>
      </c>
      <c r="C13" s="64">
        <v>3</v>
      </c>
      <c r="D13" s="64">
        <v>200</v>
      </c>
      <c r="E13" s="64" t="s">
        <v>33</v>
      </c>
      <c r="F13" s="64">
        <v>0</v>
      </c>
      <c r="G13" s="64" t="s">
        <v>26</v>
      </c>
      <c r="H13" s="64">
        <v>6</v>
      </c>
      <c r="I13" s="64" t="s">
        <v>27</v>
      </c>
      <c r="J13" s="64">
        <v>15</v>
      </c>
      <c r="K13" s="64" t="s">
        <v>151</v>
      </c>
      <c r="L13" s="64">
        <v>35936102</v>
      </c>
      <c r="M13" s="64" t="s">
        <v>152</v>
      </c>
      <c r="N13" s="64" t="s">
        <v>28</v>
      </c>
      <c r="O13" s="64" t="s">
        <v>28</v>
      </c>
      <c r="P13" s="64" t="s">
        <v>28</v>
      </c>
      <c r="Q13" s="64" t="s">
        <v>28</v>
      </c>
      <c r="R13" s="64">
        <v>114</v>
      </c>
      <c r="S13" s="64" t="s">
        <v>29</v>
      </c>
      <c r="T13" s="64">
        <v>3</v>
      </c>
      <c r="U13" s="4">
        <v>45000</v>
      </c>
      <c r="V13" s="4">
        <v>0</v>
      </c>
      <c r="W13" s="4">
        <v>0</v>
      </c>
      <c r="X13" s="4">
        <v>0</v>
      </c>
      <c r="Y13" s="4">
        <v>0</v>
      </c>
    </row>
    <row r="14" spans="1:25" ht="12">
      <c r="A14" s="64">
        <v>2006</v>
      </c>
      <c r="B14" s="64">
        <v>1</v>
      </c>
      <c r="C14" s="64">
        <v>3</v>
      </c>
      <c r="D14" s="64">
        <v>250</v>
      </c>
      <c r="E14" s="64" t="s">
        <v>34</v>
      </c>
      <c r="F14" s="64">
        <v>250</v>
      </c>
      <c r="G14" s="64" t="s">
        <v>67</v>
      </c>
      <c r="H14" s="64">
        <v>6</v>
      </c>
      <c r="I14" s="64" t="s">
        <v>27</v>
      </c>
      <c r="J14" s="64">
        <v>15</v>
      </c>
      <c r="K14" s="64" t="s">
        <v>151</v>
      </c>
      <c r="L14" s="64">
        <v>35936102</v>
      </c>
      <c r="M14" s="64" t="s">
        <v>152</v>
      </c>
      <c r="N14" s="64" t="s">
        <v>28</v>
      </c>
      <c r="O14" s="64" t="s">
        <v>28</v>
      </c>
      <c r="P14" s="64" t="s">
        <v>28</v>
      </c>
      <c r="Q14" s="64" t="s">
        <v>28</v>
      </c>
      <c r="R14" s="64">
        <v>114</v>
      </c>
      <c r="S14" s="64" t="s">
        <v>29</v>
      </c>
      <c r="T14" s="64">
        <v>1</v>
      </c>
      <c r="U14" s="4">
        <v>270</v>
      </c>
      <c r="V14" s="4">
        <v>0</v>
      </c>
      <c r="W14" s="4">
        <v>0</v>
      </c>
      <c r="X14" s="4">
        <v>0</v>
      </c>
      <c r="Y14" s="4">
        <v>0</v>
      </c>
    </row>
    <row r="15" spans="1:25" ht="12">
      <c r="A15" s="64">
        <v>2006</v>
      </c>
      <c r="B15" s="64">
        <v>1</v>
      </c>
      <c r="C15" s="64">
        <v>3</v>
      </c>
      <c r="D15" s="64">
        <v>550</v>
      </c>
      <c r="E15" s="64" t="s">
        <v>39</v>
      </c>
      <c r="F15" s="64">
        <v>550</v>
      </c>
      <c r="G15" s="64" t="s">
        <v>40</v>
      </c>
      <c r="H15" s="64">
        <v>6</v>
      </c>
      <c r="I15" s="64" t="s">
        <v>27</v>
      </c>
      <c r="J15" s="64">
        <v>15</v>
      </c>
      <c r="K15" s="64" t="s">
        <v>151</v>
      </c>
      <c r="L15" s="64">
        <v>35936102</v>
      </c>
      <c r="M15" s="64" t="s">
        <v>152</v>
      </c>
      <c r="N15" s="64" t="s">
        <v>28</v>
      </c>
      <c r="O15" s="64" t="s">
        <v>28</v>
      </c>
      <c r="P15" s="64" t="s">
        <v>28</v>
      </c>
      <c r="Q15" s="64" t="s">
        <v>28</v>
      </c>
      <c r="R15" s="64">
        <v>114</v>
      </c>
      <c r="S15" s="64" t="s">
        <v>29</v>
      </c>
      <c r="T15" s="64">
        <v>1</v>
      </c>
      <c r="U15" s="4">
        <v>24600</v>
      </c>
      <c r="V15" s="4">
        <v>0</v>
      </c>
      <c r="W15" s="4">
        <v>0</v>
      </c>
      <c r="X15" s="4">
        <v>0</v>
      </c>
      <c r="Y15" s="4">
        <v>0</v>
      </c>
    </row>
    <row r="16" spans="1:25" ht="12">
      <c r="A16" s="64">
        <v>2006</v>
      </c>
      <c r="B16" s="64">
        <v>1</v>
      </c>
      <c r="C16" s="64">
        <v>3</v>
      </c>
      <c r="D16" s="64">
        <v>900</v>
      </c>
      <c r="E16" s="64" t="s">
        <v>54</v>
      </c>
      <c r="F16" s="64">
        <v>900</v>
      </c>
      <c r="G16" s="64" t="s">
        <v>55</v>
      </c>
      <c r="H16" s="64">
        <v>6</v>
      </c>
      <c r="I16" s="64" t="s">
        <v>27</v>
      </c>
      <c r="J16" s="64">
        <v>15</v>
      </c>
      <c r="K16" s="64" t="s">
        <v>151</v>
      </c>
      <c r="L16" s="64">
        <v>35936102</v>
      </c>
      <c r="M16" s="64" t="s">
        <v>152</v>
      </c>
      <c r="N16" s="64" t="s">
        <v>28</v>
      </c>
      <c r="O16" s="64" t="s">
        <v>28</v>
      </c>
      <c r="P16" s="64" t="s">
        <v>28</v>
      </c>
      <c r="Q16" s="64" t="s">
        <v>28</v>
      </c>
      <c r="R16" s="64">
        <v>114</v>
      </c>
      <c r="S16" s="64" t="s">
        <v>29</v>
      </c>
      <c r="T16" s="64">
        <v>1</v>
      </c>
      <c r="U16" s="4">
        <v>12000</v>
      </c>
      <c r="V16" s="4">
        <v>0</v>
      </c>
      <c r="W16" s="4">
        <v>0</v>
      </c>
      <c r="X16" s="4">
        <v>0</v>
      </c>
      <c r="Y16" s="4">
        <v>0</v>
      </c>
    </row>
    <row r="17" spans="1:37" ht="12">
      <c r="A17" s="64">
        <v>2006</v>
      </c>
      <c r="B17" s="64">
        <v>1</v>
      </c>
      <c r="C17" s="64">
        <v>3</v>
      </c>
      <c r="Z17" s="4">
        <f>SUM(U12:U16)</f>
        <v>82289</v>
      </c>
      <c r="AA17" s="4">
        <f>SUM(U12:U16)</f>
        <v>82289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</row>
    <row r="18" spans="1:25" ht="12">
      <c r="A18" s="64">
        <v>2006</v>
      </c>
      <c r="B18" s="64">
        <v>1</v>
      </c>
      <c r="C18" s="64">
        <v>4</v>
      </c>
      <c r="D18" s="64">
        <v>200</v>
      </c>
      <c r="E18" s="64" t="s">
        <v>33</v>
      </c>
      <c r="F18" s="64">
        <v>0</v>
      </c>
      <c r="G18" s="64" t="s">
        <v>26</v>
      </c>
      <c r="H18" s="64">
        <v>6</v>
      </c>
      <c r="I18" s="64" t="s">
        <v>27</v>
      </c>
      <c r="J18" s="64">
        <v>15</v>
      </c>
      <c r="K18" s="64" t="s">
        <v>151</v>
      </c>
      <c r="L18" s="64">
        <v>35936102</v>
      </c>
      <c r="M18" s="64" t="s">
        <v>152</v>
      </c>
      <c r="N18" s="64" t="s">
        <v>28</v>
      </c>
      <c r="O18" s="64" t="s">
        <v>28</v>
      </c>
      <c r="P18" s="64" t="s">
        <v>28</v>
      </c>
      <c r="Q18" s="64" t="s">
        <v>28</v>
      </c>
      <c r="R18" s="64">
        <v>114</v>
      </c>
      <c r="S18" s="64" t="s">
        <v>29</v>
      </c>
      <c r="T18" s="64">
        <v>3</v>
      </c>
      <c r="U18" s="4">
        <v>66000</v>
      </c>
      <c r="V18" s="4">
        <v>0</v>
      </c>
      <c r="W18" s="4">
        <v>0</v>
      </c>
      <c r="X18" s="4">
        <v>0</v>
      </c>
      <c r="Y18" s="4">
        <v>0</v>
      </c>
    </row>
    <row r="19" spans="1:25" ht="12">
      <c r="A19" s="64">
        <v>2006</v>
      </c>
      <c r="B19" s="64">
        <v>1</v>
      </c>
      <c r="C19" s="64">
        <v>4</v>
      </c>
      <c r="D19" s="64">
        <v>250</v>
      </c>
      <c r="E19" s="64" t="s">
        <v>34</v>
      </c>
      <c r="F19" s="64">
        <v>250</v>
      </c>
      <c r="G19" s="64" t="s">
        <v>67</v>
      </c>
      <c r="H19" s="64">
        <v>6</v>
      </c>
      <c r="I19" s="64" t="s">
        <v>27</v>
      </c>
      <c r="J19" s="64">
        <v>15</v>
      </c>
      <c r="K19" s="64" t="s">
        <v>151</v>
      </c>
      <c r="L19" s="64">
        <v>35936102</v>
      </c>
      <c r="M19" s="64" t="s">
        <v>152</v>
      </c>
      <c r="N19" s="64" t="s">
        <v>28</v>
      </c>
      <c r="O19" s="64" t="s">
        <v>28</v>
      </c>
      <c r="P19" s="64" t="s">
        <v>28</v>
      </c>
      <c r="Q19" s="64" t="s">
        <v>28</v>
      </c>
      <c r="R19" s="64">
        <v>114</v>
      </c>
      <c r="S19" s="64" t="s">
        <v>29</v>
      </c>
      <c r="T19" s="64">
        <v>1</v>
      </c>
      <c r="U19" s="4">
        <v>1080</v>
      </c>
      <c r="V19" s="4">
        <v>0</v>
      </c>
      <c r="W19" s="4">
        <v>0</v>
      </c>
      <c r="X19" s="4">
        <v>0</v>
      </c>
      <c r="Y19" s="4">
        <v>0</v>
      </c>
    </row>
    <row r="20" spans="1:25" ht="12">
      <c r="A20" s="64">
        <v>2006</v>
      </c>
      <c r="B20" s="64">
        <v>1</v>
      </c>
      <c r="C20" s="64">
        <v>4</v>
      </c>
      <c r="D20" s="64">
        <v>900</v>
      </c>
      <c r="E20" s="64" t="s">
        <v>54</v>
      </c>
      <c r="F20" s="64">
        <v>900</v>
      </c>
      <c r="G20" s="64" t="s">
        <v>55</v>
      </c>
      <c r="H20" s="64">
        <v>6</v>
      </c>
      <c r="I20" s="64" t="s">
        <v>27</v>
      </c>
      <c r="J20" s="64">
        <v>15</v>
      </c>
      <c r="K20" s="64" t="s">
        <v>151</v>
      </c>
      <c r="L20" s="64">
        <v>35936102</v>
      </c>
      <c r="M20" s="64" t="s">
        <v>152</v>
      </c>
      <c r="N20" s="64" t="s">
        <v>28</v>
      </c>
      <c r="O20" s="64" t="s">
        <v>28</v>
      </c>
      <c r="P20" s="64" t="s">
        <v>28</v>
      </c>
      <c r="Q20" s="64" t="s">
        <v>28</v>
      </c>
      <c r="R20" s="64">
        <v>111</v>
      </c>
      <c r="S20" s="64" t="s">
        <v>43</v>
      </c>
      <c r="T20" s="64">
        <v>1</v>
      </c>
      <c r="U20" s="4">
        <v>40</v>
      </c>
      <c r="V20" s="4">
        <v>0</v>
      </c>
      <c r="W20" s="4">
        <v>0</v>
      </c>
      <c r="X20" s="4">
        <v>0</v>
      </c>
      <c r="Y20" s="4">
        <v>0</v>
      </c>
    </row>
    <row r="21" spans="1:37" ht="12">
      <c r="A21" s="64">
        <v>2006</v>
      </c>
      <c r="B21" s="64">
        <v>1</v>
      </c>
      <c r="C21" s="64">
        <v>4</v>
      </c>
      <c r="Z21" s="4">
        <f>SUM(U18:U20)</f>
        <v>67120</v>
      </c>
      <c r="AA21" s="4">
        <f>SUM(U18:U19)</f>
        <v>67080</v>
      </c>
      <c r="AB21" s="4">
        <f>SUM(U20)</f>
        <v>40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</row>
    <row r="22" spans="1:25" ht="12">
      <c r="A22" s="64">
        <v>2006</v>
      </c>
      <c r="B22" s="64">
        <v>1</v>
      </c>
      <c r="C22" s="64">
        <v>5</v>
      </c>
      <c r="D22" s="64">
        <v>250</v>
      </c>
      <c r="E22" s="64" t="s">
        <v>34</v>
      </c>
      <c r="F22" s="64">
        <v>250</v>
      </c>
      <c r="G22" s="64" t="s">
        <v>67</v>
      </c>
      <c r="H22" s="64">
        <v>6</v>
      </c>
      <c r="I22" s="64" t="s">
        <v>27</v>
      </c>
      <c r="J22" s="64">
        <v>15</v>
      </c>
      <c r="K22" s="64" t="s">
        <v>151</v>
      </c>
      <c r="L22" s="64">
        <v>35936102</v>
      </c>
      <c r="M22" s="64" t="s">
        <v>152</v>
      </c>
      <c r="N22" s="64" t="s">
        <v>28</v>
      </c>
      <c r="O22" s="64" t="s">
        <v>28</v>
      </c>
      <c r="P22" s="64" t="s">
        <v>28</v>
      </c>
      <c r="Q22" s="64" t="s">
        <v>28</v>
      </c>
      <c r="R22" s="64">
        <v>114</v>
      </c>
      <c r="S22" s="64" t="s">
        <v>29</v>
      </c>
      <c r="T22" s="64">
        <v>1</v>
      </c>
      <c r="U22" s="4">
        <v>900</v>
      </c>
      <c r="V22" s="4">
        <v>0</v>
      </c>
      <c r="W22" s="4">
        <v>0</v>
      </c>
      <c r="X22" s="4">
        <v>0</v>
      </c>
      <c r="Y22" s="4">
        <v>0</v>
      </c>
    </row>
    <row r="23" spans="1:25" ht="12">
      <c r="A23" s="64">
        <v>2006</v>
      </c>
      <c r="B23" s="64">
        <v>1</v>
      </c>
      <c r="C23" s="64">
        <v>5</v>
      </c>
      <c r="D23" s="64">
        <v>300</v>
      </c>
      <c r="E23" s="64" t="s">
        <v>35</v>
      </c>
      <c r="F23" s="64">
        <v>300</v>
      </c>
      <c r="G23" s="64" t="s">
        <v>36</v>
      </c>
      <c r="H23" s="64">
        <v>6</v>
      </c>
      <c r="I23" s="64" t="s">
        <v>27</v>
      </c>
      <c r="J23" s="64">
        <v>15</v>
      </c>
      <c r="K23" s="64" t="s">
        <v>151</v>
      </c>
      <c r="L23" s="64">
        <v>35936102</v>
      </c>
      <c r="M23" s="64" t="s">
        <v>152</v>
      </c>
      <c r="N23" s="64" t="s">
        <v>28</v>
      </c>
      <c r="O23" s="64" t="s">
        <v>28</v>
      </c>
      <c r="P23" s="64" t="s">
        <v>28</v>
      </c>
      <c r="Q23" s="64" t="s">
        <v>28</v>
      </c>
      <c r="R23" s="64">
        <v>114</v>
      </c>
      <c r="S23" s="64" t="s">
        <v>29</v>
      </c>
      <c r="T23" s="64">
        <v>1</v>
      </c>
      <c r="U23" s="4">
        <v>10000</v>
      </c>
      <c r="V23" s="4">
        <v>0</v>
      </c>
      <c r="W23" s="4">
        <v>0</v>
      </c>
      <c r="X23" s="4">
        <v>0</v>
      </c>
      <c r="Y23" s="4">
        <v>0</v>
      </c>
    </row>
    <row r="24" spans="1:37" ht="12">
      <c r="A24" s="64">
        <v>2006</v>
      </c>
      <c r="B24" s="64">
        <v>1</v>
      </c>
      <c r="C24" s="64">
        <v>5</v>
      </c>
      <c r="Z24" s="4">
        <f>SUM(U22:U23)</f>
        <v>10900</v>
      </c>
      <c r="AA24" s="4">
        <f>SUM(U22:U23)</f>
        <v>10900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</row>
    <row r="25" spans="1:37" s="66" customFormat="1" ht="12">
      <c r="A25" s="66">
        <v>2006</v>
      </c>
      <c r="B25" s="66">
        <v>1</v>
      </c>
      <c r="U25" s="67"/>
      <c r="V25" s="67"/>
      <c r="W25" s="67"/>
      <c r="X25" s="67"/>
      <c r="Y25" s="67"/>
      <c r="Z25" s="67">
        <f>SUM(Z7:Z24)</f>
        <v>247132</v>
      </c>
      <c r="AA25" s="67">
        <f aca="true" t="shared" si="0" ref="AA25:AK25">SUM(AA7:AA24)</f>
        <v>247053</v>
      </c>
      <c r="AB25" s="67">
        <f t="shared" si="0"/>
        <v>70</v>
      </c>
      <c r="AC25" s="67">
        <f t="shared" si="0"/>
        <v>9</v>
      </c>
      <c r="AD25" s="67">
        <f t="shared" si="0"/>
        <v>0</v>
      </c>
      <c r="AE25" s="67">
        <f t="shared" si="0"/>
        <v>0</v>
      </c>
      <c r="AF25" s="67">
        <f t="shared" si="0"/>
        <v>0</v>
      </c>
      <c r="AG25" s="67">
        <f t="shared" si="0"/>
        <v>0</v>
      </c>
      <c r="AH25" s="67">
        <f t="shared" si="0"/>
        <v>0</v>
      </c>
      <c r="AI25" s="67">
        <f t="shared" si="0"/>
        <v>0</v>
      </c>
      <c r="AJ25" s="67">
        <f t="shared" si="0"/>
        <v>0</v>
      </c>
      <c r="AK25" s="67">
        <f t="shared" si="0"/>
        <v>0</v>
      </c>
    </row>
    <row r="27" spans="1:25" ht="12">
      <c r="A27" s="64">
        <v>2006</v>
      </c>
      <c r="B27" s="64">
        <v>2</v>
      </c>
      <c r="C27" s="64">
        <v>1</v>
      </c>
      <c r="D27" s="64">
        <v>0</v>
      </c>
      <c r="E27" s="64" t="s">
        <v>25</v>
      </c>
      <c r="F27" s="64">
        <v>0</v>
      </c>
      <c r="G27" s="64" t="s">
        <v>26</v>
      </c>
      <c r="H27" s="64">
        <v>6</v>
      </c>
      <c r="I27" s="64" t="s">
        <v>27</v>
      </c>
      <c r="J27" s="64">
        <v>15</v>
      </c>
      <c r="K27" s="64" t="s">
        <v>151</v>
      </c>
      <c r="L27" s="64">
        <v>35936102</v>
      </c>
      <c r="M27" s="64" t="s">
        <v>152</v>
      </c>
      <c r="N27" s="64" t="s">
        <v>28</v>
      </c>
      <c r="O27" s="64" t="s">
        <v>28</v>
      </c>
      <c r="P27" s="64" t="s">
        <v>28</v>
      </c>
      <c r="Q27" s="64" t="s">
        <v>28</v>
      </c>
      <c r="R27" s="64">
        <v>114</v>
      </c>
      <c r="S27" s="64" t="s">
        <v>29</v>
      </c>
      <c r="T27" s="64">
        <v>2</v>
      </c>
      <c r="U27" s="4">
        <v>6735</v>
      </c>
      <c r="V27" s="4">
        <v>0</v>
      </c>
      <c r="W27" s="4">
        <v>0</v>
      </c>
      <c r="X27" s="4">
        <v>0</v>
      </c>
      <c r="Y27" s="4">
        <v>0</v>
      </c>
    </row>
    <row r="28" spans="1:25" ht="12">
      <c r="A28" s="64">
        <v>2006</v>
      </c>
      <c r="B28" s="64">
        <v>2</v>
      </c>
      <c r="C28" s="64">
        <v>1</v>
      </c>
      <c r="D28" s="64">
        <v>200</v>
      </c>
      <c r="E28" s="64" t="s">
        <v>33</v>
      </c>
      <c r="F28" s="64">
        <v>0</v>
      </c>
      <c r="G28" s="64" t="s">
        <v>26</v>
      </c>
      <c r="H28" s="64">
        <v>6</v>
      </c>
      <c r="I28" s="64" t="s">
        <v>27</v>
      </c>
      <c r="J28" s="64">
        <v>15</v>
      </c>
      <c r="K28" s="64" t="s">
        <v>151</v>
      </c>
      <c r="L28" s="64">
        <v>35936102</v>
      </c>
      <c r="M28" s="64" t="s">
        <v>152</v>
      </c>
      <c r="N28" s="64" t="s">
        <v>28</v>
      </c>
      <c r="O28" s="64" t="s">
        <v>28</v>
      </c>
      <c r="P28" s="64" t="s">
        <v>28</v>
      </c>
      <c r="Q28" s="64" t="s">
        <v>28</v>
      </c>
      <c r="R28" s="64">
        <v>114</v>
      </c>
      <c r="S28" s="64" t="s">
        <v>29</v>
      </c>
      <c r="T28" s="64">
        <v>2</v>
      </c>
      <c r="U28" s="4">
        <v>27000</v>
      </c>
      <c r="V28" s="4">
        <v>0</v>
      </c>
      <c r="W28" s="4">
        <v>0</v>
      </c>
      <c r="X28" s="4">
        <v>0</v>
      </c>
      <c r="Y28" s="4">
        <v>0</v>
      </c>
    </row>
    <row r="29" spans="1:37" ht="12">
      <c r="A29" s="64">
        <v>2006</v>
      </c>
      <c r="B29" s="64">
        <v>2</v>
      </c>
      <c r="C29" s="64">
        <v>1</v>
      </c>
      <c r="Z29" s="4">
        <f>SUM(U27:U28)</f>
        <v>33735</v>
      </c>
      <c r="AA29" s="4">
        <f>SUM(U27:U28)</f>
        <v>33735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</row>
    <row r="30" spans="1:25" ht="12">
      <c r="A30" s="64">
        <v>2006</v>
      </c>
      <c r="B30" s="64">
        <v>2</v>
      </c>
      <c r="C30" s="64">
        <v>2</v>
      </c>
      <c r="D30" s="64">
        <v>200</v>
      </c>
      <c r="E30" s="64" t="s">
        <v>33</v>
      </c>
      <c r="F30" s="64">
        <v>0</v>
      </c>
      <c r="G30" s="64" t="s">
        <v>26</v>
      </c>
      <c r="H30" s="64">
        <v>6</v>
      </c>
      <c r="I30" s="64" t="s">
        <v>27</v>
      </c>
      <c r="J30" s="64">
        <v>15</v>
      </c>
      <c r="K30" s="64" t="s">
        <v>151</v>
      </c>
      <c r="L30" s="64">
        <v>35936102</v>
      </c>
      <c r="M30" s="64" t="s">
        <v>152</v>
      </c>
      <c r="N30" s="64" t="s">
        <v>28</v>
      </c>
      <c r="O30" s="64" t="s">
        <v>28</v>
      </c>
      <c r="P30" s="64" t="s">
        <v>28</v>
      </c>
      <c r="Q30" s="64" t="s">
        <v>28</v>
      </c>
      <c r="R30" s="64">
        <v>114</v>
      </c>
      <c r="S30" s="64" t="s">
        <v>29</v>
      </c>
      <c r="T30" s="64">
        <v>4</v>
      </c>
      <c r="U30" s="4">
        <v>35430</v>
      </c>
      <c r="V30" s="4">
        <v>0</v>
      </c>
      <c r="W30" s="4">
        <v>0</v>
      </c>
      <c r="X30" s="4">
        <v>1</v>
      </c>
      <c r="Y30" s="4">
        <v>40</v>
      </c>
    </row>
    <row r="31" spans="1:25" ht="12">
      <c r="A31" s="64">
        <v>2006</v>
      </c>
      <c r="B31" s="64">
        <v>2</v>
      </c>
      <c r="C31" s="64">
        <v>2</v>
      </c>
      <c r="D31" s="64">
        <v>250</v>
      </c>
      <c r="E31" s="64" t="s">
        <v>34</v>
      </c>
      <c r="F31" s="64">
        <v>250</v>
      </c>
      <c r="G31" s="64" t="s">
        <v>67</v>
      </c>
      <c r="H31" s="64">
        <v>6</v>
      </c>
      <c r="I31" s="64" t="s">
        <v>27</v>
      </c>
      <c r="J31" s="64">
        <v>15</v>
      </c>
      <c r="K31" s="64" t="s">
        <v>151</v>
      </c>
      <c r="L31" s="64">
        <v>35936102</v>
      </c>
      <c r="M31" s="64" t="s">
        <v>152</v>
      </c>
      <c r="N31" s="64" t="s">
        <v>28</v>
      </c>
      <c r="O31" s="64" t="s">
        <v>28</v>
      </c>
      <c r="P31" s="64" t="s">
        <v>28</v>
      </c>
      <c r="Q31" s="64" t="s">
        <v>28</v>
      </c>
      <c r="R31" s="64">
        <v>114</v>
      </c>
      <c r="S31" s="64" t="s">
        <v>29</v>
      </c>
      <c r="T31" s="64">
        <v>1</v>
      </c>
      <c r="U31" s="4">
        <v>1170</v>
      </c>
      <c r="V31" s="4">
        <v>0</v>
      </c>
      <c r="W31" s="4">
        <v>0</v>
      </c>
      <c r="X31" s="4">
        <v>0</v>
      </c>
      <c r="Y31" s="4">
        <v>0</v>
      </c>
    </row>
    <row r="32" spans="1:25" ht="12">
      <c r="A32" s="64">
        <v>2006</v>
      </c>
      <c r="B32" s="64">
        <v>2</v>
      </c>
      <c r="C32" s="64">
        <v>2</v>
      </c>
      <c r="D32" s="64">
        <v>900</v>
      </c>
      <c r="E32" s="64" t="s">
        <v>54</v>
      </c>
      <c r="F32" s="64">
        <v>900</v>
      </c>
      <c r="G32" s="64" t="s">
        <v>55</v>
      </c>
      <c r="H32" s="64">
        <v>6</v>
      </c>
      <c r="I32" s="64" t="s">
        <v>27</v>
      </c>
      <c r="J32" s="64">
        <v>15</v>
      </c>
      <c r="K32" s="64" t="s">
        <v>151</v>
      </c>
      <c r="L32" s="64">
        <v>35936102</v>
      </c>
      <c r="M32" s="64" t="s">
        <v>152</v>
      </c>
      <c r="N32" s="64" t="s">
        <v>28</v>
      </c>
      <c r="O32" s="64" t="s">
        <v>28</v>
      </c>
      <c r="P32" s="64" t="s">
        <v>28</v>
      </c>
      <c r="Q32" s="64" t="s">
        <v>28</v>
      </c>
      <c r="R32" s="64">
        <v>111</v>
      </c>
      <c r="S32" s="64" t="s">
        <v>43</v>
      </c>
      <c r="T32" s="64">
        <v>1</v>
      </c>
      <c r="U32" s="4">
        <v>60</v>
      </c>
      <c r="V32" s="4">
        <v>0</v>
      </c>
      <c r="W32" s="4">
        <v>0</v>
      </c>
      <c r="X32" s="4">
        <v>0</v>
      </c>
      <c r="Y32" s="4">
        <v>0</v>
      </c>
    </row>
    <row r="33" spans="1:37" ht="12">
      <c r="A33" s="64">
        <v>2006</v>
      </c>
      <c r="B33" s="64">
        <v>2</v>
      </c>
      <c r="C33" s="64">
        <v>2</v>
      </c>
      <c r="Z33" s="4">
        <f>SUM(U30:U32)</f>
        <v>36660</v>
      </c>
      <c r="AA33" s="4">
        <f>SUM(U30:U31)</f>
        <v>36600</v>
      </c>
      <c r="AB33" s="4">
        <f>SUM(U32)</f>
        <v>60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f>SUM(Y30:Y32)</f>
        <v>40</v>
      </c>
      <c r="AI33" s="4">
        <f>SUM(Y30:Y31)</f>
        <v>40</v>
      </c>
      <c r="AJ33" s="4">
        <v>0</v>
      </c>
      <c r="AK33" s="4">
        <v>0</v>
      </c>
    </row>
    <row r="34" spans="1:25" ht="12">
      <c r="A34" s="64">
        <v>2006</v>
      </c>
      <c r="B34" s="64">
        <v>2</v>
      </c>
      <c r="C34" s="64">
        <v>3</v>
      </c>
      <c r="D34" s="64">
        <v>0</v>
      </c>
      <c r="E34" s="64" t="s">
        <v>25</v>
      </c>
      <c r="F34" s="64">
        <v>0</v>
      </c>
      <c r="G34" s="64" t="s">
        <v>26</v>
      </c>
      <c r="H34" s="64">
        <v>6</v>
      </c>
      <c r="I34" s="64" t="s">
        <v>27</v>
      </c>
      <c r="J34" s="64">
        <v>15</v>
      </c>
      <c r="K34" s="64" t="s">
        <v>151</v>
      </c>
      <c r="L34" s="64">
        <v>35936102</v>
      </c>
      <c r="M34" s="64" t="s">
        <v>152</v>
      </c>
      <c r="N34" s="64" t="s">
        <v>28</v>
      </c>
      <c r="O34" s="64" t="s">
        <v>28</v>
      </c>
      <c r="P34" s="64" t="s">
        <v>28</v>
      </c>
      <c r="Q34" s="64" t="s">
        <v>28</v>
      </c>
      <c r="R34" s="64">
        <v>114</v>
      </c>
      <c r="S34" s="64" t="s">
        <v>29</v>
      </c>
      <c r="T34" s="64">
        <v>3</v>
      </c>
      <c r="U34" s="4">
        <v>28570</v>
      </c>
      <c r="V34" s="4">
        <v>0</v>
      </c>
      <c r="W34" s="4">
        <v>0</v>
      </c>
      <c r="X34" s="4">
        <v>0</v>
      </c>
      <c r="Y34" s="4">
        <v>0</v>
      </c>
    </row>
    <row r="35" spans="1:25" ht="12">
      <c r="A35" s="64">
        <v>2006</v>
      </c>
      <c r="B35" s="64">
        <v>2</v>
      </c>
      <c r="C35" s="64">
        <v>3</v>
      </c>
      <c r="D35" s="64">
        <v>200</v>
      </c>
      <c r="E35" s="64" t="s">
        <v>33</v>
      </c>
      <c r="F35" s="64">
        <v>0</v>
      </c>
      <c r="G35" s="64" t="s">
        <v>26</v>
      </c>
      <c r="H35" s="64">
        <v>6</v>
      </c>
      <c r="I35" s="64" t="s">
        <v>27</v>
      </c>
      <c r="J35" s="64">
        <v>15</v>
      </c>
      <c r="K35" s="64" t="s">
        <v>151</v>
      </c>
      <c r="L35" s="64">
        <v>35936102</v>
      </c>
      <c r="M35" s="64" t="s">
        <v>152</v>
      </c>
      <c r="N35" s="64" t="s">
        <v>28</v>
      </c>
      <c r="O35" s="64" t="s">
        <v>28</v>
      </c>
      <c r="P35" s="64" t="s">
        <v>28</v>
      </c>
      <c r="Q35" s="64" t="s">
        <v>28</v>
      </c>
      <c r="R35" s="64">
        <v>114</v>
      </c>
      <c r="S35" s="64" t="s">
        <v>29</v>
      </c>
      <c r="T35" s="64">
        <v>10</v>
      </c>
      <c r="U35" s="4">
        <v>265120</v>
      </c>
      <c r="V35" s="4">
        <v>0</v>
      </c>
      <c r="W35" s="4">
        <v>0</v>
      </c>
      <c r="X35" s="4">
        <v>0</v>
      </c>
      <c r="Y35" s="4">
        <v>0</v>
      </c>
    </row>
    <row r="36" spans="1:25" ht="12">
      <c r="A36" s="64">
        <v>2006</v>
      </c>
      <c r="B36" s="64">
        <v>2</v>
      </c>
      <c r="C36" s="64">
        <v>3</v>
      </c>
      <c r="D36" s="64">
        <v>250</v>
      </c>
      <c r="E36" s="64" t="s">
        <v>34</v>
      </c>
      <c r="F36" s="64">
        <v>250</v>
      </c>
      <c r="G36" s="64" t="s">
        <v>67</v>
      </c>
      <c r="H36" s="64">
        <v>6</v>
      </c>
      <c r="I36" s="64" t="s">
        <v>27</v>
      </c>
      <c r="J36" s="64">
        <v>15</v>
      </c>
      <c r="K36" s="64" t="s">
        <v>151</v>
      </c>
      <c r="L36" s="64">
        <v>35936102</v>
      </c>
      <c r="M36" s="64" t="s">
        <v>152</v>
      </c>
      <c r="N36" s="64" t="s">
        <v>28</v>
      </c>
      <c r="O36" s="64" t="s">
        <v>28</v>
      </c>
      <c r="P36" s="64" t="s">
        <v>28</v>
      </c>
      <c r="Q36" s="64" t="s">
        <v>28</v>
      </c>
      <c r="R36" s="64">
        <v>114</v>
      </c>
      <c r="S36" s="64" t="s">
        <v>29</v>
      </c>
      <c r="T36" s="64">
        <v>1</v>
      </c>
      <c r="U36" s="4">
        <v>1170</v>
      </c>
      <c r="V36" s="4">
        <v>0</v>
      </c>
      <c r="W36" s="4">
        <v>0</v>
      </c>
      <c r="X36" s="4">
        <v>0</v>
      </c>
      <c r="Y36" s="4">
        <v>0</v>
      </c>
    </row>
    <row r="37" spans="1:25" ht="12">
      <c r="A37" s="64">
        <v>2006</v>
      </c>
      <c r="B37" s="64">
        <v>2</v>
      </c>
      <c r="C37" s="64">
        <v>3</v>
      </c>
      <c r="D37" s="64">
        <v>500</v>
      </c>
      <c r="E37" s="64" t="s">
        <v>37</v>
      </c>
      <c r="F37" s="64">
        <v>500</v>
      </c>
      <c r="G37" s="64" t="s">
        <v>38</v>
      </c>
      <c r="H37" s="64">
        <v>6</v>
      </c>
      <c r="I37" s="64" t="s">
        <v>27</v>
      </c>
      <c r="J37" s="64">
        <v>15</v>
      </c>
      <c r="K37" s="64" t="s">
        <v>151</v>
      </c>
      <c r="L37" s="64">
        <v>35936102</v>
      </c>
      <c r="M37" s="64" t="s">
        <v>152</v>
      </c>
      <c r="N37" s="64" t="s">
        <v>28</v>
      </c>
      <c r="O37" s="64" t="s">
        <v>28</v>
      </c>
      <c r="P37" s="64" t="s">
        <v>28</v>
      </c>
      <c r="Q37" s="64" t="s">
        <v>28</v>
      </c>
      <c r="R37" s="64">
        <v>114</v>
      </c>
      <c r="S37" s="64" t="s">
        <v>29</v>
      </c>
      <c r="T37" s="64">
        <v>1</v>
      </c>
      <c r="U37" s="4">
        <v>5000</v>
      </c>
      <c r="V37" s="4">
        <v>0</v>
      </c>
      <c r="W37" s="4">
        <v>0</v>
      </c>
      <c r="X37" s="4">
        <v>0</v>
      </c>
      <c r="Y37" s="4">
        <v>0</v>
      </c>
    </row>
    <row r="38" spans="1:25" ht="12">
      <c r="A38" s="64">
        <v>2006</v>
      </c>
      <c r="B38" s="64">
        <v>2</v>
      </c>
      <c r="C38" s="64">
        <v>3</v>
      </c>
      <c r="D38" s="64">
        <v>550</v>
      </c>
      <c r="E38" s="64" t="s">
        <v>39</v>
      </c>
      <c r="F38" s="64">
        <v>550</v>
      </c>
      <c r="G38" s="64" t="s">
        <v>40</v>
      </c>
      <c r="H38" s="64">
        <v>6</v>
      </c>
      <c r="I38" s="64" t="s">
        <v>27</v>
      </c>
      <c r="J38" s="64">
        <v>15</v>
      </c>
      <c r="K38" s="64" t="s">
        <v>151</v>
      </c>
      <c r="L38" s="64">
        <v>35936102</v>
      </c>
      <c r="M38" s="64" t="s">
        <v>152</v>
      </c>
      <c r="N38" s="64" t="s">
        <v>28</v>
      </c>
      <c r="O38" s="64" t="s">
        <v>28</v>
      </c>
      <c r="P38" s="64" t="s">
        <v>28</v>
      </c>
      <c r="Q38" s="64" t="s">
        <v>28</v>
      </c>
      <c r="R38" s="64">
        <v>114</v>
      </c>
      <c r="S38" s="64" t="s">
        <v>29</v>
      </c>
      <c r="T38" s="64">
        <v>1</v>
      </c>
      <c r="U38" s="4">
        <v>4000</v>
      </c>
      <c r="V38" s="4">
        <v>0</v>
      </c>
      <c r="W38" s="4">
        <v>0</v>
      </c>
      <c r="X38" s="4">
        <v>0</v>
      </c>
      <c r="Y38" s="4">
        <v>0</v>
      </c>
    </row>
    <row r="39" spans="1:37" ht="12">
      <c r="A39" s="64">
        <v>2006</v>
      </c>
      <c r="B39" s="64">
        <v>2</v>
      </c>
      <c r="C39" s="64">
        <v>3</v>
      </c>
      <c r="Z39" s="4">
        <f>SUM(U34:U38)</f>
        <v>303860</v>
      </c>
      <c r="AA39" s="4">
        <f>SUM(U34:U38)</f>
        <v>303860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</row>
    <row r="40" spans="1:25" ht="12">
      <c r="A40" s="64">
        <v>2006</v>
      </c>
      <c r="B40" s="64">
        <v>2</v>
      </c>
      <c r="C40" s="64">
        <v>4</v>
      </c>
      <c r="D40" s="64">
        <v>200</v>
      </c>
      <c r="E40" s="64" t="s">
        <v>33</v>
      </c>
      <c r="F40" s="64">
        <v>0</v>
      </c>
      <c r="G40" s="64" t="s">
        <v>26</v>
      </c>
      <c r="H40" s="64">
        <v>6</v>
      </c>
      <c r="I40" s="64" t="s">
        <v>27</v>
      </c>
      <c r="J40" s="64">
        <v>15</v>
      </c>
      <c r="K40" s="64" t="s">
        <v>151</v>
      </c>
      <c r="L40" s="64">
        <v>35936102</v>
      </c>
      <c r="M40" s="64" t="s">
        <v>152</v>
      </c>
      <c r="N40" s="64" t="s">
        <v>28</v>
      </c>
      <c r="O40" s="64" t="s">
        <v>28</v>
      </c>
      <c r="P40" s="64" t="s">
        <v>28</v>
      </c>
      <c r="Q40" s="64" t="s">
        <v>28</v>
      </c>
      <c r="R40" s="64">
        <v>114</v>
      </c>
      <c r="S40" s="64" t="s">
        <v>29</v>
      </c>
      <c r="T40" s="64">
        <v>10</v>
      </c>
      <c r="U40" s="4">
        <v>275000</v>
      </c>
      <c r="V40" s="4">
        <v>0</v>
      </c>
      <c r="W40" s="4">
        <v>0</v>
      </c>
      <c r="X40" s="4">
        <v>0</v>
      </c>
      <c r="Y40" s="4">
        <v>0</v>
      </c>
    </row>
    <row r="41" spans="1:25" ht="12">
      <c r="A41" s="64">
        <v>2006</v>
      </c>
      <c r="B41" s="64">
        <v>2</v>
      </c>
      <c r="C41" s="64">
        <v>4</v>
      </c>
      <c r="D41" s="64">
        <v>250</v>
      </c>
      <c r="E41" s="64" t="s">
        <v>34</v>
      </c>
      <c r="F41" s="64">
        <v>250</v>
      </c>
      <c r="G41" s="64" t="s">
        <v>67</v>
      </c>
      <c r="H41" s="64">
        <v>6</v>
      </c>
      <c r="I41" s="64" t="s">
        <v>27</v>
      </c>
      <c r="J41" s="64">
        <v>15</v>
      </c>
      <c r="K41" s="64" t="s">
        <v>151</v>
      </c>
      <c r="L41" s="64">
        <v>35936102</v>
      </c>
      <c r="M41" s="64" t="s">
        <v>152</v>
      </c>
      <c r="N41" s="64" t="s">
        <v>28</v>
      </c>
      <c r="O41" s="64" t="s">
        <v>28</v>
      </c>
      <c r="P41" s="64" t="s">
        <v>28</v>
      </c>
      <c r="Q41" s="64" t="s">
        <v>28</v>
      </c>
      <c r="R41" s="64">
        <v>114</v>
      </c>
      <c r="S41" s="64" t="s">
        <v>29</v>
      </c>
      <c r="T41" s="64">
        <v>1</v>
      </c>
      <c r="U41" s="4">
        <v>720</v>
      </c>
      <c r="V41" s="4">
        <v>0</v>
      </c>
      <c r="W41" s="4">
        <v>0</v>
      </c>
      <c r="X41" s="4">
        <v>0</v>
      </c>
      <c r="Y41" s="4">
        <v>0</v>
      </c>
    </row>
    <row r="42" spans="1:25" ht="12">
      <c r="A42" s="64">
        <v>2006</v>
      </c>
      <c r="B42" s="64">
        <v>2</v>
      </c>
      <c r="C42" s="64">
        <v>4</v>
      </c>
      <c r="D42" s="64">
        <v>500</v>
      </c>
      <c r="E42" s="64" t="s">
        <v>37</v>
      </c>
      <c r="F42" s="64">
        <v>500</v>
      </c>
      <c r="G42" s="64" t="s">
        <v>38</v>
      </c>
      <c r="H42" s="64">
        <v>6</v>
      </c>
      <c r="I42" s="64" t="s">
        <v>27</v>
      </c>
      <c r="J42" s="64">
        <v>15</v>
      </c>
      <c r="K42" s="64" t="s">
        <v>151</v>
      </c>
      <c r="L42" s="64">
        <v>35936102</v>
      </c>
      <c r="M42" s="64" t="s">
        <v>152</v>
      </c>
      <c r="N42" s="64" t="s">
        <v>28</v>
      </c>
      <c r="O42" s="64" t="s">
        <v>28</v>
      </c>
      <c r="P42" s="64" t="s">
        <v>28</v>
      </c>
      <c r="Q42" s="64" t="s">
        <v>28</v>
      </c>
      <c r="R42" s="64">
        <v>114</v>
      </c>
      <c r="S42" s="64" t="s">
        <v>29</v>
      </c>
      <c r="T42" s="64">
        <v>1</v>
      </c>
      <c r="U42" s="4">
        <v>12000</v>
      </c>
      <c r="V42" s="4">
        <v>0</v>
      </c>
      <c r="W42" s="4">
        <v>0</v>
      </c>
      <c r="X42" s="4">
        <v>0</v>
      </c>
      <c r="Y42" s="4">
        <v>0</v>
      </c>
    </row>
    <row r="43" spans="1:25" ht="12">
      <c r="A43" s="64">
        <v>2006</v>
      </c>
      <c r="B43" s="64">
        <v>2</v>
      </c>
      <c r="C43" s="64">
        <v>4</v>
      </c>
      <c r="D43" s="64">
        <v>900</v>
      </c>
      <c r="E43" s="64" t="s">
        <v>54</v>
      </c>
      <c r="F43" s="64">
        <v>900</v>
      </c>
      <c r="G43" s="64" t="s">
        <v>55</v>
      </c>
      <c r="H43" s="64">
        <v>6</v>
      </c>
      <c r="I43" s="64" t="s">
        <v>27</v>
      </c>
      <c r="J43" s="64">
        <v>15</v>
      </c>
      <c r="K43" s="64" t="s">
        <v>151</v>
      </c>
      <c r="L43" s="64">
        <v>35936102</v>
      </c>
      <c r="M43" s="64" t="s">
        <v>152</v>
      </c>
      <c r="N43" s="64" t="s">
        <v>28</v>
      </c>
      <c r="O43" s="64" t="s">
        <v>28</v>
      </c>
      <c r="P43" s="64" t="s">
        <v>28</v>
      </c>
      <c r="Q43" s="64" t="s">
        <v>28</v>
      </c>
      <c r="R43" s="64">
        <v>111</v>
      </c>
      <c r="S43" s="64" t="s">
        <v>43</v>
      </c>
      <c r="T43" s="64">
        <v>1</v>
      </c>
      <c r="U43" s="4">
        <v>50</v>
      </c>
      <c r="V43" s="4">
        <v>0</v>
      </c>
      <c r="W43" s="4">
        <v>0</v>
      </c>
      <c r="X43" s="4">
        <v>0</v>
      </c>
      <c r="Y43" s="4">
        <v>0</v>
      </c>
    </row>
    <row r="44" spans="1:37" ht="12">
      <c r="A44" s="64">
        <v>2006</v>
      </c>
      <c r="B44" s="64">
        <v>2</v>
      </c>
      <c r="C44" s="64">
        <v>4</v>
      </c>
      <c r="Z44" s="4">
        <f>SUM(U40:U43)</f>
        <v>287770</v>
      </c>
      <c r="AA44" s="4">
        <f>SUM(U40:U42)</f>
        <v>287720</v>
      </c>
      <c r="AB44" s="4">
        <f>SUM(U43)</f>
        <v>50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</row>
    <row r="45" spans="1:25" ht="12">
      <c r="A45" s="64">
        <v>2006</v>
      </c>
      <c r="B45" s="64">
        <v>2</v>
      </c>
      <c r="C45" s="64">
        <v>5</v>
      </c>
      <c r="D45" s="64">
        <v>0</v>
      </c>
      <c r="E45" s="64" t="s">
        <v>25</v>
      </c>
      <c r="F45" s="64">
        <v>0</v>
      </c>
      <c r="G45" s="64" t="s">
        <v>26</v>
      </c>
      <c r="H45" s="64">
        <v>6</v>
      </c>
      <c r="I45" s="64" t="s">
        <v>27</v>
      </c>
      <c r="J45" s="64">
        <v>15</v>
      </c>
      <c r="K45" s="64" t="s">
        <v>151</v>
      </c>
      <c r="L45" s="64">
        <v>35936102</v>
      </c>
      <c r="M45" s="64" t="s">
        <v>152</v>
      </c>
      <c r="N45" s="64" t="s">
        <v>28</v>
      </c>
      <c r="O45" s="64" t="s">
        <v>28</v>
      </c>
      <c r="P45" s="64" t="s">
        <v>28</v>
      </c>
      <c r="Q45" s="64" t="s">
        <v>28</v>
      </c>
      <c r="R45" s="64">
        <v>114</v>
      </c>
      <c r="S45" s="64" t="s">
        <v>29</v>
      </c>
      <c r="T45" s="64">
        <v>1</v>
      </c>
      <c r="U45" s="4">
        <v>2340</v>
      </c>
      <c r="V45" s="4">
        <v>0</v>
      </c>
      <c r="W45" s="4">
        <v>0</v>
      </c>
      <c r="X45" s="4">
        <v>0</v>
      </c>
      <c r="Y45" s="4">
        <v>0</v>
      </c>
    </row>
    <row r="46" spans="1:25" ht="12">
      <c r="A46" s="64">
        <v>2006</v>
      </c>
      <c r="B46" s="64">
        <v>2</v>
      </c>
      <c r="C46" s="64">
        <v>5</v>
      </c>
      <c r="D46" s="64">
        <v>250</v>
      </c>
      <c r="E46" s="64" t="s">
        <v>34</v>
      </c>
      <c r="F46" s="64">
        <v>250</v>
      </c>
      <c r="G46" s="64" t="s">
        <v>67</v>
      </c>
      <c r="H46" s="64">
        <v>6</v>
      </c>
      <c r="I46" s="64" t="s">
        <v>27</v>
      </c>
      <c r="J46" s="64">
        <v>15</v>
      </c>
      <c r="K46" s="64" t="s">
        <v>151</v>
      </c>
      <c r="L46" s="64">
        <v>35936102</v>
      </c>
      <c r="M46" s="64" t="s">
        <v>152</v>
      </c>
      <c r="N46" s="64" t="s">
        <v>28</v>
      </c>
      <c r="O46" s="64" t="s">
        <v>28</v>
      </c>
      <c r="P46" s="64" t="s">
        <v>28</v>
      </c>
      <c r="Q46" s="64" t="s">
        <v>28</v>
      </c>
      <c r="R46" s="64">
        <v>614</v>
      </c>
      <c r="S46" s="64" t="s">
        <v>30</v>
      </c>
      <c r="T46" s="64">
        <v>1</v>
      </c>
      <c r="U46" s="4">
        <v>20</v>
      </c>
      <c r="V46" s="4">
        <v>0</v>
      </c>
      <c r="W46" s="4">
        <v>0</v>
      </c>
      <c r="X46" s="4">
        <v>0</v>
      </c>
      <c r="Y46" s="4">
        <v>0</v>
      </c>
    </row>
    <row r="47" spans="1:37" ht="12">
      <c r="A47" s="64">
        <v>2006</v>
      </c>
      <c r="B47" s="64">
        <v>2</v>
      </c>
      <c r="C47" s="64">
        <v>5</v>
      </c>
      <c r="Z47" s="4">
        <f>SUM(U45:U46)</f>
        <v>2360</v>
      </c>
      <c r="AA47" s="4">
        <f>SUM(U45)</f>
        <v>2340</v>
      </c>
      <c r="AB47" s="4">
        <v>0</v>
      </c>
      <c r="AC47" s="4">
        <f>SUM(U46)</f>
        <v>20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</row>
    <row r="48" spans="1:37" s="66" customFormat="1" ht="12">
      <c r="A48" s="66">
        <v>2006</v>
      </c>
      <c r="B48" s="66">
        <v>2</v>
      </c>
      <c r="U48" s="67"/>
      <c r="V48" s="67"/>
      <c r="W48" s="67"/>
      <c r="X48" s="67"/>
      <c r="Y48" s="67"/>
      <c r="Z48" s="67">
        <f>SUM(Z29:Z47)</f>
        <v>664385</v>
      </c>
      <c r="AA48" s="67">
        <f aca="true" t="shared" si="1" ref="AA48:AK48">SUM(AA29:AA47)</f>
        <v>664255</v>
      </c>
      <c r="AB48" s="67">
        <f t="shared" si="1"/>
        <v>110</v>
      </c>
      <c r="AC48" s="67">
        <f t="shared" si="1"/>
        <v>20</v>
      </c>
      <c r="AD48" s="67">
        <f t="shared" si="1"/>
        <v>0</v>
      </c>
      <c r="AE48" s="67">
        <f t="shared" si="1"/>
        <v>0</v>
      </c>
      <c r="AF48" s="67">
        <f t="shared" si="1"/>
        <v>0</v>
      </c>
      <c r="AG48" s="67">
        <f t="shared" si="1"/>
        <v>0</v>
      </c>
      <c r="AH48" s="67">
        <f t="shared" si="1"/>
        <v>40</v>
      </c>
      <c r="AI48" s="67">
        <f t="shared" si="1"/>
        <v>40</v>
      </c>
      <c r="AJ48" s="67">
        <f t="shared" si="1"/>
        <v>0</v>
      </c>
      <c r="AK48" s="67">
        <f t="shared" si="1"/>
        <v>0</v>
      </c>
    </row>
    <row r="50" spans="1:25" ht="12">
      <c r="A50" s="64">
        <v>2006</v>
      </c>
      <c r="B50" s="64">
        <v>3</v>
      </c>
      <c r="C50" s="64">
        <v>1</v>
      </c>
      <c r="D50" s="64">
        <v>0</v>
      </c>
      <c r="E50" s="64" t="s">
        <v>25</v>
      </c>
      <c r="F50" s="64">
        <v>0</v>
      </c>
      <c r="G50" s="64" t="s">
        <v>26</v>
      </c>
      <c r="H50" s="64">
        <v>6</v>
      </c>
      <c r="I50" s="64" t="s">
        <v>27</v>
      </c>
      <c r="J50" s="64">
        <v>15</v>
      </c>
      <c r="K50" s="64" t="s">
        <v>151</v>
      </c>
      <c r="L50" s="64">
        <v>35936102</v>
      </c>
      <c r="M50" s="64" t="s">
        <v>152</v>
      </c>
      <c r="N50" s="64" t="s">
        <v>28</v>
      </c>
      <c r="O50" s="64" t="s">
        <v>28</v>
      </c>
      <c r="P50" s="64" t="s">
        <v>28</v>
      </c>
      <c r="Q50" s="64" t="s">
        <v>28</v>
      </c>
      <c r="R50" s="64">
        <v>114</v>
      </c>
      <c r="S50" s="64" t="s">
        <v>29</v>
      </c>
      <c r="T50" s="64">
        <v>2</v>
      </c>
      <c r="U50" s="4">
        <v>33000</v>
      </c>
      <c r="V50" s="4">
        <v>0</v>
      </c>
      <c r="W50" s="4">
        <v>0</v>
      </c>
      <c r="X50" s="4">
        <v>0</v>
      </c>
      <c r="Y50" s="4">
        <v>0</v>
      </c>
    </row>
    <row r="51" spans="1:25" ht="12">
      <c r="A51" s="64">
        <v>2006</v>
      </c>
      <c r="B51" s="64">
        <v>3</v>
      </c>
      <c r="C51" s="64">
        <v>1</v>
      </c>
      <c r="D51" s="64">
        <v>200</v>
      </c>
      <c r="E51" s="64" t="s">
        <v>33</v>
      </c>
      <c r="F51" s="64">
        <v>0</v>
      </c>
      <c r="G51" s="64" t="s">
        <v>26</v>
      </c>
      <c r="H51" s="64">
        <v>6</v>
      </c>
      <c r="I51" s="64" t="s">
        <v>27</v>
      </c>
      <c r="J51" s="64">
        <v>15</v>
      </c>
      <c r="K51" s="64" t="s">
        <v>151</v>
      </c>
      <c r="L51" s="64">
        <v>35936102</v>
      </c>
      <c r="M51" s="64" t="s">
        <v>152</v>
      </c>
      <c r="N51" s="64" t="s">
        <v>28</v>
      </c>
      <c r="O51" s="64" t="s">
        <v>28</v>
      </c>
      <c r="P51" s="64" t="s">
        <v>28</v>
      </c>
      <c r="Q51" s="64" t="s">
        <v>28</v>
      </c>
      <c r="R51" s="64">
        <v>114</v>
      </c>
      <c r="S51" s="64" t="s">
        <v>29</v>
      </c>
      <c r="T51" s="64">
        <v>13</v>
      </c>
      <c r="U51" s="4">
        <v>413500</v>
      </c>
      <c r="V51" s="4">
        <v>0</v>
      </c>
      <c r="W51" s="4">
        <v>0</v>
      </c>
      <c r="X51" s="4">
        <v>0</v>
      </c>
      <c r="Y51" s="4">
        <v>0</v>
      </c>
    </row>
    <row r="52" spans="1:37" ht="12">
      <c r="A52" s="64">
        <v>2006</v>
      </c>
      <c r="B52" s="64">
        <v>3</v>
      </c>
      <c r="C52" s="64">
        <v>1</v>
      </c>
      <c r="Z52" s="4">
        <f>SUM(U50:U51)</f>
        <v>446500</v>
      </c>
      <c r="AA52" s="4">
        <f>SUM(U50:U51)</f>
        <v>446500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</row>
    <row r="53" spans="1:25" ht="12">
      <c r="A53" s="64">
        <v>2006</v>
      </c>
      <c r="B53" s="64">
        <v>3</v>
      </c>
      <c r="C53" s="64">
        <v>2</v>
      </c>
      <c r="D53" s="64">
        <v>900</v>
      </c>
      <c r="E53" s="64" t="s">
        <v>54</v>
      </c>
      <c r="F53" s="64">
        <v>900</v>
      </c>
      <c r="G53" s="64" t="s">
        <v>55</v>
      </c>
      <c r="H53" s="64">
        <v>6</v>
      </c>
      <c r="I53" s="64" t="s">
        <v>27</v>
      </c>
      <c r="J53" s="64">
        <v>15</v>
      </c>
      <c r="K53" s="64" t="s">
        <v>151</v>
      </c>
      <c r="L53" s="64">
        <v>35936102</v>
      </c>
      <c r="M53" s="64" t="s">
        <v>152</v>
      </c>
      <c r="N53" s="64" t="s">
        <v>28</v>
      </c>
      <c r="O53" s="64" t="s">
        <v>28</v>
      </c>
      <c r="P53" s="64" t="s">
        <v>28</v>
      </c>
      <c r="Q53" s="64" t="s">
        <v>28</v>
      </c>
      <c r="R53" s="64">
        <v>111</v>
      </c>
      <c r="S53" s="64" t="s">
        <v>43</v>
      </c>
      <c r="T53" s="64">
        <v>1</v>
      </c>
      <c r="U53" s="4">
        <v>50</v>
      </c>
      <c r="V53" s="4">
        <v>0</v>
      </c>
      <c r="W53" s="4">
        <v>0</v>
      </c>
      <c r="X53" s="4">
        <v>0</v>
      </c>
      <c r="Y53" s="4">
        <v>0</v>
      </c>
    </row>
    <row r="54" spans="1:25" ht="12">
      <c r="A54" s="64">
        <v>2006</v>
      </c>
      <c r="B54" s="64">
        <v>3</v>
      </c>
      <c r="C54" s="64">
        <v>2</v>
      </c>
      <c r="D54" s="64">
        <v>0</v>
      </c>
      <c r="E54" s="64" t="s">
        <v>25</v>
      </c>
      <c r="F54" s="64">
        <v>0</v>
      </c>
      <c r="G54" s="64" t="s">
        <v>26</v>
      </c>
      <c r="H54" s="64">
        <v>6</v>
      </c>
      <c r="I54" s="64" t="s">
        <v>27</v>
      </c>
      <c r="J54" s="64">
        <v>15</v>
      </c>
      <c r="K54" s="64" t="s">
        <v>151</v>
      </c>
      <c r="L54" s="64">
        <v>35936102</v>
      </c>
      <c r="M54" s="64" t="s">
        <v>152</v>
      </c>
      <c r="N54" s="64" t="s">
        <v>28</v>
      </c>
      <c r="O54" s="64" t="s">
        <v>28</v>
      </c>
      <c r="P54" s="64" t="s">
        <v>28</v>
      </c>
      <c r="Q54" s="64" t="s">
        <v>28</v>
      </c>
      <c r="R54" s="64">
        <v>114</v>
      </c>
      <c r="S54" s="64" t="s">
        <v>29</v>
      </c>
      <c r="T54" s="64">
        <v>5</v>
      </c>
      <c r="U54" s="4">
        <v>79684</v>
      </c>
      <c r="V54" s="4">
        <v>0</v>
      </c>
      <c r="W54" s="4">
        <v>0</v>
      </c>
      <c r="X54" s="4">
        <v>0</v>
      </c>
      <c r="Y54" s="4">
        <v>0</v>
      </c>
    </row>
    <row r="55" spans="1:25" ht="12">
      <c r="A55" s="64">
        <v>2006</v>
      </c>
      <c r="B55" s="64">
        <v>3</v>
      </c>
      <c r="C55" s="64">
        <v>2</v>
      </c>
      <c r="D55" s="64">
        <v>200</v>
      </c>
      <c r="E55" s="64" t="s">
        <v>33</v>
      </c>
      <c r="F55" s="64">
        <v>0</v>
      </c>
      <c r="G55" s="64" t="s">
        <v>26</v>
      </c>
      <c r="H55" s="64">
        <v>6</v>
      </c>
      <c r="I55" s="64" t="s">
        <v>27</v>
      </c>
      <c r="J55" s="64">
        <v>15</v>
      </c>
      <c r="K55" s="64" t="s">
        <v>151</v>
      </c>
      <c r="L55" s="64">
        <v>35936102</v>
      </c>
      <c r="M55" s="64" t="s">
        <v>152</v>
      </c>
      <c r="N55" s="64" t="s">
        <v>28</v>
      </c>
      <c r="O55" s="64" t="s">
        <v>28</v>
      </c>
      <c r="P55" s="64" t="s">
        <v>28</v>
      </c>
      <c r="Q55" s="64" t="s">
        <v>28</v>
      </c>
      <c r="R55" s="64">
        <v>114</v>
      </c>
      <c r="S55" s="64" t="s">
        <v>29</v>
      </c>
      <c r="T55" s="64">
        <v>13</v>
      </c>
      <c r="U55" s="4">
        <v>548740</v>
      </c>
      <c r="V55" s="4">
        <v>0</v>
      </c>
      <c r="W55" s="4">
        <v>0</v>
      </c>
      <c r="X55" s="4">
        <v>0</v>
      </c>
      <c r="Y55" s="4">
        <v>0</v>
      </c>
    </row>
    <row r="56" spans="1:25" ht="12">
      <c r="A56" s="64">
        <v>2006</v>
      </c>
      <c r="B56" s="64">
        <v>3</v>
      </c>
      <c r="C56" s="64">
        <v>2</v>
      </c>
      <c r="D56" s="64">
        <v>250</v>
      </c>
      <c r="E56" s="64" t="s">
        <v>34</v>
      </c>
      <c r="F56" s="64">
        <v>250</v>
      </c>
      <c r="G56" s="64" t="s">
        <v>67</v>
      </c>
      <c r="H56" s="64">
        <v>6</v>
      </c>
      <c r="I56" s="64" t="s">
        <v>27</v>
      </c>
      <c r="J56" s="64">
        <v>15</v>
      </c>
      <c r="K56" s="64" t="s">
        <v>151</v>
      </c>
      <c r="L56" s="64">
        <v>35936102</v>
      </c>
      <c r="M56" s="64" t="s">
        <v>152</v>
      </c>
      <c r="N56" s="64" t="s">
        <v>28</v>
      </c>
      <c r="O56" s="64" t="s">
        <v>28</v>
      </c>
      <c r="P56" s="64" t="s">
        <v>28</v>
      </c>
      <c r="Q56" s="64" t="s">
        <v>28</v>
      </c>
      <c r="R56" s="64">
        <v>114</v>
      </c>
      <c r="S56" s="64" t="s">
        <v>29</v>
      </c>
      <c r="T56" s="64">
        <v>1</v>
      </c>
      <c r="U56" s="4">
        <v>1080</v>
      </c>
      <c r="V56" s="4">
        <v>0</v>
      </c>
      <c r="W56" s="4">
        <v>0</v>
      </c>
      <c r="X56" s="4">
        <v>0</v>
      </c>
      <c r="Y56" s="4">
        <v>0</v>
      </c>
    </row>
    <row r="57" spans="1:25" ht="12">
      <c r="A57" s="64">
        <v>2006</v>
      </c>
      <c r="B57" s="64">
        <v>3</v>
      </c>
      <c r="C57" s="64">
        <v>2</v>
      </c>
      <c r="D57" s="64">
        <v>300</v>
      </c>
      <c r="E57" s="64" t="s">
        <v>35</v>
      </c>
      <c r="F57" s="64">
        <v>300</v>
      </c>
      <c r="G57" s="64" t="s">
        <v>36</v>
      </c>
      <c r="H57" s="64">
        <v>6</v>
      </c>
      <c r="I57" s="64" t="s">
        <v>27</v>
      </c>
      <c r="J57" s="64">
        <v>15</v>
      </c>
      <c r="K57" s="64" t="s">
        <v>151</v>
      </c>
      <c r="L57" s="64">
        <v>35936102</v>
      </c>
      <c r="M57" s="64" t="s">
        <v>152</v>
      </c>
      <c r="N57" s="64" t="s">
        <v>28</v>
      </c>
      <c r="O57" s="64" t="s">
        <v>28</v>
      </c>
      <c r="P57" s="64" t="s">
        <v>28</v>
      </c>
      <c r="Q57" s="64" t="s">
        <v>28</v>
      </c>
      <c r="R57" s="64">
        <v>114</v>
      </c>
      <c r="S57" s="64" t="s">
        <v>29</v>
      </c>
      <c r="T57" s="64">
        <v>3</v>
      </c>
      <c r="U57" s="4">
        <v>31500</v>
      </c>
      <c r="V57" s="4">
        <v>0</v>
      </c>
      <c r="W57" s="4">
        <v>0</v>
      </c>
      <c r="X57" s="4">
        <v>0</v>
      </c>
      <c r="Y57" s="4">
        <v>0</v>
      </c>
    </row>
    <row r="58" spans="1:25" ht="12">
      <c r="A58" s="64">
        <v>2006</v>
      </c>
      <c r="B58" s="64">
        <v>3</v>
      </c>
      <c r="C58" s="64">
        <v>2</v>
      </c>
      <c r="D58" s="64">
        <v>500</v>
      </c>
      <c r="E58" s="64" t="s">
        <v>37</v>
      </c>
      <c r="F58" s="64">
        <v>500</v>
      </c>
      <c r="G58" s="64" t="s">
        <v>38</v>
      </c>
      <c r="H58" s="64">
        <v>6</v>
      </c>
      <c r="I58" s="64" t="s">
        <v>27</v>
      </c>
      <c r="J58" s="64">
        <v>15</v>
      </c>
      <c r="K58" s="64" t="s">
        <v>151</v>
      </c>
      <c r="L58" s="64">
        <v>35936102</v>
      </c>
      <c r="M58" s="64" t="s">
        <v>152</v>
      </c>
      <c r="N58" s="64" t="s">
        <v>28</v>
      </c>
      <c r="O58" s="64" t="s">
        <v>28</v>
      </c>
      <c r="P58" s="64" t="s">
        <v>28</v>
      </c>
      <c r="Q58" s="64" t="s">
        <v>28</v>
      </c>
      <c r="R58" s="64">
        <v>114</v>
      </c>
      <c r="S58" s="64" t="s">
        <v>29</v>
      </c>
      <c r="T58" s="64">
        <v>1</v>
      </c>
      <c r="U58" s="4">
        <v>25000</v>
      </c>
      <c r="V58" s="4">
        <v>0</v>
      </c>
      <c r="W58" s="4">
        <v>0</v>
      </c>
      <c r="X58" s="4">
        <v>0</v>
      </c>
      <c r="Y58" s="4">
        <v>0</v>
      </c>
    </row>
    <row r="59" spans="1:25" ht="12">
      <c r="A59" s="64">
        <v>2006</v>
      </c>
      <c r="B59" s="64">
        <v>3</v>
      </c>
      <c r="C59" s="64">
        <v>2</v>
      </c>
      <c r="D59" s="64">
        <v>550</v>
      </c>
      <c r="E59" s="64" t="s">
        <v>39</v>
      </c>
      <c r="F59" s="64">
        <v>550</v>
      </c>
      <c r="G59" s="64" t="s">
        <v>40</v>
      </c>
      <c r="H59" s="64">
        <v>6</v>
      </c>
      <c r="I59" s="64" t="s">
        <v>27</v>
      </c>
      <c r="J59" s="64">
        <v>15</v>
      </c>
      <c r="K59" s="64" t="s">
        <v>151</v>
      </c>
      <c r="L59" s="64">
        <v>35936102</v>
      </c>
      <c r="M59" s="64" t="s">
        <v>152</v>
      </c>
      <c r="N59" s="64" t="s">
        <v>28</v>
      </c>
      <c r="O59" s="64" t="s">
        <v>28</v>
      </c>
      <c r="P59" s="64" t="s">
        <v>28</v>
      </c>
      <c r="Q59" s="64" t="s">
        <v>28</v>
      </c>
      <c r="R59" s="64">
        <v>114</v>
      </c>
      <c r="S59" s="64" t="s">
        <v>29</v>
      </c>
      <c r="T59" s="64">
        <v>1</v>
      </c>
      <c r="U59" s="4">
        <v>15000</v>
      </c>
      <c r="V59" s="4">
        <v>0</v>
      </c>
      <c r="W59" s="4">
        <v>0</v>
      </c>
      <c r="X59" s="4">
        <v>0</v>
      </c>
      <c r="Y59" s="4">
        <v>0</v>
      </c>
    </row>
    <row r="60" spans="1:25" ht="12">
      <c r="A60" s="64">
        <v>2006</v>
      </c>
      <c r="B60" s="64">
        <v>3</v>
      </c>
      <c r="C60" s="64">
        <v>2</v>
      </c>
      <c r="D60" s="64">
        <v>250</v>
      </c>
      <c r="E60" s="64" t="s">
        <v>34</v>
      </c>
      <c r="F60" s="64">
        <v>250</v>
      </c>
      <c r="G60" s="64" t="s">
        <v>67</v>
      </c>
      <c r="H60" s="64">
        <v>6</v>
      </c>
      <c r="I60" s="64" t="s">
        <v>27</v>
      </c>
      <c r="J60" s="64">
        <v>15</v>
      </c>
      <c r="K60" s="64" t="s">
        <v>151</v>
      </c>
      <c r="L60" s="64">
        <v>35936102</v>
      </c>
      <c r="M60" s="64" t="s">
        <v>152</v>
      </c>
      <c r="N60" s="64" t="s">
        <v>28</v>
      </c>
      <c r="O60" s="64" t="s">
        <v>28</v>
      </c>
      <c r="P60" s="64" t="s">
        <v>28</v>
      </c>
      <c r="Q60" s="64" t="s">
        <v>28</v>
      </c>
      <c r="R60" s="64">
        <v>614</v>
      </c>
      <c r="S60" s="64" t="s">
        <v>30</v>
      </c>
      <c r="T60" s="64">
        <v>1</v>
      </c>
      <c r="U60" s="4">
        <v>12</v>
      </c>
      <c r="V60" s="4">
        <v>0</v>
      </c>
      <c r="W60" s="4">
        <v>0</v>
      </c>
      <c r="X60" s="4">
        <v>0</v>
      </c>
      <c r="Y60" s="4">
        <v>0</v>
      </c>
    </row>
    <row r="61" spans="1:37" ht="12">
      <c r="A61" s="64">
        <v>2006</v>
      </c>
      <c r="B61" s="64">
        <v>3</v>
      </c>
      <c r="C61" s="64">
        <v>2</v>
      </c>
      <c r="Z61" s="4">
        <f>SUM(U53:U60)</f>
        <v>701066</v>
      </c>
      <c r="AA61" s="4">
        <f>SUM(U54:U59)</f>
        <v>701004</v>
      </c>
      <c r="AB61" s="4">
        <f>SUM(U53)</f>
        <v>50</v>
      </c>
      <c r="AC61" s="4">
        <f>SUM(U60)</f>
        <v>12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</row>
    <row r="62" spans="1:25" ht="12">
      <c r="A62" s="64">
        <v>2006</v>
      </c>
      <c r="B62" s="64">
        <v>3</v>
      </c>
      <c r="C62" s="64">
        <v>3</v>
      </c>
      <c r="D62" s="64">
        <v>705</v>
      </c>
      <c r="E62" s="64" t="s">
        <v>48</v>
      </c>
      <c r="F62" s="64">
        <v>700</v>
      </c>
      <c r="G62" s="64" t="s">
        <v>42</v>
      </c>
      <c r="H62" s="64">
        <v>6</v>
      </c>
      <c r="I62" s="64" t="s">
        <v>27</v>
      </c>
      <c r="J62" s="64">
        <v>15</v>
      </c>
      <c r="K62" s="64" t="s">
        <v>151</v>
      </c>
      <c r="L62" s="64">
        <v>35936102</v>
      </c>
      <c r="M62" s="64" t="s">
        <v>152</v>
      </c>
      <c r="N62" s="64" t="s">
        <v>28</v>
      </c>
      <c r="O62" s="64" t="s">
        <v>28</v>
      </c>
      <c r="P62" s="64" t="s">
        <v>28</v>
      </c>
      <c r="Q62" s="64" t="s">
        <v>28</v>
      </c>
      <c r="R62" s="64">
        <v>111</v>
      </c>
      <c r="S62" s="64" t="s">
        <v>43</v>
      </c>
      <c r="T62" s="64">
        <v>1</v>
      </c>
      <c r="U62" s="4">
        <v>80</v>
      </c>
      <c r="V62" s="4">
        <v>0</v>
      </c>
      <c r="W62" s="4">
        <v>0</v>
      </c>
      <c r="X62" s="4">
        <v>0</v>
      </c>
      <c r="Y62" s="4">
        <v>0</v>
      </c>
    </row>
    <row r="63" spans="1:25" ht="12">
      <c r="A63" s="64">
        <v>2006</v>
      </c>
      <c r="B63" s="64">
        <v>3</v>
      </c>
      <c r="C63" s="64">
        <v>3</v>
      </c>
      <c r="D63" s="64">
        <v>0</v>
      </c>
      <c r="E63" s="64" t="s">
        <v>25</v>
      </c>
      <c r="F63" s="64">
        <v>0</v>
      </c>
      <c r="G63" s="64" t="s">
        <v>26</v>
      </c>
      <c r="H63" s="64">
        <v>6</v>
      </c>
      <c r="I63" s="64" t="s">
        <v>27</v>
      </c>
      <c r="J63" s="64">
        <v>15</v>
      </c>
      <c r="K63" s="64" t="s">
        <v>151</v>
      </c>
      <c r="L63" s="64">
        <v>35936102</v>
      </c>
      <c r="M63" s="64" t="s">
        <v>152</v>
      </c>
      <c r="N63" s="64" t="s">
        <v>28</v>
      </c>
      <c r="O63" s="64" t="s">
        <v>28</v>
      </c>
      <c r="P63" s="64" t="s">
        <v>28</v>
      </c>
      <c r="Q63" s="64" t="s">
        <v>28</v>
      </c>
      <c r="R63" s="64">
        <v>114</v>
      </c>
      <c r="S63" s="64" t="s">
        <v>29</v>
      </c>
      <c r="T63" s="64">
        <v>3</v>
      </c>
      <c r="U63" s="4">
        <v>52340</v>
      </c>
      <c r="V63" s="4">
        <v>0</v>
      </c>
      <c r="W63" s="4">
        <v>0</v>
      </c>
      <c r="X63" s="4">
        <v>0</v>
      </c>
      <c r="Y63" s="4">
        <v>0</v>
      </c>
    </row>
    <row r="64" spans="1:25" ht="12">
      <c r="A64" s="64">
        <v>2006</v>
      </c>
      <c r="B64" s="64">
        <v>3</v>
      </c>
      <c r="C64" s="64">
        <v>3</v>
      </c>
      <c r="D64" s="64">
        <v>200</v>
      </c>
      <c r="E64" s="64" t="s">
        <v>33</v>
      </c>
      <c r="F64" s="64">
        <v>0</v>
      </c>
      <c r="G64" s="64" t="s">
        <v>26</v>
      </c>
      <c r="H64" s="64">
        <v>6</v>
      </c>
      <c r="I64" s="64" t="s">
        <v>27</v>
      </c>
      <c r="J64" s="64">
        <v>15</v>
      </c>
      <c r="K64" s="64" t="s">
        <v>151</v>
      </c>
      <c r="L64" s="64">
        <v>35936102</v>
      </c>
      <c r="M64" s="64" t="s">
        <v>152</v>
      </c>
      <c r="N64" s="64" t="s">
        <v>28</v>
      </c>
      <c r="O64" s="64" t="s">
        <v>28</v>
      </c>
      <c r="P64" s="64" t="s">
        <v>28</v>
      </c>
      <c r="Q64" s="64" t="s">
        <v>28</v>
      </c>
      <c r="R64" s="64">
        <v>114</v>
      </c>
      <c r="S64" s="64" t="s">
        <v>29</v>
      </c>
      <c r="T64" s="64">
        <v>11</v>
      </c>
      <c r="U64" s="4">
        <v>467281</v>
      </c>
      <c r="V64" s="4">
        <v>0</v>
      </c>
      <c r="W64" s="4">
        <v>0</v>
      </c>
      <c r="X64" s="4">
        <v>0</v>
      </c>
      <c r="Y64" s="4">
        <v>0</v>
      </c>
    </row>
    <row r="65" spans="1:25" ht="12">
      <c r="A65" s="64">
        <v>2006</v>
      </c>
      <c r="B65" s="64">
        <v>3</v>
      </c>
      <c r="C65" s="64">
        <v>3</v>
      </c>
      <c r="D65" s="64">
        <v>250</v>
      </c>
      <c r="E65" s="64" t="s">
        <v>34</v>
      </c>
      <c r="F65" s="64">
        <v>250</v>
      </c>
      <c r="G65" s="64" t="s">
        <v>67</v>
      </c>
      <c r="H65" s="64">
        <v>6</v>
      </c>
      <c r="I65" s="64" t="s">
        <v>27</v>
      </c>
      <c r="J65" s="64">
        <v>15</v>
      </c>
      <c r="K65" s="64" t="s">
        <v>151</v>
      </c>
      <c r="L65" s="64">
        <v>35936102</v>
      </c>
      <c r="M65" s="64" t="s">
        <v>152</v>
      </c>
      <c r="N65" s="64" t="s">
        <v>28</v>
      </c>
      <c r="O65" s="64" t="s">
        <v>28</v>
      </c>
      <c r="P65" s="64" t="s">
        <v>28</v>
      </c>
      <c r="Q65" s="64" t="s">
        <v>28</v>
      </c>
      <c r="R65" s="64">
        <v>114</v>
      </c>
      <c r="S65" s="64" t="s">
        <v>29</v>
      </c>
      <c r="T65" s="64">
        <v>2</v>
      </c>
      <c r="U65" s="4">
        <v>1808</v>
      </c>
      <c r="V65" s="4">
        <v>0</v>
      </c>
      <c r="W65" s="4">
        <v>0</v>
      </c>
      <c r="X65" s="4">
        <v>0</v>
      </c>
      <c r="Y65" s="4">
        <v>0</v>
      </c>
    </row>
    <row r="66" spans="1:25" ht="12">
      <c r="A66" s="64">
        <v>2006</v>
      </c>
      <c r="B66" s="64">
        <v>3</v>
      </c>
      <c r="C66" s="64">
        <v>3</v>
      </c>
      <c r="D66" s="64">
        <v>300</v>
      </c>
      <c r="E66" s="64" t="s">
        <v>35</v>
      </c>
      <c r="F66" s="64">
        <v>300</v>
      </c>
      <c r="G66" s="64" t="s">
        <v>36</v>
      </c>
      <c r="H66" s="64">
        <v>6</v>
      </c>
      <c r="I66" s="64" t="s">
        <v>27</v>
      </c>
      <c r="J66" s="64">
        <v>15</v>
      </c>
      <c r="K66" s="64" t="s">
        <v>151</v>
      </c>
      <c r="L66" s="64">
        <v>35936102</v>
      </c>
      <c r="M66" s="64" t="s">
        <v>152</v>
      </c>
      <c r="N66" s="64" t="s">
        <v>28</v>
      </c>
      <c r="O66" s="64" t="s">
        <v>28</v>
      </c>
      <c r="P66" s="64" t="s">
        <v>28</v>
      </c>
      <c r="Q66" s="64" t="s">
        <v>28</v>
      </c>
      <c r="R66" s="64">
        <v>114</v>
      </c>
      <c r="S66" s="64" t="s">
        <v>29</v>
      </c>
      <c r="T66" s="64">
        <v>3</v>
      </c>
      <c r="U66" s="4">
        <v>48760</v>
      </c>
      <c r="V66" s="4">
        <v>0</v>
      </c>
      <c r="W66" s="4">
        <v>0</v>
      </c>
      <c r="X66" s="4">
        <v>0</v>
      </c>
      <c r="Y66" s="4">
        <v>0</v>
      </c>
    </row>
    <row r="67" spans="1:25" ht="12">
      <c r="A67" s="64">
        <v>2006</v>
      </c>
      <c r="B67" s="64">
        <v>3</v>
      </c>
      <c r="C67" s="64">
        <v>3</v>
      </c>
      <c r="D67" s="64">
        <v>700</v>
      </c>
      <c r="E67" s="64" t="s">
        <v>41</v>
      </c>
      <c r="F67" s="64">
        <v>700</v>
      </c>
      <c r="G67" s="64" t="s">
        <v>42</v>
      </c>
      <c r="H67" s="64">
        <v>6</v>
      </c>
      <c r="I67" s="64" t="s">
        <v>27</v>
      </c>
      <c r="J67" s="64">
        <v>15</v>
      </c>
      <c r="K67" s="64" t="s">
        <v>151</v>
      </c>
      <c r="L67" s="64">
        <v>35936102</v>
      </c>
      <c r="M67" s="64" t="s">
        <v>152</v>
      </c>
      <c r="N67" s="64" t="s">
        <v>28</v>
      </c>
      <c r="O67" s="64" t="s">
        <v>28</v>
      </c>
      <c r="P67" s="64" t="s">
        <v>28</v>
      </c>
      <c r="Q67" s="64" t="s">
        <v>28</v>
      </c>
      <c r="R67" s="64">
        <v>114</v>
      </c>
      <c r="S67" s="64" t="s">
        <v>29</v>
      </c>
      <c r="T67" s="64">
        <v>1</v>
      </c>
      <c r="U67" s="4">
        <v>4000</v>
      </c>
      <c r="V67" s="4">
        <v>0</v>
      </c>
      <c r="W67" s="4">
        <v>0</v>
      </c>
      <c r="X67" s="4">
        <v>0</v>
      </c>
      <c r="Y67" s="4">
        <v>0</v>
      </c>
    </row>
    <row r="68" spans="1:25" ht="12">
      <c r="A68" s="64">
        <v>2006</v>
      </c>
      <c r="B68" s="64">
        <v>3</v>
      </c>
      <c r="C68" s="64">
        <v>3</v>
      </c>
      <c r="D68" s="64">
        <v>250</v>
      </c>
      <c r="E68" s="64" t="s">
        <v>34</v>
      </c>
      <c r="F68" s="64">
        <v>250</v>
      </c>
      <c r="G68" s="64" t="s">
        <v>67</v>
      </c>
      <c r="H68" s="64">
        <v>6</v>
      </c>
      <c r="I68" s="64" t="s">
        <v>27</v>
      </c>
      <c r="J68" s="64">
        <v>15</v>
      </c>
      <c r="K68" s="64" t="s">
        <v>151</v>
      </c>
      <c r="L68" s="64">
        <v>35936102</v>
      </c>
      <c r="M68" s="64" t="s">
        <v>152</v>
      </c>
      <c r="N68" s="64" t="s">
        <v>28</v>
      </c>
      <c r="O68" s="64" t="s">
        <v>28</v>
      </c>
      <c r="P68" s="64" t="s">
        <v>28</v>
      </c>
      <c r="Q68" s="64" t="s">
        <v>28</v>
      </c>
      <c r="R68" s="64">
        <v>614</v>
      </c>
      <c r="S68" s="64" t="s">
        <v>30</v>
      </c>
      <c r="T68" s="64">
        <v>1</v>
      </c>
      <c r="U68" s="4">
        <v>8</v>
      </c>
      <c r="V68" s="4">
        <v>0</v>
      </c>
      <c r="W68" s="4">
        <v>0</v>
      </c>
      <c r="X68" s="4">
        <v>0</v>
      </c>
      <c r="Y68" s="4">
        <v>0</v>
      </c>
    </row>
    <row r="69" spans="1:37" ht="12">
      <c r="A69" s="64">
        <v>2006</v>
      </c>
      <c r="B69" s="64">
        <v>3</v>
      </c>
      <c r="C69" s="64">
        <v>3</v>
      </c>
      <c r="Z69" s="4">
        <f>SUM(U62:U68)</f>
        <v>574277</v>
      </c>
      <c r="AA69" s="4">
        <f>SUM(U63:U67)</f>
        <v>574189</v>
      </c>
      <c r="AB69" s="4">
        <f>SUM(U62)</f>
        <v>80</v>
      </c>
      <c r="AC69" s="4">
        <f>SUM(U68)</f>
        <v>8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</row>
    <row r="70" spans="1:25" ht="12">
      <c r="A70" s="64">
        <v>2006</v>
      </c>
      <c r="B70" s="64">
        <v>3</v>
      </c>
      <c r="C70" s="64">
        <v>4</v>
      </c>
      <c r="D70" s="64">
        <v>900</v>
      </c>
      <c r="E70" s="64" t="s">
        <v>54</v>
      </c>
      <c r="F70" s="64">
        <v>900</v>
      </c>
      <c r="G70" s="64" t="s">
        <v>55</v>
      </c>
      <c r="H70" s="64">
        <v>6</v>
      </c>
      <c r="I70" s="64" t="s">
        <v>27</v>
      </c>
      <c r="J70" s="64">
        <v>15</v>
      </c>
      <c r="K70" s="64" t="s">
        <v>151</v>
      </c>
      <c r="L70" s="64">
        <v>35936102</v>
      </c>
      <c r="M70" s="64" t="s">
        <v>152</v>
      </c>
      <c r="N70" s="64" t="s">
        <v>28</v>
      </c>
      <c r="O70" s="64" t="s">
        <v>28</v>
      </c>
      <c r="P70" s="64" t="s">
        <v>28</v>
      </c>
      <c r="Q70" s="64" t="s">
        <v>28</v>
      </c>
      <c r="R70" s="64">
        <v>111</v>
      </c>
      <c r="S70" s="64" t="s">
        <v>43</v>
      </c>
      <c r="T70" s="64">
        <v>1</v>
      </c>
      <c r="U70" s="4">
        <v>50</v>
      </c>
      <c r="V70" s="4">
        <v>0</v>
      </c>
      <c r="W70" s="4">
        <v>0</v>
      </c>
      <c r="X70" s="4">
        <v>0</v>
      </c>
      <c r="Y70" s="4">
        <v>0</v>
      </c>
    </row>
    <row r="71" spans="1:25" ht="12">
      <c r="A71" s="64">
        <v>2006</v>
      </c>
      <c r="B71" s="64">
        <v>3</v>
      </c>
      <c r="C71" s="64">
        <v>4</v>
      </c>
      <c r="D71" s="64">
        <v>0</v>
      </c>
      <c r="E71" s="64" t="s">
        <v>25</v>
      </c>
      <c r="F71" s="64">
        <v>0</v>
      </c>
      <c r="G71" s="64" t="s">
        <v>26</v>
      </c>
      <c r="H71" s="64">
        <v>6</v>
      </c>
      <c r="I71" s="64" t="s">
        <v>27</v>
      </c>
      <c r="J71" s="64">
        <v>15</v>
      </c>
      <c r="K71" s="64" t="s">
        <v>151</v>
      </c>
      <c r="L71" s="64">
        <v>35936102</v>
      </c>
      <c r="M71" s="64" t="s">
        <v>152</v>
      </c>
      <c r="N71" s="64" t="s">
        <v>28</v>
      </c>
      <c r="O71" s="64" t="s">
        <v>28</v>
      </c>
      <c r="P71" s="64" t="s">
        <v>28</v>
      </c>
      <c r="Q71" s="64" t="s">
        <v>28</v>
      </c>
      <c r="R71" s="64">
        <v>114</v>
      </c>
      <c r="S71" s="64" t="s">
        <v>29</v>
      </c>
      <c r="T71" s="64">
        <v>3</v>
      </c>
      <c r="U71" s="4">
        <v>106132</v>
      </c>
      <c r="V71" s="4">
        <v>0</v>
      </c>
      <c r="W71" s="4">
        <v>0</v>
      </c>
      <c r="X71" s="4">
        <v>0</v>
      </c>
      <c r="Y71" s="4">
        <v>0</v>
      </c>
    </row>
    <row r="72" spans="1:25" ht="12">
      <c r="A72" s="64">
        <v>2006</v>
      </c>
      <c r="B72" s="64">
        <v>3</v>
      </c>
      <c r="C72" s="64">
        <v>4</v>
      </c>
      <c r="D72" s="64">
        <v>200</v>
      </c>
      <c r="E72" s="64" t="s">
        <v>33</v>
      </c>
      <c r="F72" s="64">
        <v>0</v>
      </c>
      <c r="G72" s="64" t="s">
        <v>26</v>
      </c>
      <c r="H72" s="64">
        <v>6</v>
      </c>
      <c r="I72" s="64" t="s">
        <v>27</v>
      </c>
      <c r="J72" s="64">
        <v>15</v>
      </c>
      <c r="K72" s="64" t="s">
        <v>151</v>
      </c>
      <c r="L72" s="64">
        <v>35936102</v>
      </c>
      <c r="M72" s="64" t="s">
        <v>152</v>
      </c>
      <c r="N72" s="64" t="s">
        <v>28</v>
      </c>
      <c r="O72" s="64" t="s">
        <v>28</v>
      </c>
      <c r="P72" s="64" t="s">
        <v>28</v>
      </c>
      <c r="Q72" s="64" t="s">
        <v>28</v>
      </c>
      <c r="R72" s="64">
        <v>114</v>
      </c>
      <c r="S72" s="64" t="s">
        <v>29</v>
      </c>
      <c r="T72" s="64">
        <v>9</v>
      </c>
      <c r="U72" s="4">
        <v>459000</v>
      </c>
      <c r="V72" s="4">
        <v>0</v>
      </c>
      <c r="W72" s="4">
        <v>0</v>
      </c>
      <c r="X72" s="4">
        <v>0</v>
      </c>
      <c r="Y72" s="4">
        <v>0</v>
      </c>
    </row>
    <row r="73" spans="1:25" ht="12">
      <c r="A73" s="64">
        <v>2006</v>
      </c>
      <c r="B73" s="64">
        <v>3</v>
      </c>
      <c r="C73" s="64">
        <v>4</v>
      </c>
      <c r="D73" s="64">
        <v>250</v>
      </c>
      <c r="E73" s="64" t="s">
        <v>34</v>
      </c>
      <c r="F73" s="64">
        <v>250</v>
      </c>
      <c r="G73" s="64" t="s">
        <v>67</v>
      </c>
      <c r="H73" s="64">
        <v>6</v>
      </c>
      <c r="I73" s="64" t="s">
        <v>27</v>
      </c>
      <c r="J73" s="64">
        <v>15</v>
      </c>
      <c r="K73" s="64" t="s">
        <v>151</v>
      </c>
      <c r="L73" s="64">
        <v>35936102</v>
      </c>
      <c r="M73" s="64" t="s">
        <v>152</v>
      </c>
      <c r="N73" s="64" t="s">
        <v>28</v>
      </c>
      <c r="O73" s="64" t="s">
        <v>28</v>
      </c>
      <c r="P73" s="64" t="s">
        <v>28</v>
      </c>
      <c r="Q73" s="64" t="s">
        <v>28</v>
      </c>
      <c r="R73" s="64">
        <v>114</v>
      </c>
      <c r="S73" s="64" t="s">
        <v>29</v>
      </c>
      <c r="T73" s="64">
        <v>1</v>
      </c>
      <c r="U73" s="4">
        <v>1890</v>
      </c>
      <c r="V73" s="4">
        <v>0</v>
      </c>
      <c r="W73" s="4">
        <v>0</v>
      </c>
      <c r="X73" s="4">
        <v>0</v>
      </c>
      <c r="Y73" s="4">
        <v>0</v>
      </c>
    </row>
    <row r="74" spans="1:25" ht="12">
      <c r="A74" s="64">
        <v>2006</v>
      </c>
      <c r="B74" s="64">
        <v>3</v>
      </c>
      <c r="C74" s="64">
        <v>4</v>
      </c>
      <c r="D74" s="64">
        <v>300</v>
      </c>
      <c r="E74" s="64" t="s">
        <v>35</v>
      </c>
      <c r="F74" s="64">
        <v>300</v>
      </c>
      <c r="G74" s="64" t="s">
        <v>36</v>
      </c>
      <c r="H74" s="64">
        <v>6</v>
      </c>
      <c r="I74" s="64" t="s">
        <v>27</v>
      </c>
      <c r="J74" s="64">
        <v>15</v>
      </c>
      <c r="K74" s="64" t="s">
        <v>151</v>
      </c>
      <c r="L74" s="64">
        <v>35936102</v>
      </c>
      <c r="M74" s="64" t="s">
        <v>152</v>
      </c>
      <c r="N74" s="64" t="s">
        <v>28</v>
      </c>
      <c r="O74" s="64" t="s">
        <v>28</v>
      </c>
      <c r="P74" s="64" t="s">
        <v>28</v>
      </c>
      <c r="Q74" s="64" t="s">
        <v>28</v>
      </c>
      <c r="R74" s="64">
        <v>114</v>
      </c>
      <c r="S74" s="64" t="s">
        <v>29</v>
      </c>
      <c r="T74" s="64">
        <v>1</v>
      </c>
      <c r="U74" s="4">
        <v>5000</v>
      </c>
      <c r="V74" s="4">
        <v>0</v>
      </c>
      <c r="W74" s="4">
        <v>0</v>
      </c>
      <c r="X74" s="4">
        <v>0</v>
      </c>
      <c r="Y74" s="4">
        <v>0</v>
      </c>
    </row>
    <row r="75" spans="1:25" ht="12">
      <c r="A75" s="64">
        <v>2006</v>
      </c>
      <c r="B75" s="64">
        <v>3</v>
      </c>
      <c r="C75" s="64">
        <v>4</v>
      </c>
      <c r="D75" s="64">
        <v>550</v>
      </c>
      <c r="E75" s="64" t="s">
        <v>39</v>
      </c>
      <c r="F75" s="64">
        <v>550</v>
      </c>
      <c r="G75" s="64" t="s">
        <v>40</v>
      </c>
      <c r="H75" s="64">
        <v>6</v>
      </c>
      <c r="I75" s="64" t="s">
        <v>27</v>
      </c>
      <c r="J75" s="64">
        <v>15</v>
      </c>
      <c r="K75" s="64" t="s">
        <v>151</v>
      </c>
      <c r="L75" s="64">
        <v>35936102</v>
      </c>
      <c r="M75" s="64" t="s">
        <v>152</v>
      </c>
      <c r="N75" s="64" t="s">
        <v>28</v>
      </c>
      <c r="O75" s="64" t="s">
        <v>28</v>
      </c>
      <c r="P75" s="64" t="s">
        <v>28</v>
      </c>
      <c r="Q75" s="64" t="s">
        <v>28</v>
      </c>
      <c r="R75" s="64">
        <v>114</v>
      </c>
      <c r="S75" s="64" t="s">
        <v>29</v>
      </c>
      <c r="T75" s="64">
        <v>1</v>
      </c>
      <c r="U75" s="4">
        <v>5000</v>
      </c>
      <c r="V75" s="4">
        <v>0</v>
      </c>
      <c r="W75" s="4">
        <v>0</v>
      </c>
      <c r="X75" s="4">
        <v>0</v>
      </c>
      <c r="Y75" s="4">
        <v>0</v>
      </c>
    </row>
    <row r="76" spans="1:25" ht="12">
      <c r="A76" s="64">
        <v>2006</v>
      </c>
      <c r="B76" s="64">
        <v>3</v>
      </c>
      <c r="C76" s="64">
        <v>4</v>
      </c>
      <c r="D76" s="64">
        <v>250</v>
      </c>
      <c r="E76" s="64" t="s">
        <v>34</v>
      </c>
      <c r="F76" s="64">
        <v>250</v>
      </c>
      <c r="G76" s="64" t="s">
        <v>67</v>
      </c>
      <c r="H76" s="64">
        <v>6</v>
      </c>
      <c r="I76" s="64" t="s">
        <v>27</v>
      </c>
      <c r="J76" s="64">
        <v>15</v>
      </c>
      <c r="K76" s="64" t="s">
        <v>151</v>
      </c>
      <c r="L76" s="64">
        <v>35936102</v>
      </c>
      <c r="M76" s="64" t="s">
        <v>152</v>
      </c>
      <c r="N76" s="64" t="s">
        <v>28</v>
      </c>
      <c r="O76" s="64" t="s">
        <v>28</v>
      </c>
      <c r="P76" s="64" t="s">
        <v>28</v>
      </c>
      <c r="Q76" s="64" t="s">
        <v>28</v>
      </c>
      <c r="R76" s="64">
        <v>614</v>
      </c>
      <c r="S76" s="64" t="s">
        <v>30</v>
      </c>
      <c r="T76" s="64">
        <v>1</v>
      </c>
      <c r="U76" s="4">
        <v>12</v>
      </c>
      <c r="V76" s="4">
        <v>0</v>
      </c>
      <c r="W76" s="4">
        <v>0</v>
      </c>
      <c r="X76" s="4">
        <v>0</v>
      </c>
      <c r="Y76" s="4">
        <v>0</v>
      </c>
    </row>
    <row r="77" spans="1:37" ht="12">
      <c r="A77" s="64">
        <v>2006</v>
      </c>
      <c r="B77" s="64">
        <v>3</v>
      </c>
      <c r="C77" s="64">
        <v>4</v>
      </c>
      <c r="Z77" s="4">
        <f>SUM(U70:U76)</f>
        <v>577084</v>
      </c>
      <c r="AA77" s="4">
        <f>SUM(U71:U75)</f>
        <v>577022</v>
      </c>
      <c r="AB77" s="4">
        <f>SUM(U70)</f>
        <v>50</v>
      </c>
      <c r="AC77" s="4">
        <f>SUM(U76)</f>
        <v>12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</row>
    <row r="78" spans="1:25" ht="12">
      <c r="A78" s="64">
        <v>2006</v>
      </c>
      <c r="B78" s="64">
        <v>3</v>
      </c>
      <c r="C78" s="64">
        <v>5</v>
      </c>
      <c r="D78" s="64">
        <v>0</v>
      </c>
      <c r="E78" s="64" t="s">
        <v>25</v>
      </c>
      <c r="F78" s="64">
        <v>0</v>
      </c>
      <c r="G78" s="64" t="s">
        <v>26</v>
      </c>
      <c r="H78" s="64">
        <v>6</v>
      </c>
      <c r="I78" s="64" t="s">
        <v>27</v>
      </c>
      <c r="J78" s="64">
        <v>15</v>
      </c>
      <c r="K78" s="64" t="s">
        <v>151</v>
      </c>
      <c r="L78" s="64">
        <v>35936102</v>
      </c>
      <c r="M78" s="64" t="s">
        <v>152</v>
      </c>
      <c r="N78" s="64" t="s">
        <v>28</v>
      </c>
      <c r="O78" s="64" t="s">
        <v>28</v>
      </c>
      <c r="P78" s="64" t="s">
        <v>28</v>
      </c>
      <c r="Q78" s="64" t="s">
        <v>28</v>
      </c>
      <c r="R78" s="64">
        <v>114</v>
      </c>
      <c r="S78" s="64" t="s">
        <v>29</v>
      </c>
      <c r="T78" s="64">
        <v>3</v>
      </c>
      <c r="U78" s="4">
        <v>104000</v>
      </c>
      <c r="V78" s="4">
        <v>0</v>
      </c>
      <c r="W78" s="4">
        <v>0</v>
      </c>
      <c r="X78" s="4">
        <v>0</v>
      </c>
      <c r="Y78" s="4">
        <v>0</v>
      </c>
    </row>
    <row r="79" spans="1:25" ht="12">
      <c r="A79" s="64">
        <v>2006</v>
      </c>
      <c r="B79" s="64">
        <v>3</v>
      </c>
      <c r="C79" s="64">
        <v>5</v>
      </c>
      <c r="D79" s="64">
        <v>200</v>
      </c>
      <c r="E79" s="64" t="s">
        <v>33</v>
      </c>
      <c r="F79" s="64">
        <v>0</v>
      </c>
      <c r="G79" s="64" t="s">
        <v>26</v>
      </c>
      <c r="H79" s="64">
        <v>6</v>
      </c>
      <c r="I79" s="64" t="s">
        <v>27</v>
      </c>
      <c r="J79" s="64">
        <v>15</v>
      </c>
      <c r="K79" s="64" t="s">
        <v>151</v>
      </c>
      <c r="L79" s="64">
        <v>35936102</v>
      </c>
      <c r="M79" s="64" t="s">
        <v>152</v>
      </c>
      <c r="N79" s="64" t="s">
        <v>28</v>
      </c>
      <c r="O79" s="64" t="s">
        <v>28</v>
      </c>
      <c r="P79" s="64" t="s">
        <v>28</v>
      </c>
      <c r="Q79" s="64" t="s">
        <v>28</v>
      </c>
      <c r="R79" s="64">
        <v>114</v>
      </c>
      <c r="S79" s="64" t="s">
        <v>29</v>
      </c>
      <c r="T79" s="64">
        <v>11</v>
      </c>
      <c r="U79" s="4">
        <v>277800</v>
      </c>
      <c r="V79" s="4">
        <v>0</v>
      </c>
      <c r="W79" s="4">
        <v>0</v>
      </c>
      <c r="X79" s="4">
        <v>0</v>
      </c>
      <c r="Y79" s="4">
        <v>0</v>
      </c>
    </row>
    <row r="80" spans="1:25" ht="12">
      <c r="A80" s="64">
        <v>2006</v>
      </c>
      <c r="B80" s="64">
        <v>3</v>
      </c>
      <c r="C80" s="64">
        <v>5</v>
      </c>
      <c r="D80" s="64">
        <v>250</v>
      </c>
      <c r="E80" s="64" t="s">
        <v>34</v>
      </c>
      <c r="F80" s="64">
        <v>250</v>
      </c>
      <c r="G80" s="64" t="s">
        <v>67</v>
      </c>
      <c r="H80" s="64">
        <v>6</v>
      </c>
      <c r="I80" s="64" t="s">
        <v>27</v>
      </c>
      <c r="J80" s="64">
        <v>15</v>
      </c>
      <c r="K80" s="64" t="s">
        <v>151</v>
      </c>
      <c r="L80" s="64">
        <v>35936102</v>
      </c>
      <c r="M80" s="64" t="s">
        <v>152</v>
      </c>
      <c r="N80" s="64" t="s">
        <v>28</v>
      </c>
      <c r="O80" s="64" t="s">
        <v>28</v>
      </c>
      <c r="P80" s="64" t="s">
        <v>28</v>
      </c>
      <c r="Q80" s="64" t="s">
        <v>28</v>
      </c>
      <c r="R80" s="64">
        <v>114</v>
      </c>
      <c r="S80" s="64" t="s">
        <v>29</v>
      </c>
      <c r="T80" s="64">
        <v>1</v>
      </c>
      <c r="U80" s="4">
        <v>2700</v>
      </c>
      <c r="V80" s="4">
        <v>0</v>
      </c>
      <c r="W80" s="4">
        <v>0</v>
      </c>
      <c r="X80" s="4">
        <v>0</v>
      </c>
      <c r="Y80" s="4">
        <v>0</v>
      </c>
    </row>
    <row r="81" spans="1:25" ht="12">
      <c r="A81" s="64">
        <v>2006</v>
      </c>
      <c r="B81" s="64">
        <v>3</v>
      </c>
      <c r="C81" s="64">
        <v>5</v>
      </c>
      <c r="D81" s="64">
        <v>300</v>
      </c>
      <c r="E81" s="64" t="s">
        <v>35</v>
      </c>
      <c r="F81" s="64">
        <v>300</v>
      </c>
      <c r="G81" s="64" t="s">
        <v>36</v>
      </c>
      <c r="H81" s="64">
        <v>6</v>
      </c>
      <c r="I81" s="64" t="s">
        <v>27</v>
      </c>
      <c r="J81" s="64">
        <v>15</v>
      </c>
      <c r="K81" s="64" t="s">
        <v>151</v>
      </c>
      <c r="L81" s="64">
        <v>35936102</v>
      </c>
      <c r="M81" s="64" t="s">
        <v>152</v>
      </c>
      <c r="N81" s="64" t="s">
        <v>28</v>
      </c>
      <c r="O81" s="64" t="s">
        <v>28</v>
      </c>
      <c r="P81" s="64" t="s">
        <v>28</v>
      </c>
      <c r="Q81" s="64" t="s">
        <v>28</v>
      </c>
      <c r="R81" s="64">
        <v>114</v>
      </c>
      <c r="S81" s="64" t="s">
        <v>29</v>
      </c>
      <c r="T81" s="64">
        <v>2</v>
      </c>
      <c r="U81" s="4">
        <v>28970</v>
      </c>
      <c r="V81" s="4">
        <v>0</v>
      </c>
      <c r="W81" s="4">
        <v>0</v>
      </c>
      <c r="X81" s="4">
        <v>0</v>
      </c>
      <c r="Y81" s="4">
        <v>0</v>
      </c>
    </row>
    <row r="82" spans="1:25" ht="12">
      <c r="A82" s="64">
        <v>2006</v>
      </c>
      <c r="B82" s="64">
        <v>3</v>
      </c>
      <c r="C82" s="64">
        <v>5</v>
      </c>
      <c r="D82" s="64">
        <v>500</v>
      </c>
      <c r="E82" s="64" t="s">
        <v>37</v>
      </c>
      <c r="F82" s="64">
        <v>500</v>
      </c>
      <c r="G82" s="64" t="s">
        <v>38</v>
      </c>
      <c r="H82" s="64">
        <v>6</v>
      </c>
      <c r="I82" s="64" t="s">
        <v>27</v>
      </c>
      <c r="J82" s="64">
        <v>15</v>
      </c>
      <c r="K82" s="64" t="s">
        <v>151</v>
      </c>
      <c r="L82" s="64">
        <v>35936102</v>
      </c>
      <c r="M82" s="64" t="s">
        <v>152</v>
      </c>
      <c r="N82" s="64" t="s">
        <v>28</v>
      </c>
      <c r="O82" s="64" t="s">
        <v>28</v>
      </c>
      <c r="P82" s="64" t="s">
        <v>28</v>
      </c>
      <c r="Q82" s="64" t="s">
        <v>28</v>
      </c>
      <c r="R82" s="64">
        <v>114</v>
      </c>
      <c r="S82" s="64" t="s">
        <v>29</v>
      </c>
      <c r="T82" s="64">
        <v>1</v>
      </c>
      <c r="U82" s="4">
        <v>9500</v>
      </c>
      <c r="V82" s="4">
        <v>0</v>
      </c>
      <c r="W82" s="4">
        <v>0</v>
      </c>
      <c r="X82" s="4">
        <v>0</v>
      </c>
      <c r="Y82" s="4">
        <v>0</v>
      </c>
    </row>
    <row r="83" spans="1:25" ht="12">
      <c r="A83" s="64">
        <v>2006</v>
      </c>
      <c r="B83" s="64">
        <v>3</v>
      </c>
      <c r="C83" s="64">
        <v>5</v>
      </c>
      <c r="D83" s="64">
        <v>550</v>
      </c>
      <c r="E83" s="64" t="s">
        <v>39</v>
      </c>
      <c r="F83" s="64">
        <v>550</v>
      </c>
      <c r="G83" s="64" t="s">
        <v>40</v>
      </c>
      <c r="H83" s="64">
        <v>6</v>
      </c>
      <c r="I83" s="64" t="s">
        <v>27</v>
      </c>
      <c r="J83" s="64">
        <v>15</v>
      </c>
      <c r="K83" s="64" t="s">
        <v>151</v>
      </c>
      <c r="L83" s="64">
        <v>35936102</v>
      </c>
      <c r="M83" s="64" t="s">
        <v>152</v>
      </c>
      <c r="N83" s="64" t="s">
        <v>28</v>
      </c>
      <c r="O83" s="64" t="s">
        <v>28</v>
      </c>
      <c r="P83" s="64" t="s">
        <v>28</v>
      </c>
      <c r="Q83" s="64" t="s">
        <v>28</v>
      </c>
      <c r="R83" s="64">
        <v>114</v>
      </c>
      <c r="S83" s="64" t="s">
        <v>29</v>
      </c>
      <c r="T83" s="64">
        <v>1</v>
      </c>
      <c r="U83" s="4">
        <v>10360</v>
      </c>
      <c r="V83" s="4">
        <v>0</v>
      </c>
      <c r="W83" s="4">
        <v>0</v>
      </c>
      <c r="X83" s="4">
        <v>0</v>
      </c>
      <c r="Y83" s="4">
        <v>0</v>
      </c>
    </row>
    <row r="84" spans="1:25" ht="12">
      <c r="A84" s="64">
        <v>2006</v>
      </c>
      <c r="B84" s="64">
        <v>3</v>
      </c>
      <c r="C84" s="64">
        <v>5</v>
      </c>
      <c r="D84" s="64">
        <v>250</v>
      </c>
      <c r="E84" s="64" t="s">
        <v>34</v>
      </c>
      <c r="F84" s="64">
        <v>250</v>
      </c>
      <c r="G84" s="64" t="s">
        <v>67</v>
      </c>
      <c r="H84" s="64">
        <v>6</v>
      </c>
      <c r="I84" s="64" t="s">
        <v>27</v>
      </c>
      <c r="J84" s="64">
        <v>15</v>
      </c>
      <c r="K84" s="64" t="s">
        <v>151</v>
      </c>
      <c r="L84" s="64">
        <v>35936102</v>
      </c>
      <c r="M84" s="64" t="s">
        <v>152</v>
      </c>
      <c r="N84" s="64" t="s">
        <v>28</v>
      </c>
      <c r="O84" s="64" t="s">
        <v>28</v>
      </c>
      <c r="P84" s="64" t="s">
        <v>28</v>
      </c>
      <c r="Q84" s="64" t="s">
        <v>28</v>
      </c>
      <c r="R84" s="64">
        <v>230</v>
      </c>
      <c r="S84" s="64" t="s">
        <v>158</v>
      </c>
      <c r="T84" s="64">
        <v>1</v>
      </c>
      <c r="U84" s="4">
        <v>5</v>
      </c>
      <c r="V84" s="4">
        <v>0</v>
      </c>
      <c r="W84" s="4">
        <v>0</v>
      </c>
      <c r="X84" s="4">
        <v>0</v>
      </c>
      <c r="Y84" s="4">
        <v>0</v>
      </c>
    </row>
    <row r="85" spans="1:25" ht="12">
      <c r="A85" s="64">
        <v>2006</v>
      </c>
      <c r="B85" s="64">
        <v>3</v>
      </c>
      <c r="C85" s="64">
        <v>5</v>
      </c>
      <c r="D85" s="64">
        <v>250</v>
      </c>
      <c r="E85" s="64" t="s">
        <v>34</v>
      </c>
      <c r="F85" s="64">
        <v>250</v>
      </c>
      <c r="G85" s="64" t="s">
        <v>67</v>
      </c>
      <c r="H85" s="64">
        <v>6</v>
      </c>
      <c r="I85" s="64" t="s">
        <v>27</v>
      </c>
      <c r="J85" s="64">
        <v>15</v>
      </c>
      <c r="K85" s="64" t="s">
        <v>151</v>
      </c>
      <c r="L85" s="64">
        <v>35936102</v>
      </c>
      <c r="M85" s="64" t="s">
        <v>152</v>
      </c>
      <c r="N85" s="64" t="s">
        <v>28</v>
      </c>
      <c r="O85" s="64" t="s">
        <v>28</v>
      </c>
      <c r="P85" s="64" t="s">
        <v>28</v>
      </c>
      <c r="Q85" s="64" t="s">
        <v>28</v>
      </c>
      <c r="R85" s="64">
        <v>614</v>
      </c>
      <c r="S85" s="64" t="s">
        <v>30</v>
      </c>
      <c r="T85" s="64">
        <v>1</v>
      </c>
      <c r="U85" s="4">
        <v>8</v>
      </c>
      <c r="V85" s="4">
        <v>0</v>
      </c>
      <c r="W85" s="4">
        <v>0</v>
      </c>
      <c r="X85" s="4">
        <v>0</v>
      </c>
      <c r="Y85" s="4">
        <v>0</v>
      </c>
    </row>
    <row r="86" spans="1:37" ht="12">
      <c r="A86" s="64">
        <v>2006</v>
      </c>
      <c r="B86" s="64">
        <v>3</v>
      </c>
      <c r="C86" s="64">
        <v>5</v>
      </c>
      <c r="Z86" s="4">
        <f>SUM(U78:U85)</f>
        <v>433343</v>
      </c>
      <c r="AA86" s="4">
        <f>SUM(U78:U83)</f>
        <v>433330</v>
      </c>
      <c r="AB86" s="4">
        <v>0</v>
      </c>
      <c r="AC86" s="4">
        <f>SUM(U84:U85)</f>
        <v>13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</row>
    <row r="87" spans="1:37" s="66" customFormat="1" ht="12">
      <c r="A87" s="66">
        <v>2006</v>
      </c>
      <c r="B87" s="66">
        <v>3</v>
      </c>
      <c r="U87" s="67"/>
      <c r="V87" s="67"/>
      <c r="W87" s="67"/>
      <c r="X87" s="67"/>
      <c r="Y87" s="67"/>
      <c r="Z87" s="67">
        <f>SUM(Z52:Z86)</f>
        <v>2732270</v>
      </c>
      <c r="AA87" s="67">
        <f aca="true" t="shared" si="2" ref="AA87:AK87">SUM(AA52:AA86)</f>
        <v>2732045</v>
      </c>
      <c r="AB87" s="67">
        <f t="shared" si="2"/>
        <v>180</v>
      </c>
      <c r="AC87" s="67">
        <f t="shared" si="2"/>
        <v>45</v>
      </c>
      <c r="AD87" s="67">
        <f t="shared" si="2"/>
        <v>0</v>
      </c>
      <c r="AE87" s="67">
        <f t="shared" si="2"/>
        <v>0</v>
      </c>
      <c r="AF87" s="67">
        <f t="shared" si="2"/>
        <v>0</v>
      </c>
      <c r="AG87" s="67">
        <f t="shared" si="2"/>
        <v>0</v>
      </c>
      <c r="AH87" s="67">
        <f t="shared" si="2"/>
        <v>0</v>
      </c>
      <c r="AI87" s="67">
        <f t="shared" si="2"/>
        <v>0</v>
      </c>
      <c r="AJ87" s="67">
        <f t="shared" si="2"/>
        <v>0</v>
      </c>
      <c r="AK87" s="67">
        <f t="shared" si="2"/>
        <v>0</v>
      </c>
    </row>
    <row r="89" spans="1:25" ht="12">
      <c r="A89" s="64">
        <v>2006</v>
      </c>
      <c r="B89" s="64">
        <v>4</v>
      </c>
      <c r="C89" s="64">
        <v>2</v>
      </c>
      <c r="D89" s="64">
        <v>900</v>
      </c>
      <c r="E89" s="64" t="s">
        <v>54</v>
      </c>
      <c r="F89" s="64">
        <v>900</v>
      </c>
      <c r="G89" s="64" t="s">
        <v>55</v>
      </c>
      <c r="H89" s="64">
        <v>6</v>
      </c>
      <c r="I89" s="64" t="s">
        <v>27</v>
      </c>
      <c r="J89" s="64">
        <v>15</v>
      </c>
      <c r="K89" s="64" t="s">
        <v>151</v>
      </c>
      <c r="L89" s="64">
        <v>35936102</v>
      </c>
      <c r="M89" s="64" t="s">
        <v>152</v>
      </c>
      <c r="N89" s="64" t="s">
        <v>28</v>
      </c>
      <c r="O89" s="64" t="s">
        <v>28</v>
      </c>
      <c r="P89" s="64" t="s">
        <v>28</v>
      </c>
      <c r="Q89" s="64" t="s">
        <v>28</v>
      </c>
      <c r="R89" s="64">
        <v>111</v>
      </c>
      <c r="S89" s="64" t="s">
        <v>43</v>
      </c>
      <c r="T89" s="64">
        <v>1</v>
      </c>
      <c r="U89" s="4">
        <v>50</v>
      </c>
      <c r="V89" s="4">
        <v>0</v>
      </c>
      <c r="W89" s="4">
        <v>0</v>
      </c>
      <c r="X89" s="4">
        <v>0</v>
      </c>
      <c r="Y89" s="4">
        <v>0</v>
      </c>
    </row>
    <row r="90" spans="1:25" ht="12">
      <c r="A90" s="64">
        <v>2006</v>
      </c>
      <c r="B90" s="64">
        <v>4</v>
      </c>
      <c r="C90" s="64">
        <v>2</v>
      </c>
      <c r="D90" s="64">
        <v>0</v>
      </c>
      <c r="E90" s="64" t="s">
        <v>25</v>
      </c>
      <c r="F90" s="64">
        <v>0</v>
      </c>
      <c r="G90" s="64" t="s">
        <v>26</v>
      </c>
      <c r="H90" s="64">
        <v>6</v>
      </c>
      <c r="I90" s="64" t="s">
        <v>27</v>
      </c>
      <c r="J90" s="64">
        <v>15</v>
      </c>
      <c r="K90" s="64" t="s">
        <v>151</v>
      </c>
      <c r="L90" s="64">
        <v>35936102</v>
      </c>
      <c r="M90" s="64" t="s">
        <v>152</v>
      </c>
      <c r="N90" s="64" t="s">
        <v>28</v>
      </c>
      <c r="O90" s="64" t="s">
        <v>28</v>
      </c>
      <c r="P90" s="64" t="s">
        <v>28</v>
      </c>
      <c r="Q90" s="64" t="s">
        <v>28</v>
      </c>
      <c r="R90" s="64">
        <v>114</v>
      </c>
      <c r="S90" s="64" t="s">
        <v>29</v>
      </c>
      <c r="T90" s="64">
        <v>5</v>
      </c>
      <c r="U90" s="4">
        <v>127902</v>
      </c>
      <c r="V90" s="4">
        <v>0</v>
      </c>
      <c r="W90" s="4">
        <v>0</v>
      </c>
      <c r="X90" s="4">
        <v>0</v>
      </c>
      <c r="Y90" s="4">
        <v>0</v>
      </c>
    </row>
    <row r="91" spans="1:25" ht="12">
      <c r="A91" s="64">
        <v>2006</v>
      </c>
      <c r="B91" s="64">
        <v>4</v>
      </c>
      <c r="C91" s="64">
        <v>2</v>
      </c>
      <c r="D91" s="64">
        <v>200</v>
      </c>
      <c r="E91" s="64" t="s">
        <v>33</v>
      </c>
      <c r="F91" s="64">
        <v>0</v>
      </c>
      <c r="G91" s="64" t="s">
        <v>26</v>
      </c>
      <c r="H91" s="64">
        <v>6</v>
      </c>
      <c r="I91" s="64" t="s">
        <v>27</v>
      </c>
      <c r="J91" s="64">
        <v>15</v>
      </c>
      <c r="K91" s="64" t="s">
        <v>151</v>
      </c>
      <c r="L91" s="64">
        <v>35936102</v>
      </c>
      <c r="M91" s="64" t="s">
        <v>152</v>
      </c>
      <c r="N91" s="64" t="s">
        <v>28</v>
      </c>
      <c r="O91" s="64" t="s">
        <v>28</v>
      </c>
      <c r="P91" s="64" t="s">
        <v>28</v>
      </c>
      <c r="Q91" s="64" t="s">
        <v>28</v>
      </c>
      <c r="R91" s="64">
        <v>114</v>
      </c>
      <c r="S91" s="64" t="s">
        <v>29</v>
      </c>
      <c r="T91" s="64">
        <v>10</v>
      </c>
      <c r="U91" s="4">
        <v>224740</v>
      </c>
      <c r="V91" s="4">
        <v>0</v>
      </c>
      <c r="W91" s="4">
        <v>0</v>
      </c>
      <c r="X91" s="4">
        <v>0</v>
      </c>
      <c r="Y91" s="4">
        <v>0</v>
      </c>
    </row>
    <row r="92" spans="1:25" ht="12">
      <c r="A92" s="64">
        <v>2006</v>
      </c>
      <c r="B92" s="64">
        <v>4</v>
      </c>
      <c r="C92" s="64">
        <v>2</v>
      </c>
      <c r="D92" s="64">
        <v>250</v>
      </c>
      <c r="E92" s="64" t="s">
        <v>34</v>
      </c>
      <c r="F92" s="64">
        <v>250</v>
      </c>
      <c r="G92" s="64" t="s">
        <v>67</v>
      </c>
      <c r="H92" s="64">
        <v>6</v>
      </c>
      <c r="I92" s="64" t="s">
        <v>27</v>
      </c>
      <c r="J92" s="64">
        <v>15</v>
      </c>
      <c r="K92" s="64" t="s">
        <v>151</v>
      </c>
      <c r="L92" s="64">
        <v>35936102</v>
      </c>
      <c r="M92" s="64" t="s">
        <v>152</v>
      </c>
      <c r="N92" s="64" t="s">
        <v>28</v>
      </c>
      <c r="O92" s="64" t="s">
        <v>28</v>
      </c>
      <c r="P92" s="64" t="s">
        <v>28</v>
      </c>
      <c r="Q92" s="64" t="s">
        <v>28</v>
      </c>
      <c r="R92" s="64">
        <v>114</v>
      </c>
      <c r="S92" s="64" t="s">
        <v>29</v>
      </c>
      <c r="T92" s="64">
        <v>1</v>
      </c>
      <c r="U92" s="4">
        <v>1440</v>
      </c>
      <c r="V92" s="4">
        <v>0</v>
      </c>
      <c r="W92" s="4">
        <v>0</v>
      </c>
      <c r="X92" s="4">
        <v>0</v>
      </c>
      <c r="Y92" s="4">
        <v>0</v>
      </c>
    </row>
    <row r="93" spans="1:25" ht="12">
      <c r="A93" s="64">
        <v>2006</v>
      </c>
      <c r="B93" s="64">
        <v>4</v>
      </c>
      <c r="C93" s="64">
        <v>2</v>
      </c>
      <c r="D93" s="64">
        <v>300</v>
      </c>
      <c r="E93" s="64" t="s">
        <v>35</v>
      </c>
      <c r="F93" s="64">
        <v>300</v>
      </c>
      <c r="G93" s="64" t="s">
        <v>36</v>
      </c>
      <c r="H93" s="64">
        <v>6</v>
      </c>
      <c r="I93" s="64" t="s">
        <v>27</v>
      </c>
      <c r="J93" s="64">
        <v>15</v>
      </c>
      <c r="K93" s="64" t="s">
        <v>151</v>
      </c>
      <c r="L93" s="64">
        <v>35936102</v>
      </c>
      <c r="M93" s="64" t="s">
        <v>152</v>
      </c>
      <c r="N93" s="64" t="s">
        <v>28</v>
      </c>
      <c r="O93" s="64" t="s">
        <v>28</v>
      </c>
      <c r="P93" s="64" t="s">
        <v>28</v>
      </c>
      <c r="Q93" s="64" t="s">
        <v>28</v>
      </c>
      <c r="R93" s="64">
        <v>114</v>
      </c>
      <c r="S93" s="64" t="s">
        <v>29</v>
      </c>
      <c r="T93" s="64">
        <v>2</v>
      </c>
      <c r="U93" s="4">
        <v>34000</v>
      </c>
      <c r="V93" s="4">
        <v>0</v>
      </c>
      <c r="W93" s="4">
        <v>0</v>
      </c>
      <c r="X93" s="4">
        <v>0</v>
      </c>
      <c r="Y93" s="4">
        <v>0</v>
      </c>
    </row>
    <row r="94" spans="1:25" ht="12">
      <c r="A94" s="64">
        <v>2006</v>
      </c>
      <c r="B94" s="64">
        <v>4</v>
      </c>
      <c r="C94" s="64">
        <v>2</v>
      </c>
      <c r="D94" s="64">
        <v>500</v>
      </c>
      <c r="E94" s="64" t="s">
        <v>37</v>
      </c>
      <c r="F94" s="64">
        <v>500</v>
      </c>
      <c r="G94" s="64" t="s">
        <v>38</v>
      </c>
      <c r="H94" s="64">
        <v>6</v>
      </c>
      <c r="I94" s="64" t="s">
        <v>27</v>
      </c>
      <c r="J94" s="64">
        <v>15</v>
      </c>
      <c r="K94" s="64" t="s">
        <v>151</v>
      </c>
      <c r="L94" s="64">
        <v>35936102</v>
      </c>
      <c r="M94" s="64" t="s">
        <v>152</v>
      </c>
      <c r="N94" s="64" t="s">
        <v>28</v>
      </c>
      <c r="O94" s="64" t="s">
        <v>28</v>
      </c>
      <c r="P94" s="64" t="s">
        <v>28</v>
      </c>
      <c r="Q94" s="64" t="s">
        <v>28</v>
      </c>
      <c r="R94" s="64">
        <v>114</v>
      </c>
      <c r="S94" s="64" t="s">
        <v>29</v>
      </c>
      <c r="T94" s="64">
        <v>1</v>
      </c>
      <c r="U94" s="4">
        <v>1500</v>
      </c>
      <c r="V94" s="4">
        <v>0</v>
      </c>
      <c r="W94" s="4">
        <v>0</v>
      </c>
      <c r="X94" s="4">
        <v>0</v>
      </c>
      <c r="Y94" s="4">
        <v>0</v>
      </c>
    </row>
    <row r="95" spans="1:25" ht="12">
      <c r="A95" s="64">
        <v>2006</v>
      </c>
      <c r="B95" s="64">
        <v>4</v>
      </c>
      <c r="C95" s="64">
        <v>2</v>
      </c>
      <c r="D95" s="64">
        <v>250</v>
      </c>
      <c r="E95" s="64" t="s">
        <v>34</v>
      </c>
      <c r="F95" s="64">
        <v>250</v>
      </c>
      <c r="G95" s="64" t="s">
        <v>67</v>
      </c>
      <c r="H95" s="64">
        <v>6</v>
      </c>
      <c r="I95" s="64" t="s">
        <v>27</v>
      </c>
      <c r="J95" s="64">
        <v>15</v>
      </c>
      <c r="K95" s="64" t="s">
        <v>151</v>
      </c>
      <c r="L95" s="64">
        <v>35936102</v>
      </c>
      <c r="M95" s="64" t="s">
        <v>152</v>
      </c>
      <c r="N95" s="64" t="s">
        <v>28</v>
      </c>
      <c r="O95" s="64" t="s">
        <v>28</v>
      </c>
      <c r="P95" s="64" t="s">
        <v>28</v>
      </c>
      <c r="Q95" s="64" t="s">
        <v>28</v>
      </c>
      <c r="R95" s="64">
        <v>218</v>
      </c>
      <c r="S95" s="64" t="s">
        <v>93</v>
      </c>
      <c r="T95" s="64">
        <v>1</v>
      </c>
      <c r="U95" s="4">
        <v>500</v>
      </c>
      <c r="V95" s="4">
        <v>0</v>
      </c>
      <c r="W95" s="4">
        <v>0</v>
      </c>
      <c r="X95" s="4">
        <v>0</v>
      </c>
      <c r="Y95" s="4">
        <v>0</v>
      </c>
    </row>
    <row r="96" spans="1:25" ht="12">
      <c r="A96" s="64">
        <v>2006</v>
      </c>
      <c r="B96" s="64">
        <v>4</v>
      </c>
      <c r="C96" s="64">
        <v>2</v>
      </c>
      <c r="D96" s="64">
        <v>250</v>
      </c>
      <c r="E96" s="64" t="s">
        <v>34</v>
      </c>
      <c r="F96" s="64">
        <v>250</v>
      </c>
      <c r="G96" s="64" t="s">
        <v>67</v>
      </c>
      <c r="H96" s="64">
        <v>6</v>
      </c>
      <c r="I96" s="64" t="s">
        <v>27</v>
      </c>
      <c r="J96" s="64">
        <v>15</v>
      </c>
      <c r="K96" s="64" t="s">
        <v>151</v>
      </c>
      <c r="L96" s="64">
        <v>35936102</v>
      </c>
      <c r="M96" s="64" t="s">
        <v>152</v>
      </c>
      <c r="N96" s="64" t="s">
        <v>28</v>
      </c>
      <c r="O96" s="64" t="s">
        <v>28</v>
      </c>
      <c r="P96" s="64" t="s">
        <v>28</v>
      </c>
      <c r="Q96" s="64" t="s">
        <v>28</v>
      </c>
      <c r="R96" s="64">
        <v>614</v>
      </c>
      <c r="S96" s="64" t="s">
        <v>30</v>
      </c>
      <c r="T96" s="64">
        <v>1</v>
      </c>
      <c r="U96" s="4">
        <v>8</v>
      </c>
      <c r="V96" s="4">
        <v>0</v>
      </c>
      <c r="W96" s="4">
        <v>0</v>
      </c>
      <c r="X96" s="4">
        <v>0</v>
      </c>
      <c r="Y96" s="4">
        <v>0</v>
      </c>
    </row>
    <row r="97" spans="1:37" ht="12">
      <c r="A97" s="64">
        <v>2006</v>
      </c>
      <c r="B97" s="64">
        <v>4</v>
      </c>
      <c r="C97" s="64">
        <v>2</v>
      </c>
      <c r="Z97" s="4">
        <f>SUM(U89:U96)</f>
        <v>390140</v>
      </c>
      <c r="AA97" s="4">
        <f>SUM(U90:U94)</f>
        <v>389582</v>
      </c>
      <c r="AB97" s="4">
        <f>SUM(U89)</f>
        <v>50</v>
      </c>
      <c r="AC97" s="4">
        <f>SUM(U95:U96)</f>
        <v>508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</row>
    <row r="98" spans="1:25" ht="12">
      <c r="A98" s="64">
        <v>2006</v>
      </c>
      <c r="B98" s="64">
        <v>4</v>
      </c>
      <c r="C98" s="64">
        <v>3</v>
      </c>
      <c r="D98" s="64">
        <v>0</v>
      </c>
      <c r="E98" s="64" t="s">
        <v>25</v>
      </c>
      <c r="F98" s="64">
        <v>0</v>
      </c>
      <c r="G98" s="64" t="s">
        <v>26</v>
      </c>
      <c r="H98" s="64">
        <v>6</v>
      </c>
      <c r="I98" s="64" t="s">
        <v>27</v>
      </c>
      <c r="J98" s="64">
        <v>15</v>
      </c>
      <c r="K98" s="64" t="s">
        <v>151</v>
      </c>
      <c r="L98" s="64">
        <v>35936102</v>
      </c>
      <c r="M98" s="64" t="s">
        <v>152</v>
      </c>
      <c r="N98" s="64" t="s">
        <v>28</v>
      </c>
      <c r="O98" s="64" t="s">
        <v>28</v>
      </c>
      <c r="P98" s="64" t="s">
        <v>28</v>
      </c>
      <c r="Q98" s="64" t="s">
        <v>28</v>
      </c>
      <c r="R98" s="64">
        <v>114</v>
      </c>
      <c r="S98" s="64" t="s">
        <v>29</v>
      </c>
      <c r="T98" s="64">
        <v>4</v>
      </c>
      <c r="U98" s="4">
        <v>54509</v>
      </c>
      <c r="V98" s="4">
        <v>0</v>
      </c>
      <c r="W98" s="4">
        <v>0</v>
      </c>
      <c r="X98" s="4">
        <v>0</v>
      </c>
      <c r="Y98" s="4">
        <v>0</v>
      </c>
    </row>
    <row r="99" spans="1:25" ht="12">
      <c r="A99" s="64">
        <v>2006</v>
      </c>
      <c r="B99" s="64">
        <v>4</v>
      </c>
      <c r="C99" s="64">
        <v>3</v>
      </c>
      <c r="D99" s="64">
        <v>200</v>
      </c>
      <c r="E99" s="64" t="s">
        <v>33</v>
      </c>
      <c r="F99" s="64">
        <v>0</v>
      </c>
      <c r="G99" s="64" t="s">
        <v>26</v>
      </c>
      <c r="H99" s="64">
        <v>6</v>
      </c>
      <c r="I99" s="64" t="s">
        <v>27</v>
      </c>
      <c r="J99" s="64">
        <v>15</v>
      </c>
      <c r="K99" s="64" t="s">
        <v>151</v>
      </c>
      <c r="L99" s="64">
        <v>35936102</v>
      </c>
      <c r="M99" s="64" t="s">
        <v>152</v>
      </c>
      <c r="N99" s="64" t="s">
        <v>28</v>
      </c>
      <c r="O99" s="64" t="s">
        <v>28</v>
      </c>
      <c r="P99" s="64" t="s">
        <v>28</v>
      </c>
      <c r="Q99" s="64" t="s">
        <v>28</v>
      </c>
      <c r="R99" s="64">
        <v>114</v>
      </c>
      <c r="S99" s="64" t="s">
        <v>29</v>
      </c>
      <c r="T99" s="64">
        <v>8</v>
      </c>
      <c r="U99" s="4">
        <v>272000</v>
      </c>
      <c r="V99" s="4">
        <v>0</v>
      </c>
      <c r="W99" s="4">
        <v>0</v>
      </c>
      <c r="X99" s="4">
        <v>0</v>
      </c>
      <c r="Y99" s="4">
        <v>0</v>
      </c>
    </row>
    <row r="100" spans="1:25" ht="12">
      <c r="A100" s="64">
        <v>2006</v>
      </c>
      <c r="B100" s="64">
        <v>4</v>
      </c>
      <c r="C100" s="64">
        <v>3</v>
      </c>
      <c r="D100" s="64">
        <v>250</v>
      </c>
      <c r="E100" s="64" t="s">
        <v>34</v>
      </c>
      <c r="F100" s="64">
        <v>250</v>
      </c>
      <c r="G100" s="64" t="s">
        <v>67</v>
      </c>
      <c r="H100" s="64">
        <v>6</v>
      </c>
      <c r="I100" s="64" t="s">
        <v>27</v>
      </c>
      <c r="J100" s="64">
        <v>15</v>
      </c>
      <c r="K100" s="64" t="s">
        <v>151</v>
      </c>
      <c r="L100" s="64">
        <v>35936102</v>
      </c>
      <c r="M100" s="64" t="s">
        <v>152</v>
      </c>
      <c r="N100" s="64" t="s">
        <v>28</v>
      </c>
      <c r="O100" s="64" t="s">
        <v>28</v>
      </c>
      <c r="P100" s="64" t="s">
        <v>28</v>
      </c>
      <c r="Q100" s="64" t="s">
        <v>28</v>
      </c>
      <c r="R100" s="64">
        <v>114</v>
      </c>
      <c r="S100" s="64" t="s">
        <v>29</v>
      </c>
      <c r="T100" s="64">
        <v>1</v>
      </c>
      <c r="U100" s="4">
        <v>1494</v>
      </c>
      <c r="V100" s="4">
        <v>0</v>
      </c>
      <c r="W100" s="4">
        <v>0</v>
      </c>
      <c r="X100" s="4">
        <v>0</v>
      </c>
      <c r="Y100" s="4">
        <v>0</v>
      </c>
    </row>
    <row r="101" spans="1:25" ht="12">
      <c r="A101" s="64">
        <v>2006</v>
      </c>
      <c r="B101" s="64">
        <v>4</v>
      </c>
      <c r="C101" s="64">
        <v>3</v>
      </c>
      <c r="D101" s="64">
        <v>300</v>
      </c>
      <c r="E101" s="64" t="s">
        <v>35</v>
      </c>
      <c r="F101" s="64">
        <v>300</v>
      </c>
      <c r="G101" s="64" t="s">
        <v>36</v>
      </c>
      <c r="H101" s="64">
        <v>6</v>
      </c>
      <c r="I101" s="64" t="s">
        <v>27</v>
      </c>
      <c r="J101" s="64">
        <v>15</v>
      </c>
      <c r="K101" s="64" t="s">
        <v>151</v>
      </c>
      <c r="L101" s="64">
        <v>35936102</v>
      </c>
      <c r="M101" s="64" t="s">
        <v>152</v>
      </c>
      <c r="N101" s="64" t="s">
        <v>28</v>
      </c>
      <c r="O101" s="64" t="s">
        <v>28</v>
      </c>
      <c r="P101" s="64" t="s">
        <v>28</v>
      </c>
      <c r="Q101" s="64" t="s">
        <v>28</v>
      </c>
      <c r="R101" s="64">
        <v>114</v>
      </c>
      <c r="S101" s="64" t="s">
        <v>29</v>
      </c>
      <c r="T101" s="64">
        <v>2</v>
      </c>
      <c r="U101" s="4">
        <v>37000</v>
      </c>
      <c r="V101" s="4">
        <v>0</v>
      </c>
      <c r="W101" s="4">
        <v>0</v>
      </c>
      <c r="X101" s="4">
        <v>0</v>
      </c>
      <c r="Y101" s="4">
        <v>0</v>
      </c>
    </row>
    <row r="102" spans="1:25" ht="12">
      <c r="A102" s="64">
        <v>2006</v>
      </c>
      <c r="B102" s="64">
        <v>4</v>
      </c>
      <c r="C102" s="64">
        <v>3</v>
      </c>
      <c r="D102" s="64">
        <v>550</v>
      </c>
      <c r="E102" s="64" t="s">
        <v>39</v>
      </c>
      <c r="F102" s="64">
        <v>550</v>
      </c>
      <c r="G102" s="64" t="s">
        <v>40</v>
      </c>
      <c r="H102" s="64">
        <v>6</v>
      </c>
      <c r="I102" s="64" t="s">
        <v>27</v>
      </c>
      <c r="J102" s="64">
        <v>15</v>
      </c>
      <c r="K102" s="64" t="s">
        <v>151</v>
      </c>
      <c r="L102" s="64">
        <v>35936102</v>
      </c>
      <c r="M102" s="64" t="s">
        <v>152</v>
      </c>
      <c r="N102" s="64" t="s">
        <v>28</v>
      </c>
      <c r="O102" s="64" t="s">
        <v>28</v>
      </c>
      <c r="P102" s="64" t="s">
        <v>28</v>
      </c>
      <c r="Q102" s="64" t="s">
        <v>28</v>
      </c>
      <c r="R102" s="64">
        <v>114</v>
      </c>
      <c r="S102" s="64" t="s">
        <v>29</v>
      </c>
      <c r="T102" s="64">
        <v>2</v>
      </c>
      <c r="U102" s="4">
        <v>15000</v>
      </c>
      <c r="V102" s="4">
        <v>0</v>
      </c>
      <c r="W102" s="4">
        <v>0</v>
      </c>
      <c r="X102" s="4">
        <v>0</v>
      </c>
      <c r="Y102" s="4">
        <v>0</v>
      </c>
    </row>
    <row r="103" spans="1:25" ht="12">
      <c r="A103" s="64">
        <v>2006</v>
      </c>
      <c r="B103" s="64">
        <v>4</v>
      </c>
      <c r="C103" s="64">
        <v>3</v>
      </c>
      <c r="D103" s="64">
        <v>700</v>
      </c>
      <c r="E103" s="64" t="s">
        <v>41</v>
      </c>
      <c r="F103" s="64">
        <v>700</v>
      </c>
      <c r="G103" s="64" t="s">
        <v>42</v>
      </c>
      <c r="H103" s="64">
        <v>6</v>
      </c>
      <c r="I103" s="64" t="s">
        <v>27</v>
      </c>
      <c r="J103" s="64">
        <v>15</v>
      </c>
      <c r="K103" s="64" t="s">
        <v>151</v>
      </c>
      <c r="L103" s="64">
        <v>35936102</v>
      </c>
      <c r="M103" s="64" t="s">
        <v>152</v>
      </c>
      <c r="N103" s="64" t="s">
        <v>28</v>
      </c>
      <c r="O103" s="64" t="s">
        <v>28</v>
      </c>
      <c r="P103" s="64" t="s">
        <v>28</v>
      </c>
      <c r="Q103" s="64" t="s">
        <v>28</v>
      </c>
      <c r="R103" s="64">
        <v>114</v>
      </c>
      <c r="S103" s="64" t="s">
        <v>29</v>
      </c>
      <c r="T103" s="64">
        <v>1</v>
      </c>
      <c r="U103" s="4">
        <v>3000</v>
      </c>
      <c r="V103" s="4">
        <v>0</v>
      </c>
      <c r="W103" s="4">
        <v>0</v>
      </c>
      <c r="X103" s="4">
        <v>0</v>
      </c>
      <c r="Y103" s="4">
        <v>0</v>
      </c>
    </row>
    <row r="104" spans="1:25" ht="12">
      <c r="A104" s="64">
        <v>2006</v>
      </c>
      <c r="B104" s="64">
        <v>4</v>
      </c>
      <c r="C104" s="64">
        <v>3</v>
      </c>
      <c r="D104" s="64">
        <v>250</v>
      </c>
      <c r="E104" s="64" t="s">
        <v>34</v>
      </c>
      <c r="F104" s="64">
        <v>250</v>
      </c>
      <c r="G104" s="64" t="s">
        <v>67</v>
      </c>
      <c r="H104" s="64">
        <v>6</v>
      </c>
      <c r="I104" s="64" t="s">
        <v>27</v>
      </c>
      <c r="J104" s="64">
        <v>15</v>
      </c>
      <c r="K104" s="64" t="s">
        <v>151</v>
      </c>
      <c r="L104" s="64">
        <v>35936102</v>
      </c>
      <c r="M104" s="64" t="s">
        <v>152</v>
      </c>
      <c r="N104" s="64" t="s">
        <v>28</v>
      </c>
      <c r="O104" s="64" t="s">
        <v>28</v>
      </c>
      <c r="P104" s="64" t="s">
        <v>28</v>
      </c>
      <c r="Q104" s="64" t="s">
        <v>28</v>
      </c>
      <c r="R104" s="64">
        <v>614</v>
      </c>
      <c r="S104" s="64" t="s">
        <v>30</v>
      </c>
      <c r="T104" s="64">
        <v>1</v>
      </c>
      <c r="U104" s="4">
        <v>12</v>
      </c>
      <c r="V104" s="4">
        <v>0</v>
      </c>
      <c r="W104" s="4">
        <v>0</v>
      </c>
      <c r="X104" s="4">
        <v>0</v>
      </c>
      <c r="Y104" s="4">
        <v>0</v>
      </c>
    </row>
    <row r="105" spans="1:37" ht="12">
      <c r="A105" s="64">
        <v>2006</v>
      </c>
      <c r="B105" s="64">
        <v>4</v>
      </c>
      <c r="C105" s="64">
        <v>3</v>
      </c>
      <c r="Z105" s="4">
        <f>SUM(U98:U104)</f>
        <v>383015</v>
      </c>
      <c r="AA105" s="4">
        <f>SUM(U98:U103)</f>
        <v>383003</v>
      </c>
      <c r="AB105" s="4">
        <v>0</v>
      </c>
      <c r="AC105" s="4">
        <f>SUM(U104)</f>
        <v>12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</row>
    <row r="106" spans="1:25" ht="12">
      <c r="A106" s="64">
        <v>2006</v>
      </c>
      <c r="B106" s="64">
        <v>4</v>
      </c>
      <c r="C106" s="64">
        <v>4</v>
      </c>
      <c r="D106" s="64">
        <v>0</v>
      </c>
      <c r="E106" s="64" t="s">
        <v>25</v>
      </c>
      <c r="F106" s="64">
        <v>0</v>
      </c>
      <c r="G106" s="64" t="s">
        <v>26</v>
      </c>
      <c r="H106" s="64">
        <v>6</v>
      </c>
      <c r="I106" s="64" t="s">
        <v>27</v>
      </c>
      <c r="J106" s="64">
        <v>15</v>
      </c>
      <c r="K106" s="64" t="s">
        <v>151</v>
      </c>
      <c r="L106" s="64">
        <v>35936102</v>
      </c>
      <c r="M106" s="64" t="s">
        <v>152</v>
      </c>
      <c r="N106" s="64" t="s">
        <v>28</v>
      </c>
      <c r="O106" s="64" t="s">
        <v>28</v>
      </c>
      <c r="P106" s="64" t="s">
        <v>28</v>
      </c>
      <c r="Q106" s="64" t="s">
        <v>28</v>
      </c>
      <c r="R106" s="64">
        <v>114</v>
      </c>
      <c r="S106" s="64" t="s">
        <v>29</v>
      </c>
      <c r="T106" s="64">
        <v>3</v>
      </c>
      <c r="U106" s="4">
        <v>27254</v>
      </c>
      <c r="V106" s="4">
        <v>0</v>
      </c>
      <c r="W106" s="4">
        <v>0</v>
      </c>
      <c r="X106" s="4">
        <v>0</v>
      </c>
      <c r="Y106" s="4">
        <v>0</v>
      </c>
    </row>
    <row r="107" spans="1:25" ht="12">
      <c r="A107" s="64">
        <v>2006</v>
      </c>
      <c r="B107" s="64">
        <v>4</v>
      </c>
      <c r="C107" s="64">
        <v>4</v>
      </c>
      <c r="D107" s="64">
        <v>200</v>
      </c>
      <c r="E107" s="64" t="s">
        <v>33</v>
      </c>
      <c r="F107" s="64">
        <v>0</v>
      </c>
      <c r="G107" s="64" t="s">
        <v>26</v>
      </c>
      <c r="H107" s="64">
        <v>6</v>
      </c>
      <c r="I107" s="64" t="s">
        <v>27</v>
      </c>
      <c r="J107" s="64">
        <v>15</v>
      </c>
      <c r="K107" s="64" t="s">
        <v>151</v>
      </c>
      <c r="L107" s="64">
        <v>35936102</v>
      </c>
      <c r="M107" s="64" t="s">
        <v>152</v>
      </c>
      <c r="N107" s="64" t="s">
        <v>28</v>
      </c>
      <c r="O107" s="64" t="s">
        <v>28</v>
      </c>
      <c r="P107" s="64" t="s">
        <v>28</v>
      </c>
      <c r="Q107" s="64" t="s">
        <v>28</v>
      </c>
      <c r="R107" s="64">
        <v>114</v>
      </c>
      <c r="S107" s="64" t="s">
        <v>29</v>
      </c>
      <c r="T107" s="64">
        <v>7</v>
      </c>
      <c r="U107" s="4">
        <v>231500</v>
      </c>
      <c r="V107" s="4">
        <v>0</v>
      </c>
      <c r="W107" s="4">
        <v>0</v>
      </c>
      <c r="X107" s="4">
        <v>0</v>
      </c>
      <c r="Y107" s="4">
        <v>0</v>
      </c>
    </row>
    <row r="108" spans="1:25" ht="12">
      <c r="A108" s="64">
        <v>2006</v>
      </c>
      <c r="B108" s="64">
        <v>4</v>
      </c>
      <c r="C108" s="64">
        <v>4</v>
      </c>
      <c r="D108" s="64">
        <v>250</v>
      </c>
      <c r="E108" s="64" t="s">
        <v>34</v>
      </c>
      <c r="F108" s="64">
        <v>250</v>
      </c>
      <c r="G108" s="64" t="s">
        <v>67</v>
      </c>
      <c r="H108" s="64">
        <v>6</v>
      </c>
      <c r="I108" s="64" t="s">
        <v>27</v>
      </c>
      <c r="J108" s="64">
        <v>15</v>
      </c>
      <c r="K108" s="64" t="s">
        <v>151</v>
      </c>
      <c r="L108" s="64">
        <v>35936102</v>
      </c>
      <c r="M108" s="64" t="s">
        <v>152</v>
      </c>
      <c r="N108" s="64" t="s">
        <v>28</v>
      </c>
      <c r="O108" s="64" t="s">
        <v>28</v>
      </c>
      <c r="P108" s="64" t="s">
        <v>28</v>
      </c>
      <c r="Q108" s="64" t="s">
        <v>28</v>
      </c>
      <c r="R108" s="64">
        <v>114</v>
      </c>
      <c r="S108" s="64" t="s">
        <v>29</v>
      </c>
      <c r="T108" s="64">
        <v>1</v>
      </c>
      <c r="U108" s="4">
        <v>1170</v>
      </c>
      <c r="V108" s="4">
        <v>0</v>
      </c>
      <c r="W108" s="4">
        <v>0</v>
      </c>
      <c r="X108" s="4">
        <v>0</v>
      </c>
      <c r="Y108" s="4">
        <v>0</v>
      </c>
    </row>
    <row r="109" spans="1:25" ht="12">
      <c r="A109" s="64">
        <v>2006</v>
      </c>
      <c r="B109" s="64">
        <v>4</v>
      </c>
      <c r="C109" s="64">
        <v>4</v>
      </c>
      <c r="D109" s="64">
        <v>300</v>
      </c>
      <c r="E109" s="64" t="s">
        <v>35</v>
      </c>
      <c r="F109" s="64">
        <v>300</v>
      </c>
      <c r="G109" s="64" t="s">
        <v>36</v>
      </c>
      <c r="H109" s="64">
        <v>6</v>
      </c>
      <c r="I109" s="64" t="s">
        <v>27</v>
      </c>
      <c r="J109" s="64">
        <v>15</v>
      </c>
      <c r="K109" s="64" t="s">
        <v>151</v>
      </c>
      <c r="L109" s="64">
        <v>35936102</v>
      </c>
      <c r="M109" s="64" t="s">
        <v>152</v>
      </c>
      <c r="N109" s="64" t="s">
        <v>28</v>
      </c>
      <c r="O109" s="64" t="s">
        <v>28</v>
      </c>
      <c r="P109" s="64" t="s">
        <v>28</v>
      </c>
      <c r="Q109" s="64" t="s">
        <v>28</v>
      </c>
      <c r="R109" s="64">
        <v>114</v>
      </c>
      <c r="S109" s="64" t="s">
        <v>29</v>
      </c>
      <c r="T109" s="64">
        <v>1</v>
      </c>
      <c r="U109" s="4">
        <v>25000</v>
      </c>
      <c r="V109" s="4">
        <v>0</v>
      </c>
      <c r="W109" s="4">
        <v>0</v>
      </c>
      <c r="X109" s="4">
        <v>0</v>
      </c>
      <c r="Y109" s="4">
        <v>0</v>
      </c>
    </row>
    <row r="110" spans="1:25" ht="12">
      <c r="A110" s="64">
        <v>2006</v>
      </c>
      <c r="B110" s="64">
        <v>4</v>
      </c>
      <c r="C110" s="64">
        <v>4</v>
      </c>
      <c r="D110" s="64">
        <v>500</v>
      </c>
      <c r="E110" s="64" t="s">
        <v>37</v>
      </c>
      <c r="F110" s="64">
        <v>500</v>
      </c>
      <c r="G110" s="64" t="s">
        <v>38</v>
      </c>
      <c r="H110" s="64">
        <v>6</v>
      </c>
      <c r="I110" s="64" t="s">
        <v>27</v>
      </c>
      <c r="J110" s="64">
        <v>15</v>
      </c>
      <c r="K110" s="64" t="s">
        <v>151</v>
      </c>
      <c r="L110" s="64">
        <v>35936102</v>
      </c>
      <c r="M110" s="64" t="s">
        <v>152</v>
      </c>
      <c r="N110" s="64" t="s">
        <v>28</v>
      </c>
      <c r="O110" s="64" t="s">
        <v>28</v>
      </c>
      <c r="P110" s="64" t="s">
        <v>28</v>
      </c>
      <c r="Q110" s="64" t="s">
        <v>28</v>
      </c>
      <c r="R110" s="64">
        <v>114</v>
      </c>
      <c r="S110" s="64" t="s">
        <v>29</v>
      </c>
      <c r="T110" s="64">
        <v>2</v>
      </c>
      <c r="U110" s="4">
        <v>35000</v>
      </c>
      <c r="V110" s="4">
        <v>0</v>
      </c>
      <c r="W110" s="4">
        <v>0</v>
      </c>
      <c r="X110" s="4">
        <v>0</v>
      </c>
      <c r="Y110" s="4">
        <v>0</v>
      </c>
    </row>
    <row r="111" spans="1:37" ht="12">
      <c r="A111" s="64">
        <v>2006</v>
      </c>
      <c r="B111" s="64">
        <v>4</v>
      </c>
      <c r="C111" s="64">
        <v>4</v>
      </c>
      <c r="Z111" s="4">
        <f>SUM(U106:U110)</f>
        <v>319924</v>
      </c>
      <c r="AA111" s="4">
        <f>SUM(U106:U110)</f>
        <v>319924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</row>
    <row r="112" spans="1:25" ht="12">
      <c r="A112" s="64">
        <v>2006</v>
      </c>
      <c r="B112" s="64">
        <v>4</v>
      </c>
      <c r="C112" s="64">
        <v>5</v>
      </c>
      <c r="D112" s="64">
        <v>0</v>
      </c>
      <c r="E112" s="64" t="s">
        <v>25</v>
      </c>
      <c r="F112" s="64">
        <v>0</v>
      </c>
      <c r="G112" s="64" t="s">
        <v>26</v>
      </c>
      <c r="H112" s="64">
        <v>6</v>
      </c>
      <c r="I112" s="64" t="s">
        <v>27</v>
      </c>
      <c r="J112" s="64">
        <v>15</v>
      </c>
      <c r="K112" s="64" t="s">
        <v>151</v>
      </c>
      <c r="L112" s="64">
        <v>35936102</v>
      </c>
      <c r="M112" s="64" t="s">
        <v>152</v>
      </c>
      <c r="N112" s="64" t="s">
        <v>28</v>
      </c>
      <c r="O112" s="64" t="s">
        <v>28</v>
      </c>
      <c r="P112" s="64" t="s">
        <v>28</v>
      </c>
      <c r="Q112" s="64" t="s">
        <v>28</v>
      </c>
      <c r="R112" s="64">
        <v>114</v>
      </c>
      <c r="S112" s="64" t="s">
        <v>29</v>
      </c>
      <c r="T112" s="64">
        <v>1</v>
      </c>
      <c r="U112" s="4">
        <v>25000</v>
      </c>
      <c r="V112" s="4">
        <v>0</v>
      </c>
      <c r="W112" s="4">
        <v>0</v>
      </c>
      <c r="X112" s="4">
        <v>0</v>
      </c>
      <c r="Y112" s="4">
        <v>0</v>
      </c>
    </row>
    <row r="113" spans="1:25" ht="12">
      <c r="A113" s="64">
        <v>2006</v>
      </c>
      <c r="B113" s="64">
        <v>4</v>
      </c>
      <c r="C113" s="64">
        <v>5</v>
      </c>
      <c r="D113" s="64">
        <v>70</v>
      </c>
      <c r="E113" s="64" t="s">
        <v>46</v>
      </c>
      <c r="F113" s="64">
        <v>70</v>
      </c>
      <c r="G113" s="64" t="s">
        <v>47</v>
      </c>
      <c r="H113" s="64">
        <v>6</v>
      </c>
      <c r="I113" s="64" t="s">
        <v>27</v>
      </c>
      <c r="J113" s="64">
        <v>15</v>
      </c>
      <c r="K113" s="64" t="s">
        <v>151</v>
      </c>
      <c r="L113" s="64">
        <v>35936102</v>
      </c>
      <c r="M113" s="64" t="s">
        <v>152</v>
      </c>
      <c r="N113" s="64" t="s">
        <v>28</v>
      </c>
      <c r="O113" s="64" t="s">
        <v>28</v>
      </c>
      <c r="P113" s="64" t="s">
        <v>28</v>
      </c>
      <c r="Q113" s="64" t="s">
        <v>28</v>
      </c>
      <c r="R113" s="64">
        <v>114</v>
      </c>
      <c r="S113" s="64" t="s">
        <v>29</v>
      </c>
      <c r="T113" s="64">
        <v>2</v>
      </c>
      <c r="U113" s="4">
        <v>51000</v>
      </c>
      <c r="V113" s="4">
        <v>0</v>
      </c>
      <c r="W113" s="4">
        <v>0</v>
      </c>
      <c r="X113" s="4">
        <v>0</v>
      </c>
      <c r="Y113" s="4">
        <v>0</v>
      </c>
    </row>
    <row r="114" spans="1:25" ht="12">
      <c r="A114" s="64">
        <v>2006</v>
      </c>
      <c r="B114" s="64">
        <v>4</v>
      </c>
      <c r="C114" s="64">
        <v>5</v>
      </c>
      <c r="D114" s="64">
        <v>200</v>
      </c>
      <c r="E114" s="64" t="s">
        <v>33</v>
      </c>
      <c r="F114" s="64">
        <v>0</v>
      </c>
      <c r="G114" s="64" t="s">
        <v>26</v>
      </c>
      <c r="H114" s="64">
        <v>6</v>
      </c>
      <c r="I114" s="64" t="s">
        <v>27</v>
      </c>
      <c r="J114" s="64">
        <v>15</v>
      </c>
      <c r="K114" s="64" t="s">
        <v>151</v>
      </c>
      <c r="L114" s="64">
        <v>35936102</v>
      </c>
      <c r="M114" s="64" t="s">
        <v>152</v>
      </c>
      <c r="N114" s="64" t="s">
        <v>28</v>
      </c>
      <c r="O114" s="64" t="s">
        <v>28</v>
      </c>
      <c r="P114" s="64" t="s">
        <v>28</v>
      </c>
      <c r="Q114" s="64" t="s">
        <v>28</v>
      </c>
      <c r="R114" s="64">
        <v>114</v>
      </c>
      <c r="S114" s="64" t="s">
        <v>29</v>
      </c>
      <c r="T114" s="64">
        <v>7</v>
      </c>
      <c r="U114" s="4">
        <v>188300</v>
      </c>
      <c r="V114" s="4">
        <v>0</v>
      </c>
      <c r="W114" s="4">
        <v>0</v>
      </c>
      <c r="X114" s="4">
        <v>0</v>
      </c>
      <c r="Y114" s="4">
        <v>0</v>
      </c>
    </row>
    <row r="115" spans="1:25" ht="12">
      <c r="A115" s="64">
        <v>2006</v>
      </c>
      <c r="B115" s="64">
        <v>4</v>
      </c>
      <c r="C115" s="64">
        <v>5</v>
      </c>
      <c r="D115" s="64">
        <v>250</v>
      </c>
      <c r="E115" s="64" t="s">
        <v>34</v>
      </c>
      <c r="F115" s="64">
        <v>250</v>
      </c>
      <c r="G115" s="64" t="s">
        <v>67</v>
      </c>
      <c r="H115" s="64">
        <v>6</v>
      </c>
      <c r="I115" s="64" t="s">
        <v>27</v>
      </c>
      <c r="J115" s="64">
        <v>15</v>
      </c>
      <c r="K115" s="64" t="s">
        <v>151</v>
      </c>
      <c r="L115" s="64">
        <v>35936102</v>
      </c>
      <c r="M115" s="64" t="s">
        <v>152</v>
      </c>
      <c r="N115" s="64" t="s">
        <v>28</v>
      </c>
      <c r="O115" s="64" t="s">
        <v>28</v>
      </c>
      <c r="P115" s="64" t="s">
        <v>28</v>
      </c>
      <c r="Q115" s="64" t="s">
        <v>28</v>
      </c>
      <c r="R115" s="64">
        <v>114</v>
      </c>
      <c r="S115" s="64" t="s">
        <v>29</v>
      </c>
      <c r="T115" s="64">
        <v>1</v>
      </c>
      <c r="U115" s="4">
        <v>2340</v>
      </c>
      <c r="V115" s="4">
        <v>0</v>
      </c>
      <c r="W115" s="4">
        <v>0</v>
      </c>
      <c r="X115" s="4">
        <v>0</v>
      </c>
      <c r="Y115" s="4">
        <v>0</v>
      </c>
    </row>
    <row r="116" spans="1:25" ht="12">
      <c r="A116" s="64">
        <v>2006</v>
      </c>
      <c r="B116" s="64">
        <v>4</v>
      </c>
      <c r="C116" s="64">
        <v>5</v>
      </c>
      <c r="D116" s="64">
        <v>300</v>
      </c>
      <c r="E116" s="64" t="s">
        <v>35</v>
      </c>
      <c r="F116" s="64">
        <v>300</v>
      </c>
      <c r="G116" s="64" t="s">
        <v>36</v>
      </c>
      <c r="H116" s="64">
        <v>6</v>
      </c>
      <c r="I116" s="64" t="s">
        <v>27</v>
      </c>
      <c r="J116" s="64">
        <v>15</v>
      </c>
      <c r="K116" s="64" t="s">
        <v>151</v>
      </c>
      <c r="L116" s="64">
        <v>35936102</v>
      </c>
      <c r="M116" s="64" t="s">
        <v>152</v>
      </c>
      <c r="N116" s="64" t="s">
        <v>28</v>
      </c>
      <c r="O116" s="64" t="s">
        <v>28</v>
      </c>
      <c r="P116" s="64" t="s">
        <v>28</v>
      </c>
      <c r="Q116" s="64" t="s">
        <v>28</v>
      </c>
      <c r="R116" s="64">
        <v>114</v>
      </c>
      <c r="S116" s="64" t="s">
        <v>29</v>
      </c>
      <c r="T116" s="64">
        <v>1</v>
      </c>
      <c r="U116" s="4">
        <v>25000</v>
      </c>
      <c r="V116" s="4">
        <v>0</v>
      </c>
      <c r="W116" s="4">
        <v>0</v>
      </c>
      <c r="X116" s="4">
        <v>0</v>
      </c>
      <c r="Y116" s="4">
        <v>0</v>
      </c>
    </row>
    <row r="117" spans="1:25" ht="12">
      <c r="A117" s="64">
        <v>2006</v>
      </c>
      <c r="B117" s="64">
        <v>4</v>
      </c>
      <c r="C117" s="64">
        <v>5</v>
      </c>
      <c r="D117" s="64">
        <v>500</v>
      </c>
      <c r="E117" s="64" t="s">
        <v>37</v>
      </c>
      <c r="F117" s="64">
        <v>500</v>
      </c>
      <c r="G117" s="64" t="s">
        <v>38</v>
      </c>
      <c r="H117" s="64">
        <v>6</v>
      </c>
      <c r="I117" s="64" t="s">
        <v>27</v>
      </c>
      <c r="J117" s="64">
        <v>15</v>
      </c>
      <c r="K117" s="64" t="s">
        <v>151</v>
      </c>
      <c r="L117" s="64">
        <v>35936102</v>
      </c>
      <c r="M117" s="64" t="s">
        <v>152</v>
      </c>
      <c r="N117" s="64" t="s">
        <v>28</v>
      </c>
      <c r="O117" s="64" t="s">
        <v>28</v>
      </c>
      <c r="P117" s="64" t="s">
        <v>28</v>
      </c>
      <c r="Q117" s="64" t="s">
        <v>28</v>
      </c>
      <c r="R117" s="64">
        <v>114</v>
      </c>
      <c r="S117" s="64" t="s">
        <v>29</v>
      </c>
      <c r="T117" s="64">
        <v>1</v>
      </c>
      <c r="U117" s="4">
        <v>15600</v>
      </c>
      <c r="V117" s="4">
        <v>0</v>
      </c>
      <c r="W117" s="4">
        <v>0</v>
      </c>
      <c r="X117" s="4">
        <v>0</v>
      </c>
      <c r="Y117" s="4">
        <v>0</v>
      </c>
    </row>
    <row r="118" spans="1:25" ht="12">
      <c r="A118" s="64">
        <v>2006</v>
      </c>
      <c r="B118" s="64">
        <v>4</v>
      </c>
      <c r="C118" s="64">
        <v>5</v>
      </c>
      <c r="D118" s="64">
        <v>550</v>
      </c>
      <c r="E118" s="64" t="s">
        <v>39</v>
      </c>
      <c r="F118" s="64">
        <v>550</v>
      </c>
      <c r="G118" s="64" t="s">
        <v>40</v>
      </c>
      <c r="H118" s="64">
        <v>6</v>
      </c>
      <c r="I118" s="64" t="s">
        <v>27</v>
      </c>
      <c r="J118" s="64">
        <v>15</v>
      </c>
      <c r="K118" s="64" t="s">
        <v>151</v>
      </c>
      <c r="L118" s="64">
        <v>35936102</v>
      </c>
      <c r="M118" s="64" t="s">
        <v>152</v>
      </c>
      <c r="N118" s="64" t="s">
        <v>28</v>
      </c>
      <c r="O118" s="64" t="s">
        <v>28</v>
      </c>
      <c r="P118" s="64" t="s">
        <v>28</v>
      </c>
      <c r="Q118" s="64" t="s">
        <v>28</v>
      </c>
      <c r="R118" s="64">
        <v>114</v>
      </c>
      <c r="S118" s="64" t="s">
        <v>29</v>
      </c>
      <c r="T118" s="64">
        <v>1</v>
      </c>
      <c r="U118" s="4">
        <v>4000</v>
      </c>
      <c r="V118" s="4">
        <v>0</v>
      </c>
      <c r="W118" s="4">
        <v>0</v>
      </c>
      <c r="X118" s="4">
        <v>0</v>
      </c>
      <c r="Y118" s="4">
        <v>0</v>
      </c>
    </row>
    <row r="119" spans="1:25" ht="12">
      <c r="A119" s="64">
        <v>2006</v>
      </c>
      <c r="B119" s="64">
        <v>4</v>
      </c>
      <c r="C119" s="64">
        <v>5</v>
      </c>
      <c r="D119" s="64">
        <v>700</v>
      </c>
      <c r="E119" s="64" t="s">
        <v>41</v>
      </c>
      <c r="F119" s="64">
        <v>700</v>
      </c>
      <c r="G119" s="64" t="s">
        <v>42</v>
      </c>
      <c r="H119" s="64">
        <v>6</v>
      </c>
      <c r="I119" s="64" t="s">
        <v>27</v>
      </c>
      <c r="J119" s="64">
        <v>15</v>
      </c>
      <c r="K119" s="64" t="s">
        <v>151</v>
      </c>
      <c r="L119" s="64">
        <v>35936102</v>
      </c>
      <c r="M119" s="64" t="s">
        <v>152</v>
      </c>
      <c r="N119" s="64" t="s">
        <v>28</v>
      </c>
      <c r="O119" s="64" t="s">
        <v>28</v>
      </c>
      <c r="P119" s="64" t="s">
        <v>28</v>
      </c>
      <c r="Q119" s="64" t="s">
        <v>28</v>
      </c>
      <c r="R119" s="64">
        <v>114</v>
      </c>
      <c r="S119" s="64" t="s">
        <v>29</v>
      </c>
      <c r="T119" s="64">
        <v>1</v>
      </c>
      <c r="U119" s="4">
        <v>25200</v>
      </c>
      <c r="V119" s="4">
        <v>0</v>
      </c>
      <c r="W119" s="4">
        <v>0</v>
      </c>
      <c r="X119" s="4">
        <v>0</v>
      </c>
      <c r="Y119" s="4">
        <v>0</v>
      </c>
    </row>
    <row r="120" spans="1:37" ht="12">
      <c r="A120" s="64">
        <v>2006</v>
      </c>
      <c r="B120" s="64">
        <v>4</v>
      </c>
      <c r="C120" s="64">
        <v>5</v>
      </c>
      <c r="Z120" s="4">
        <f>SUM(U112:U119)</f>
        <v>336440</v>
      </c>
      <c r="AA120" s="4">
        <f>SUM(U112:U119)</f>
        <v>336440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</row>
    <row r="121" spans="1:25" ht="12">
      <c r="A121" s="64">
        <v>2006</v>
      </c>
      <c r="B121" s="64">
        <v>4</v>
      </c>
      <c r="C121" s="64">
        <v>6</v>
      </c>
      <c r="D121" s="64">
        <v>250</v>
      </c>
      <c r="E121" s="64" t="s">
        <v>34</v>
      </c>
      <c r="F121" s="64">
        <v>250</v>
      </c>
      <c r="G121" s="64" t="s">
        <v>67</v>
      </c>
      <c r="H121" s="64">
        <v>6</v>
      </c>
      <c r="I121" s="64" t="s">
        <v>27</v>
      </c>
      <c r="J121" s="64">
        <v>15</v>
      </c>
      <c r="K121" s="64" t="s">
        <v>151</v>
      </c>
      <c r="L121" s="64">
        <v>35936102</v>
      </c>
      <c r="M121" s="64" t="s">
        <v>152</v>
      </c>
      <c r="N121" s="64" t="s">
        <v>28</v>
      </c>
      <c r="O121" s="64" t="s">
        <v>28</v>
      </c>
      <c r="P121" s="64" t="s">
        <v>28</v>
      </c>
      <c r="Q121" s="64" t="s">
        <v>28</v>
      </c>
      <c r="R121" s="64">
        <v>614</v>
      </c>
      <c r="S121" s="64" t="s">
        <v>30</v>
      </c>
      <c r="T121" s="64">
        <v>1</v>
      </c>
      <c r="U121" s="4">
        <v>8</v>
      </c>
      <c r="V121" s="4">
        <v>0</v>
      </c>
      <c r="W121" s="4">
        <v>0</v>
      </c>
      <c r="X121" s="4">
        <v>0</v>
      </c>
      <c r="Y121" s="4">
        <v>0</v>
      </c>
    </row>
    <row r="122" spans="1:37" ht="12">
      <c r="A122" s="64">
        <v>2006</v>
      </c>
      <c r="B122" s="64">
        <v>4</v>
      </c>
      <c r="C122" s="64">
        <v>6</v>
      </c>
      <c r="Z122" s="4">
        <f>SUM(U121)</f>
        <v>8</v>
      </c>
      <c r="AA122" s="4">
        <v>0</v>
      </c>
      <c r="AB122" s="4">
        <v>0</v>
      </c>
      <c r="AC122" s="4">
        <f>SUM(U121)</f>
        <v>8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</row>
    <row r="123" spans="1:37" s="66" customFormat="1" ht="12">
      <c r="A123" s="66">
        <v>2006</v>
      </c>
      <c r="B123" s="66">
        <v>4</v>
      </c>
      <c r="U123" s="67"/>
      <c r="V123" s="67"/>
      <c r="W123" s="67"/>
      <c r="X123" s="67"/>
      <c r="Y123" s="67"/>
      <c r="Z123" s="67">
        <f>SUM(Z97:Z122)</f>
        <v>1429527</v>
      </c>
      <c r="AA123" s="67">
        <f aca="true" t="shared" si="3" ref="AA123:AK123">SUM(AA97:AA122)</f>
        <v>1428949</v>
      </c>
      <c r="AB123" s="67">
        <f t="shared" si="3"/>
        <v>50</v>
      </c>
      <c r="AC123" s="67">
        <f t="shared" si="3"/>
        <v>528</v>
      </c>
      <c r="AD123" s="67">
        <f t="shared" si="3"/>
        <v>0</v>
      </c>
      <c r="AE123" s="67">
        <f t="shared" si="3"/>
        <v>0</v>
      </c>
      <c r="AF123" s="67">
        <f t="shared" si="3"/>
        <v>0</v>
      </c>
      <c r="AG123" s="67">
        <f t="shared" si="3"/>
        <v>0</v>
      </c>
      <c r="AH123" s="67">
        <f t="shared" si="3"/>
        <v>0</v>
      </c>
      <c r="AI123" s="67">
        <f t="shared" si="3"/>
        <v>0</v>
      </c>
      <c r="AJ123" s="67">
        <f t="shared" si="3"/>
        <v>0</v>
      </c>
      <c r="AK123" s="67">
        <f t="shared" si="3"/>
        <v>0</v>
      </c>
    </row>
    <row r="125" spans="1:25" ht="12">
      <c r="A125" s="64">
        <v>2006</v>
      </c>
      <c r="B125" s="64">
        <v>5</v>
      </c>
      <c r="C125" s="64">
        <v>1</v>
      </c>
      <c r="D125" s="64">
        <v>200</v>
      </c>
      <c r="E125" s="64" t="s">
        <v>33</v>
      </c>
      <c r="F125" s="64">
        <v>0</v>
      </c>
      <c r="G125" s="64" t="s">
        <v>26</v>
      </c>
      <c r="H125" s="64">
        <v>6</v>
      </c>
      <c r="I125" s="64" t="s">
        <v>27</v>
      </c>
      <c r="J125" s="64">
        <v>15</v>
      </c>
      <c r="K125" s="64" t="s">
        <v>151</v>
      </c>
      <c r="L125" s="64">
        <v>35936102</v>
      </c>
      <c r="M125" s="64" t="s">
        <v>152</v>
      </c>
      <c r="N125" s="64" t="s">
        <v>28</v>
      </c>
      <c r="O125" s="64" t="s">
        <v>28</v>
      </c>
      <c r="P125" s="64" t="s">
        <v>28</v>
      </c>
      <c r="Q125" s="64" t="s">
        <v>28</v>
      </c>
      <c r="R125" s="64">
        <v>114</v>
      </c>
      <c r="S125" s="64" t="s">
        <v>29</v>
      </c>
      <c r="T125" s="64">
        <v>2</v>
      </c>
      <c r="U125" s="4">
        <v>85640</v>
      </c>
      <c r="V125" s="4">
        <v>0</v>
      </c>
      <c r="W125" s="4">
        <v>0</v>
      </c>
      <c r="X125" s="4">
        <v>0</v>
      </c>
      <c r="Y125" s="4">
        <v>0</v>
      </c>
    </row>
    <row r="126" spans="1:25" ht="12">
      <c r="A126" s="64">
        <v>2006</v>
      </c>
      <c r="B126" s="64">
        <v>5</v>
      </c>
      <c r="C126" s="64">
        <v>1</v>
      </c>
      <c r="D126" s="64">
        <v>250</v>
      </c>
      <c r="E126" s="64" t="s">
        <v>34</v>
      </c>
      <c r="F126" s="64">
        <v>250</v>
      </c>
      <c r="G126" s="64" t="s">
        <v>67</v>
      </c>
      <c r="H126" s="64">
        <v>6</v>
      </c>
      <c r="I126" s="64" t="s">
        <v>27</v>
      </c>
      <c r="J126" s="64">
        <v>15</v>
      </c>
      <c r="K126" s="64" t="s">
        <v>151</v>
      </c>
      <c r="L126" s="64">
        <v>35936102</v>
      </c>
      <c r="M126" s="64" t="s">
        <v>152</v>
      </c>
      <c r="N126" s="64" t="s">
        <v>28</v>
      </c>
      <c r="O126" s="64" t="s">
        <v>28</v>
      </c>
      <c r="P126" s="64" t="s">
        <v>28</v>
      </c>
      <c r="Q126" s="64" t="s">
        <v>28</v>
      </c>
      <c r="R126" s="64">
        <v>114</v>
      </c>
      <c r="S126" s="64" t="s">
        <v>29</v>
      </c>
      <c r="T126" s="64">
        <v>1</v>
      </c>
      <c r="U126" s="4">
        <v>2430</v>
      </c>
      <c r="V126" s="4">
        <v>0</v>
      </c>
      <c r="W126" s="4">
        <v>0</v>
      </c>
      <c r="X126" s="4">
        <v>0</v>
      </c>
      <c r="Y126" s="4">
        <v>0</v>
      </c>
    </row>
    <row r="127" spans="1:25" ht="12">
      <c r="A127" s="64">
        <v>2006</v>
      </c>
      <c r="B127" s="64">
        <v>5</v>
      </c>
      <c r="C127" s="64">
        <v>1</v>
      </c>
      <c r="D127" s="64">
        <v>550</v>
      </c>
      <c r="E127" s="64" t="s">
        <v>39</v>
      </c>
      <c r="F127" s="64">
        <v>550</v>
      </c>
      <c r="G127" s="64" t="s">
        <v>40</v>
      </c>
      <c r="H127" s="64">
        <v>6</v>
      </c>
      <c r="I127" s="64" t="s">
        <v>27</v>
      </c>
      <c r="J127" s="64">
        <v>15</v>
      </c>
      <c r="K127" s="64" t="s">
        <v>151</v>
      </c>
      <c r="L127" s="64">
        <v>35936102</v>
      </c>
      <c r="M127" s="64" t="s">
        <v>152</v>
      </c>
      <c r="N127" s="64" t="s">
        <v>28</v>
      </c>
      <c r="O127" s="64" t="s">
        <v>28</v>
      </c>
      <c r="P127" s="64" t="s">
        <v>28</v>
      </c>
      <c r="Q127" s="64" t="s">
        <v>28</v>
      </c>
      <c r="R127" s="64">
        <v>114</v>
      </c>
      <c r="S127" s="64" t="s">
        <v>29</v>
      </c>
      <c r="T127" s="64">
        <v>1</v>
      </c>
      <c r="U127" s="4">
        <v>8500</v>
      </c>
      <c r="V127" s="4">
        <v>0</v>
      </c>
      <c r="W127" s="4">
        <v>0</v>
      </c>
      <c r="X127" s="4">
        <v>0</v>
      </c>
      <c r="Y127" s="4">
        <v>0</v>
      </c>
    </row>
    <row r="128" spans="1:37" ht="12">
      <c r="A128" s="64">
        <v>2006</v>
      </c>
      <c r="B128" s="64">
        <v>5</v>
      </c>
      <c r="C128" s="64">
        <v>1</v>
      </c>
      <c r="Z128" s="4">
        <f>SUM(U125:U127)</f>
        <v>96570</v>
      </c>
      <c r="AA128" s="4">
        <f>SUM(U125:U127)</f>
        <v>96570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</row>
    <row r="129" spans="1:25" ht="12">
      <c r="A129" s="64">
        <v>2006</v>
      </c>
      <c r="B129" s="64">
        <v>5</v>
      </c>
      <c r="C129" s="64">
        <v>2</v>
      </c>
      <c r="D129" s="64">
        <v>0</v>
      </c>
      <c r="E129" s="64" t="s">
        <v>25</v>
      </c>
      <c r="F129" s="64">
        <v>0</v>
      </c>
      <c r="G129" s="64" t="s">
        <v>26</v>
      </c>
      <c r="H129" s="64">
        <v>6</v>
      </c>
      <c r="I129" s="64" t="s">
        <v>27</v>
      </c>
      <c r="J129" s="64">
        <v>15</v>
      </c>
      <c r="K129" s="64" t="s">
        <v>151</v>
      </c>
      <c r="L129" s="64">
        <v>35936102</v>
      </c>
      <c r="M129" s="64" t="s">
        <v>152</v>
      </c>
      <c r="N129" s="64" t="s">
        <v>28</v>
      </c>
      <c r="O129" s="64" t="s">
        <v>28</v>
      </c>
      <c r="P129" s="64" t="s">
        <v>28</v>
      </c>
      <c r="Q129" s="64" t="s">
        <v>28</v>
      </c>
      <c r="R129" s="64">
        <v>114</v>
      </c>
      <c r="S129" s="64" t="s">
        <v>29</v>
      </c>
      <c r="T129" s="64">
        <v>1</v>
      </c>
      <c r="U129" s="4">
        <v>25120</v>
      </c>
      <c r="V129" s="4">
        <v>0</v>
      </c>
      <c r="W129" s="4">
        <v>0</v>
      </c>
      <c r="X129" s="4">
        <v>0</v>
      </c>
      <c r="Y129" s="4">
        <v>0</v>
      </c>
    </row>
    <row r="130" spans="1:25" ht="12">
      <c r="A130" s="64">
        <v>2006</v>
      </c>
      <c r="B130" s="64">
        <v>5</v>
      </c>
      <c r="C130" s="64">
        <v>2</v>
      </c>
      <c r="D130" s="64">
        <v>200</v>
      </c>
      <c r="E130" s="64" t="s">
        <v>33</v>
      </c>
      <c r="F130" s="64">
        <v>0</v>
      </c>
      <c r="G130" s="64" t="s">
        <v>26</v>
      </c>
      <c r="H130" s="64">
        <v>6</v>
      </c>
      <c r="I130" s="64" t="s">
        <v>27</v>
      </c>
      <c r="J130" s="64">
        <v>15</v>
      </c>
      <c r="K130" s="64" t="s">
        <v>151</v>
      </c>
      <c r="L130" s="64">
        <v>35936102</v>
      </c>
      <c r="M130" s="64" t="s">
        <v>152</v>
      </c>
      <c r="N130" s="64" t="s">
        <v>28</v>
      </c>
      <c r="O130" s="64" t="s">
        <v>28</v>
      </c>
      <c r="P130" s="64" t="s">
        <v>28</v>
      </c>
      <c r="Q130" s="64" t="s">
        <v>28</v>
      </c>
      <c r="R130" s="64">
        <v>114</v>
      </c>
      <c r="S130" s="64" t="s">
        <v>29</v>
      </c>
      <c r="T130" s="64">
        <v>2</v>
      </c>
      <c r="U130" s="4">
        <v>24000</v>
      </c>
      <c r="V130" s="4">
        <v>0</v>
      </c>
      <c r="W130" s="4">
        <v>0</v>
      </c>
      <c r="X130" s="4">
        <v>0</v>
      </c>
      <c r="Y130" s="4">
        <v>0</v>
      </c>
    </row>
    <row r="131" spans="1:25" ht="12">
      <c r="A131" s="64">
        <v>2006</v>
      </c>
      <c r="B131" s="64">
        <v>5</v>
      </c>
      <c r="C131" s="64">
        <v>2</v>
      </c>
      <c r="D131" s="64">
        <v>250</v>
      </c>
      <c r="E131" s="64" t="s">
        <v>34</v>
      </c>
      <c r="F131" s="64">
        <v>250</v>
      </c>
      <c r="G131" s="64" t="s">
        <v>67</v>
      </c>
      <c r="H131" s="64">
        <v>6</v>
      </c>
      <c r="I131" s="64" t="s">
        <v>27</v>
      </c>
      <c r="J131" s="64">
        <v>15</v>
      </c>
      <c r="K131" s="64" t="s">
        <v>151</v>
      </c>
      <c r="L131" s="64">
        <v>35936102</v>
      </c>
      <c r="M131" s="64" t="s">
        <v>152</v>
      </c>
      <c r="N131" s="64" t="s">
        <v>28</v>
      </c>
      <c r="O131" s="64" t="s">
        <v>28</v>
      </c>
      <c r="P131" s="64" t="s">
        <v>28</v>
      </c>
      <c r="Q131" s="64" t="s">
        <v>28</v>
      </c>
      <c r="R131" s="64">
        <v>114</v>
      </c>
      <c r="S131" s="64" t="s">
        <v>29</v>
      </c>
      <c r="T131" s="64">
        <v>1</v>
      </c>
      <c r="U131" s="4">
        <v>1080</v>
      </c>
      <c r="V131" s="4">
        <v>0</v>
      </c>
      <c r="W131" s="4">
        <v>0</v>
      </c>
      <c r="X131" s="4">
        <v>0</v>
      </c>
      <c r="Y131" s="4">
        <v>0</v>
      </c>
    </row>
    <row r="132" spans="1:25" ht="12">
      <c r="A132" s="64">
        <v>2006</v>
      </c>
      <c r="B132" s="64">
        <v>5</v>
      </c>
      <c r="C132" s="64">
        <v>2</v>
      </c>
      <c r="D132" s="64">
        <v>500</v>
      </c>
      <c r="E132" s="64" t="s">
        <v>37</v>
      </c>
      <c r="F132" s="64">
        <v>500</v>
      </c>
      <c r="G132" s="64" t="s">
        <v>38</v>
      </c>
      <c r="H132" s="64">
        <v>6</v>
      </c>
      <c r="I132" s="64" t="s">
        <v>27</v>
      </c>
      <c r="J132" s="64">
        <v>15</v>
      </c>
      <c r="K132" s="64" t="s">
        <v>151</v>
      </c>
      <c r="L132" s="64">
        <v>35936102</v>
      </c>
      <c r="M132" s="64" t="s">
        <v>152</v>
      </c>
      <c r="N132" s="64" t="s">
        <v>28</v>
      </c>
      <c r="O132" s="64" t="s">
        <v>28</v>
      </c>
      <c r="P132" s="64" t="s">
        <v>28</v>
      </c>
      <c r="Q132" s="64" t="s">
        <v>28</v>
      </c>
      <c r="R132" s="64">
        <v>114</v>
      </c>
      <c r="S132" s="64" t="s">
        <v>29</v>
      </c>
      <c r="T132" s="64">
        <v>2</v>
      </c>
      <c r="U132" s="4">
        <v>35000</v>
      </c>
      <c r="V132" s="4">
        <v>0</v>
      </c>
      <c r="W132" s="4">
        <v>0</v>
      </c>
      <c r="X132" s="4">
        <v>0</v>
      </c>
      <c r="Y132" s="4">
        <v>0</v>
      </c>
    </row>
    <row r="133" spans="1:25" ht="12">
      <c r="A133" s="64">
        <v>2006</v>
      </c>
      <c r="B133" s="64">
        <v>5</v>
      </c>
      <c r="C133" s="64">
        <v>2</v>
      </c>
      <c r="D133" s="64">
        <v>705</v>
      </c>
      <c r="E133" s="64" t="s">
        <v>48</v>
      </c>
      <c r="F133" s="64">
        <v>700</v>
      </c>
      <c r="G133" s="64" t="s">
        <v>42</v>
      </c>
      <c r="H133" s="64">
        <v>6</v>
      </c>
      <c r="I133" s="64" t="s">
        <v>27</v>
      </c>
      <c r="J133" s="64">
        <v>15</v>
      </c>
      <c r="K133" s="64" t="s">
        <v>151</v>
      </c>
      <c r="L133" s="64">
        <v>35936102</v>
      </c>
      <c r="M133" s="64" t="s">
        <v>152</v>
      </c>
      <c r="N133" s="64" t="s">
        <v>28</v>
      </c>
      <c r="O133" s="64" t="s">
        <v>28</v>
      </c>
      <c r="P133" s="64" t="s">
        <v>28</v>
      </c>
      <c r="Q133" s="64" t="s">
        <v>28</v>
      </c>
      <c r="R133" s="64">
        <v>114</v>
      </c>
      <c r="S133" s="64" t="s">
        <v>29</v>
      </c>
      <c r="T133" s="64">
        <v>1</v>
      </c>
      <c r="U133" s="4">
        <v>3000</v>
      </c>
      <c r="V133" s="4">
        <v>0</v>
      </c>
      <c r="W133" s="4">
        <v>0</v>
      </c>
      <c r="X133" s="4">
        <v>0</v>
      </c>
      <c r="Y133" s="4">
        <v>0</v>
      </c>
    </row>
    <row r="134" spans="1:25" ht="12">
      <c r="A134" s="64">
        <v>2006</v>
      </c>
      <c r="B134" s="64">
        <v>5</v>
      </c>
      <c r="C134" s="64">
        <v>2</v>
      </c>
      <c r="D134" s="64">
        <v>250</v>
      </c>
      <c r="E134" s="64" t="s">
        <v>34</v>
      </c>
      <c r="F134" s="64">
        <v>250</v>
      </c>
      <c r="G134" s="64" t="s">
        <v>67</v>
      </c>
      <c r="H134" s="64">
        <v>6</v>
      </c>
      <c r="I134" s="64" t="s">
        <v>27</v>
      </c>
      <c r="J134" s="64">
        <v>15</v>
      </c>
      <c r="K134" s="64" t="s">
        <v>151</v>
      </c>
      <c r="L134" s="64">
        <v>35936102</v>
      </c>
      <c r="M134" s="64" t="s">
        <v>152</v>
      </c>
      <c r="N134" s="64" t="s">
        <v>28</v>
      </c>
      <c r="O134" s="64" t="s">
        <v>28</v>
      </c>
      <c r="P134" s="64" t="s">
        <v>28</v>
      </c>
      <c r="Q134" s="64" t="s">
        <v>28</v>
      </c>
      <c r="R134" s="64">
        <v>614</v>
      </c>
      <c r="S134" s="64" t="s">
        <v>30</v>
      </c>
      <c r="T134" s="64">
        <v>1</v>
      </c>
      <c r="U134" s="4">
        <v>12</v>
      </c>
      <c r="V134" s="4">
        <v>0</v>
      </c>
      <c r="W134" s="4">
        <v>0</v>
      </c>
      <c r="X134" s="4">
        <v>0</v>
      </c>
      <c r="Y134" s="4">
        <v>0</v>
      </c>
    </row>
    <row r="135" spans="1:37" ht="12">
      <c r="A135" s="64">
        <v>2006</v>
      </c>
      <c r="B135" s="64">
        <v>5</v>
      </c>
      <c r="C135" s="64">
        <v>2</v>
      </c>
      <c r="Z135" s="4">
        <f>SUM(U129:U134)</f>
        <v>88212</v>
      </c>
      <c r="AA135" s="4">
        <f>SUM(U129:U133)</f>
        <v>88200</v>
      </c>
      <c r="AB135" s="4">
        <v>0</v>
      </c>
      <c r="AC135" s="4">
        <f>SUM(U134)</f>
        <v>12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</row>
    <row r="136" spans="1:25" ht="12">
      <c r="A136" s="64">
        <v>2006</v>
      </c>
      <c r="B136" s="64">
        <v>5</v>
      </c>
      <c r="C136" s="64">
        <v>3</v>
      </c>
      <c r="D136" s="64">
        <v>200</v>
      </c>
      <c r="E136" s="64" t="s">
        <v>33</v>
      </c>
      <c r="F136" s="64">
        <v>0</v>
      </c>
      <c r="G136" s="64" t="s">
        <v>26</v>
      </c>
      <c r="H136" s="64">
        <v>6</v>
      </c>
      <c r="I136" s="64" t="s">
        <v>27</v>
      </c>
      <c r="J136" s="64">
        <v>15</v>
      </c>
      <c r="K136" s="64" t="s">
        <v>151</v>
      </c>
      <c r="L136" s="64">
        <v>35936102</v>
      </c>
      <c r="M136" s="64" t="s">
        <v>152</v>
      </c>
      <c r="N136" s="64" t="s">
        <v>28</v>
      </c>
      <c r="O136" s="64" t="s">
        <v>28</v>
      </c>
      <c r="P136" s="64" t="s">
        <v>28</v>
      </c>
      <c r="Q136" s="64" t="s">
        <v>28</v>
      </c>
      <c r="R136" s="64">
        <v>114</v>
      </c>
      <c r="S136" s="64" t="s">
        <v>29</v>
      </c>
      <c r="T136" s="64">
        <v>3</v>
      </c>
      <c r="U136" s="4">
        <v>40000</v>
      </c>
      <c r="V136" s="4">
        <v>0</v>
      </c>
      <c r="W136" s="4">
        <v>0</v>
      </c>
      <c r="X136" s="4">
        <v>0</v>
      </c>
      <c r="Y136" s="4">
        <v>0</v>
      </c>
    </row>
    <row r="137" spans="1:25" ht="12">
      <c r="A137" s="64">
        <v>2006</v>
      </c>
      <c r="B137" s="64">
        <v>5</v>
      </c>
      <c r="C137" s="64">
        <v>3</v>
      </c>
      <c r="D137" s="64">
        <v>250</v>
      </c>
      <c r="E137" s="64" t="s">
        <v>34</v>
      </c>
      <c r="F137" s="64">
        <v>250</v>
      </c>
      <c r="G137" s="64" t="s">
        <v>67</v>
      </c>
      <c r="H137" s="64">
        <v>6</v>
      </c>
      <c r="I137" s="64" t="s">
        <v>27</v>
      </c>
      <c r="J137" s="64">
        <v>15</v>
      </c>
      <c r="K137" s="64" t="s">
        <v>151</v>
      </c>
      <c r="L137" s="64">
        <v>35936102</v>
      </c>
      <c r="M137" s="64" t="s">
        <v>152</v>
      </c>
      <c r="N137" s="64" t="s">
        <v>28</v>
      </c>
      <c r="O137" s="64" t="s">
        <v>28</v>
      </c>
      <c r="P137" s="64" t="s">
        <v>28</v>
      </c>
      <c r="Q137" s="64" t="s">
        <v>28</v>
      </c>
      <c r="R137" s="64">
        <v>114</v>
      </c>
      <c r="S137" s="64" t="s">
        <v>29</v>
      </c>
      <c r="T137" s="64">
        <v>1</v>
      </c>
      <c r="U137" s="4">
        <v>540</v>
      </c>
      <c r="V137" s="4">
        <v>0</v>
      </c>
      <c r="W137" s="4">
        <v>0</v>
      </c>
      <c r="X137" s="4">
        <v>0</v>
      </c>
      <c r="Y137" s="4">
        <v>0</v>
      </c>
    </row>
    <row r="138" spans="1:25" ht="12">
      <c r="A138" s="64">
        <v>2006</v>
      </c>
      <c r="B138" s="64">
        <v>5</v>
      </c>
      <c r="C138" s="64">
        <v>3</v>
      </c>
      <c r="D138" s="64">
        <v>300</v>
      </c>
      <c r="E138" s="64" t="s">
        <v>35</v>
      </c>
      <c r="F138" s="64">
        <v>300</v>
      </c>
      <c r="G138" s="64" t="s">
        <v>36</v>
      </c>
      <c r="H138" s="64">
        <v>6</v>
      </c>
      <c r="I138" s="64" t="s">
        <v>27</v>
      </c>
      <c r="J138" s="64">
        <v>15</v>
      </c>
      <c r="K138" s="64" t="s">
        <v>151</v>
      </c>
      <c r="L138" s="64">
        <v>35936102</v>
      </c>
      <c r="M138" s="64" t="s">
        <v>152</v>
      </c>
      <c r="N138" s="64" t="s">
        <v>28</v>
      </c>
      <c r="O138" s="64" t="s">
        <v>28</v>
      </c>
      <c r="P138" s="64" t="s">
        <v>28</v>
      </c>
      <c r="Q138" s="64" t="s">
        <v>28</v>
      </c>
      <c r="R138" s="64">
        <v>114</v>
      </c>
      <c r="S138" s="64" t="s">
        <v>29</v>
      </c>
      <c r="T138" s="64">
        <v>1</v>
      </c>
      <c r="U138" s="4">
        <v>8000</v>
      </c>
      <c r="V138" s="4">
        <v>0</v>
      </c>
      <c r="W138" s="4">
        <v>0</v>
      </c>
      <c r="X138" s="4">
        <v>0</v>
      </c>
      <c r="Y138" s="4">
        <v>0</v>
      </c>
    </row>
    <row r="139" spans="1:25" ht="12">
      <c r="A139" s="64">
        <v>2006</v>
      </c>
      <c r="B139" s="64">
        <v>5</v>
      </c>
      <c r="C139" s="64">
        <v>3</v>
      </c>
      <c r="D139" s="64">
        <v>500</v>
      </c>
      <c r="E139" s="64" t="s">
        <v>37</v>
      </c>
      <c r="F139" s="64">
        <v>500</v>
      </c>
      <c r="G139" s="64" t="s">
        <v>38</v>
      </c>
      <c r="H139" s="64">
        <v>6</v>
      </c>
      <c r="I139" s="64" t="s">
        <v>27</v>
      </c>
      <c r="J139" s="64">
        <v>15</v>
      </c>
      <c r="K139" s="64" t="s">
        <v>151</v>
      </c>
      <c r="L139" s="64">
        <v>35936102</v>
      </c>
      <c r="M139" s="64" t="s">
        <v>152</v>
      </c>
      <c r="N139" s="64" t="s">
        <v>28</v>
      </c>
      <c r="O139" s="64" t="s">
        <v>28</v>
      </c>
      <c r="P139" s="64" t="s">
        <v>28</v>
      </c>
      <c r="Q139" s="64" t="s">
        <v>28</v>
      </c>
      <c r="R139" s="64">
        <v>114</v>
      </c>
      <c r="S139" s="64" t="s">
        <v>29</v>
      </c>
      <c r="T139" s="64">
        <v>1</v>
      </c>
      <c r="U139" s="4">
        <v>10520</v>
      </c>
      <c r="V139" s="4">
        <v>0</v>
      </c>
      <c r="W139" s="4">
        <v>0</v>
      </c>
      <c r="X139" s="4">
        <v>0</v>
      </c>
      <c r="Y139" s="4">
        <v>0</v>
      </c>
    </row>
    <row r="140" spans="1:25" ht="12">
      <c r="A140" s="64">
        <v>2006</v>
      </c>
      <c r="B140" s="64">
        <v>5</v>
      </c>
      <c r="C140" s="64">
        <v>3</v>
      </c>
      <c r="D140" s="64">
        <v>750</v>
      </c>
      <c r="E140" s="64" t="s">
        <v>51</v>
      </c>
      <c r="F140" s="64">
        <v>750</v>
      </c>
      <c r="G140" s="64" t="s">
        <v>52</v>
      </c>
      <c r="H140" s="64">
        <v>6</v>
      </c>
      <c r="I140" s="64" t="s">
        <v>27</v>
      </c>
      <c r="J140" s="64">
        <v>15</v>
      </c>
      <c r="K140" s="64" t="s">
        <v>151</v>
      </c>
      <c r="L140" s="64">
        <v>35936102</v>
      </c>
      <c r="M140" s="64" t="s">
        <v>152</v>
      </c>
      <c r="N140" s="64" t="s">
        <v>28</v>
      </c>
      <c r="O140" s="64" t="s">
        <v>28</v>
      </c>
      <c r="P140" s="64" t="s">
        <v>28</v>
      </c>
      <c r="Q140" s="64" t="s">
        <v>28</v>
      </c>
      <c r="R140" s="64">
        <v>114</v>
      </c>
      <c r="S140" s="64" t="s">
        <v>29</v>
      </c>
      <c r="T140" s="64">
        <v>1</v>
      </c>
      <c r="U140" s="4">
        <v>5000</v>
      </c>
      <c r="V140" s="4">
        <v>0</v>
      </c>
      <c r="W140" s="4">
        <v>0</v>
      </c>
      <c r="X140" s="4">
        <v>0</v>
      </c>
      <c r="Y140" s="4">
        <v>0</v>
      </c>
    </row>
    <row r="141" spans="1:37" ht="12">
      <c r="A141" s="64">
        <v>2006</v>
      </c>
      <c r="B141" s="64">
        <v>5</v>
      </c>
      <c r="C141" s="64">
        <v>3</v>
      </c>
      <c r="Z141" s="4">
        <f>SUM(U136:U140)</f>
        <v>64060</v>
      </c>
      <c r="AA141" s="4">
        <f>SUM(U136:U140)</f>
        <v>64060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</row>
    <row r="142" spans="1:25" ht="12">
      <c r="A142" s="64">
        <v>2006</v>
      </c>
      <c r="B142" s="64">
        <v>5</v>
      </c>
      <c r="C142" s="64">
        <v>4</v>
      </c>
      <c r="D142" s="64">
        <v>200</v>
      </c>
      <c r="E142" s="64" t="s">
        <v>33</v>
      </c>
      <c r="F142" s="64">
        <v>0</v>
      </c>
      <c r="G142" s="64" t="s">
        <v>26</v>
      </c>
      <c r="H142" s="64">
        <v>6</v>
      </c>
      <c r="I142" s="64" t="s">
        <v>27</v>
      </c>
      <c r="J142" s="64">
        <v>15</v>
      </c>
      <c r="K142" s="64" t="s">
        <v>151</v>
      </c>
      <c r="L142" s="64">
        <v>35936102</v>
      </c>
      <c r="M142" s="64" t="s">
        <v>152</v>
      </c>
      <c r="N142" s="64" t="s">
        <v>28</v>
      </c>
      <c r="O142" s="64" t="s">
        <v>28</v>
      </c>
      <c r="P142" s="64" t="s">
        <v>28</v>
      </c>
      <c r="Q142" s="64" t="s">
        <v>28</v>
      </c>
      <c r="R142" s="64">
        <v>114</v>
      </c>
      <c r="S142" s="64" t="s">
        <v>29</v>
      </c>
      <c r="T142" s="64">
        <v>4</v>
      </c>
      <c r="U142" s="4">
        <v>55000</v>
      </c>
      <c r="V142" s="4">
        <v>0</v>
      </c>
      <c r="W142" s="4">
        <v>0</v>
      </c>
      <c r="X142" s="4">
        <v>0</v>
      </c>
      <c r="Y142" s="4">
        <v>0</v>
      </c>
    </row>
    <row r="143" spans="1:25" ht="12">
      <c r="A143" s="64">
        <v>2006</v>
      </c>
      <c r="B143" s="64">
        <v>5</v>
      </c>
      <c r="C143" s="64">
        <v>4</v>
      </c>
      <c r="D143" s="64">
        <v>300</v>
      </c>
      <c r="E143" s="64" t="s">
        <v>35</v>
      </c>
      <c r="F143" s="64">
        <v>300</v>
      </c>
      <c r="G143" s="64" t="s">
        <v>36</v>
      </c>
      <c r="H143" s="64">
        <v>6</v>
      </c>
      <c r="I143" s="64" t="s">
        <v>27</v>
      </c>
      <c r="J143" s="64">
        <v>15</v>
      </c>
      <c r="K143" s="64" t="s">
        <v>151</v>
      </c>
      <c r="L143" s="64">
        <v>35936102</v>
      </c>
      <c r="M143" s="64" t="s">
        <v>152</v>
      </c>
      <c r="N143" s="64" t="s">
        <v>28</v>
      </c>
      <c r="O143" s="64" t="s">
        <v>28</v>
      </c>
      <c r="P143" s="64" t="s">
        <v>28</v>
      </c>
      <c r="Q143" s="64" t="s">
        <v>28</v>
      </c>
      <c r="R143" s="64">
        <v>114</v>
      </c>
      <c r="S143" s="64" t="s">
        <v>29</v>
      </c>
      <c r="T143" s="64">
        <v>1</v>
      </c>
      <c r="U143" s="4">
        <v>15000</v>
      </c>
      <c r="V143" s="4">
        <v>0</v>
      </c>
      <c r="W143" s="4">
        <v>0</v>
      </c>
      <c r="X143" s="4">
        <v>0</v>
      </c>
      <c r="Y143" s="4">
        <v>0</v>
      </c>
    </row>
    <row r="144" spans="1:25" ht="12">
      <c r="A144" s="64">
        <v>2006</v>
      </c>
      <c r="B144" s="64">
        <v>5</v>
      </c>
      <c r="C144" s="64">
        <v>4</v>
      </c>
      <c r="D144" s="64">
        <v>500</v>
      </c>
      <c r="E144" s="64" t="s">
        <v>37</v>
      </c>
      <c r="F144" s="64">
        <v>500</v>
      </c>
      <c r="G144" s="64" t="s">
        <v>38</v>
      </c>
      <c r="H144" s="64">
        <v>6</v>
      </c>
      <c r="I144" s="64" t="s">
        <v>27</v>
      </c>
      <c r="J144" s="64">
        <v>15</v>
      </c>
      <c r="K144" s="64" t="s">
        <v>151</v>
      </c>
      <c r="L144" s="64">
        <v>35936102</v>
      </c>
      <c r="M144" s="64" t="s">
        <v>152</v>
      </c>
      <c r="N144" s="64" t="s">
        <v>28</v>
      </c>
      <c r="O144" s="64" t="s">
        <v>28</v>
      </c>
      <c r="P144" s="64" t="s">
        <v>28</v>
      </c>
      <c r="Q144" s="64" t="s">
        <v>28</v>
      </c>
      <c r="R144" s="64">
        <v>114</v>
      </c>
      <c r="S144" s="64" t="s">
        <v>29</v>
      </c>
      <c r="T144" s="64">
        <v>1</v>
      </c>
      <c r="U144" s="4">
        <v>4550</v>
      </c>
      <c r="V144" s="4">
        <v>0</v>
      </c>
      <c r="W144" s="4">
        <v>0</v>
      </c>
      <c r="X144" s="4">
        <v>0</v>
      </c>
      <c r="Y144" s="4">
        <v>0</v>
      </c>
    </row>
    <row r="145" spans="1:25" ht="12">
      <c r="A145" s="64">
        <v>2006</v>
      </c>
      <c r="B145" s="64">
        <v>5</v>
      </c>
      <c r="C145" s="64">
        <v>4</v>
      </c>
      <c r="D145" s="64">
        <v>700</v>
      </c>
      <c r="E145" s="64" t="s">
        <v>41</v>
      </c>
      <c r="F145" s="64">
        <v>700</v>
      </c>
      <c r="G145" s="64" t="s">
        <v>42</v>
      </c>
      <c r="H145" s="64">
        <v>6</v>
      </c>
      <c r="I145" s="64" t="s">
        <v>27</v>
      </c>
      <c r="J145" s="64">
        <v>15</v>
      </c>
      <c r="K145" s="64" t="s">
        <v>151</v>
      </c>
      <c r="L145" s="64">
        <v>35936102</v>
      </c>
      <c r="M145" s="64" t="s">
        <v>152</v>
      </c>
      <c r="N145" s="64" t="s">
        <v>28</v>
      </c>
      <c r="O145" s="64" t="s">
        <v>28</v>
      </c>
      <c r="P145" s="64" t="s">
        <v>28</v>
      </c>
      <c r="Q145" s="64" t="s">
        <v>28</v>
      </c>
      <c r="R145" s="64">
        <v>114</v>
      </c>
      <c r="S145" s="64" t="s">
        <v>29</v>
      </c>
      <c r="T145" s="64">
        <v>1</v>
      </c>
      <c r="U145" s="4">
        <v>25260</v>
      </c>
      <c r="V145" s="4">
        <v>0</v>
      </c>
      <c r="W145" s="4">
        <v>0</v>
      </c>
      <c r="X145" s="4">
        <v>0</v>
      </c>
      <c r="Y145" s="4">
        <v>0</v>
      </c>
    </row>
    <row r="146" spans="1:25" ht="12">
      <c r="A146" s="64">
        <v>2006</v>
      </c>
      <c r="B146" s="64">
        <v>5</v>
      </c>
      <c r="C146" s="64">
        <v>4</v>
      </c>
      <c r="D146" s="64">
        <v>750</v>
      </c>
      <c r="E146" s="64" t="s">
        <v>51</v>
      </c>
      <c r="F146" s="64">
        <v>750</v>
      </c>
      <c r="G146" s="64" t="s">
        <v>52</v>
      </c>
      <c r="H146" s="64">
        <v>6</v>
      </c>
      <c r="I146" s="64" t="s">
        <v>27</v>
      </c>
      <c r="J146" s="64">
        <v>15</v>
      </c>
      <c r="K146" s="64" t="s">
        <v>151</v>
      </c>
      <c r="L146" s="64">
        <v>35936102</v>
      </c>
      <c r="M146" s="64" t="s">
        <v>152</v>
      </c>
      <c r="N146" s="64" t="s">
        <v>28</v>
      </c>
      <c r="O146" s="64" t="s">
        <v>28</v>
      </c>
      <c r="P146" s="64" t="s">
        <v>28</v>
      </c>
      <c r="Q146" s="64" t="s">
        <v>28</v>
      </c>
      <c r="R146" s="64">
        <v>114</v>
      </c>
      <c r="S146" s="64" t="s">
        <v>29</v>
      </c>
      <c r="T146" s="64">
        <v>1</v>
      </c>
      <c r="U146" s="4">
        <v>7000</v>
      </c>
      <c r="V146" s="4">
        <v>0</v>
      </c>
      <c r="W146" s="4">
        <v>0</v>
      </c>
      <c r="X146" s="4">
        <v>0</v>
      </c>
      <c r="Y146" s="4">
        <v>0</v>
      </c>
    </row>
    <row r="147" spans="1:25" ht="12">
      <c r="A147" s="64">
        <v>2006</v>
      </c>
      <c r="B147" s="64">
        <v>5</v>
      </c>
      <c r="C147" s="64">
        <v>4</v>
      </c>
      <c r="D147" s="64">
        <v>250</v>
      </c>
      <c r="E147" s="64" t="s">
        <v>34</v>
      </c>
      <c r="F147" s="64">
        <v>250</v>
      </c>
      <c r="G147" s="64" t="s">
        <v>67</v>
      </c>
      <c r="H147" s="64">
        <v>6</v>
      </c>
      <c r="I147" s="64" t="s">
        <v>27</v>
      </c>
      <c r="J147" s="64">
        <v>15</v>
      </c>
      <c r="K147" s="64" t="s">
        <v>151</v>
      </c>
      <c r="L147" s="64">
        <v>35936102</v>
      </c>
      <c r="M147" s="64" t="s">
        <v>152</v>
      </c>
      <c r="N147" s="64" t="s">
        <v>28</v>
      </c>
      <c r="O147" s="64" t="s">
        <v>28</v>
      </c>
      <c r="P147" s="64" t="s">
        <v>28</v>
      </c>
      <c r="Q147" s="64" t="s">
        <v>28</v>
      </c>
      <c r="R147" s="64">
        <v>614</v>
      </c>
      <c r="S147" s="64" t="s">
        <v>30</v>
      </c>
      <c r="T147" s="64">
        <v>1</v>
      </c>
      <c r="U147" s="4">
        <v>8</v>
      </c>
      <c r="V147" s="4">
        <v>0</v>
      </c>
      <c r="W147" s="4">
        <v>0</v>
      </c>
      <c r="X147" s="4">
        <v>0</v>
      </c>
      <c r="Y147" s="4">
        <v>0</v>
      </c>
    </row>
    <row r="148" spans="1:37" ht="12">
      <c r="A148" s="64">
        <v>2006</v>
      </c>
      <c r="B148" s="64">
        <v>5</v>
      </c>
      <c r="C148" s="64">
        <v>4</v>
      </c>
      <c r="Z148" s="4">
        <f>SUM(U142:U147)</f>
        <v>106818</v>
      </c>
      <c r="AA148" s="4">
        <f>SUM(U142:U146)</f>
        <v>106810</v>
      </c>
      <c r="AB148" s="4">
        <v>0</v>
      </c>
      <c r="AC148" s="4">
        <f>SUM(U147)</f>
        <v>8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</row>
    <row r="149" spans="1:25" ht="12">
      <c r="A149" s="64">
        <v>2006</v>
      </c>
      <c r="B149" s="64">
        <v>5</v>
      </c>
      <c r="C149" s="64">
        <v>5</v>
      </c>
      <c r="D149" s="64">
        <v>200</v>
      </c>
      <c r="E149" s="64" t="s">
        <v>33</v>
      </c>
      <c r="F149" s="64">
        <v>0</v>
      </c>
      <c r="G149" s="64" t="s">
        <v>26</v>
      </c>
      <c r="H149" s="64">
        <v>6</v>
      </c>
      <c r="I149" s="64" t="s">
        <v>27</v>
      </c>
      <c r="J149" s="64">
        <v>15</v>
      </c>
      <c r="K149" s="64" t="s">
        <v>151</v>
      </c>
      <c r="L149" s="64">
        <v>35936102</v>
      </c>
      <c r="M149" s="64" t="s">
        <v>152</v>
      </c>
      <c r="N149" s="64" t="s">
        <v>28</v>
      </c>
      <c r="O149" s="64" t="s">
        <v>28</v>
      </c>
      <c r="P149" s="64" t="s">
        <v>28</v>
      </c>
      <c r="Q149" s="64" t="s">
        <v>28</v>
      </c>
      <c r="R149" s="64">
        <v>114</v>
      </c>
      <c r="S149" s="64" t="s">
        <v>29</v>
      </c>
      <c r="T149" s="64">
        <v>1</v>
      </c>
      <c r="U149" s="4">
        <v>25000</v>
      </c>
      <c r="V149" s="4">
        <v>0</v>
      </c>
      <c r="W149" s="4">
        <v>0</v>
      </c>
      <c r="X149" s="4">
        <v>0</v>
      </c>
      <c r="Y149" s="4">
        <v>0</v>
      </c>
    </row>
    <row r="150" spans="1:25" ht="12">
      <c r="A150" s="64">
        <v>2006</v>
      </c>
      <c r="B150" s="64">
        <v>5</v>
      </c>
      <c r="C150" s="64">
        <v>5</v>
      </c>
      <c r="D150" s="64">
        <v>250</v>
      </c>
      <c r="E150" s="64" t="s">
        <v>34</v>
      </c>
      <c r="F150" s="64">
        <v>250</v>
      </c>
      <c r="G150" s="64" t="s">
        <v>67</v>
      </c>
      <c r="H150" s="64">
        <v>6</v>
      </c>
      <c r="I150" s="64" t="s">
        <v>27</v>
      </c>
      <c r="J150" s="64">
        <v>15</v>
      </c>
      <c r="K150" s="64" t="s">
        <v>151</v>
      </c>
      <c r="L150" s="64">
        <v>35936102</v>
      </c>
      <c r="M150" s="64" t="s">
        <v>152</v>
      </c>
      <c r="N150" s="64" t="s">
        <v>28</v>
      </c>
      <c r="O150" s="64" t="s">
        <v>28</v>
      </c>
      <c r="P150" s="64" t="s">
        <v>28</v>
      </c>
      <c r="Q150" s="64" t="s">
        <v>28</v>
      </c>
      <c r="R150" s="64">
        <v>114</v>
      </c>
      <c r="S150" s="64" t="s">
        <v>29</v>
      </c>
      <c r="T150" s="64">
        <v>1</v>
      </c>
      <c r="U150" s="4">
        <v>1800</v>
      </c>
      <c r="V150" s="4">
        <v>0</v>
      </c>
      <c r="W150" s="4">
        <v>0</v>
      </c>
      <c r="X150" s="4">
        <v>0</v>
      </c>
      <c r="Y150" s="4">
        <v>0</v>
      </c>
    </row>
    <row r="151" spans="1:25" ht="12">
      <c r="A151" s="64">
        <v>2006</v>
      </c>
      <c r="B151" s="64">
        <v>5</v>
      </c>
      <c r="C151" s="64">
        <v>5</v>
      </c>
      <c r="D151" s="64">
        <v>250</v>
      </c>
      <c r="E151" s="64" t="s">
        <v>34</v>
      </c>
      <c r="F151" s="64">
        <v>250</v>
      </c>
      <c r="G151" s="64" t="s">
        <v>67</v>
      </c>
      <c r="H151" s="64">
        <v>6</v>
      </c>
      <c r="I151" s="64" t="s">
        <v>27</v>
      </c>
      <c r="J151" s="64">
        <v>15</v>
      </c>
      <c r="K151" s="64" t="s">
        <v>151</v>
      </c>
      <c r="L151" s="64">
        <v>35936102</v>
      </c>
      <c r="M151" s="64" t="s">
        <v>152</v>
      </c>
      <c r="N151" s="64" t="s">
        <v>28</v>
      </c>
      <c r="O151" s="64" t="s">
        <v>28</v>
      </c>
      <c r="P151" s="64" t="s">
        <v>28</v>
      </c>
      <c r="Q151" s="64" t="s">
        <v>28</v>
      </c>
      <c r="R151" s="64">
        <v>614</v>
      </c>
      <c r="S151" s="64" t="s">
        <v>30</v>
      </c>
      <c r="T151" s="64">
        <v>1</v>
      </c>
      <c r="U151" s="4">
        <v>12</v>
      </c>
      <c r="V151" s="4">
        <v>0</v>
      </c>
      <c r="W151" s="4">
        <v>0</v>
      </c>
      <c r="X151" s="4">
        <v>0</v>
      </c>
      <c r="Y151" s="4">
        <v>0</v>
      </c>
    </row>
    <row r="152" spans="1:37" ht="12">
      <c r="A152" s="64">
        <v>2006</v>
      </c>
      <c r="B152" s="64">
        <v>5</v>
      </c>
      <c r="C152" s="64">
        <v>5</v>
      </c>
      <c r="Z152" s="4">
        <f>SUM(U149:U151)</f>
        <v>26812</v>
      </c>
      <c r="AA152" s="4">
        <f>SUM(U149:U150)</f>
        <v>26800</v>
      </c>
      <c r="AB152" s="4">
        <v>0</v>
      </c>
      <c r="AC152" s="4">
        <f>SUM(U151)</f>
        <v>12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</row>
    <row r="153" spans="1:37" s="66" customFormat="1" ht="12">
      <c r="A153" s="66">
        <v>2006</v>
      </c>
      <c r="B153" s="66">
        <v>5</v>
      </c>
      <c r="U153" s="67"/>
      <c r="V153" s="67"/>
      <c r="W153" s="67"/>
      <c r="X153" s="67"/>
      <c r="Y153" s="67"/>
      <c r="Z153" s="67">
        <f>SUM(Z128:Z152)</f>
        <v>382472</v>
      </c>
      <c r="AA153" s="67">
        <f aca="true" t="shared" si="4" ref="AA153:AK153">SUM(AA128:AA152)</f>
        <v>382440</v>
      </c>
      <c r="AB153" s="67">
        <f t="shared" si="4"/>
        <v>0</v>
      </c>
      <c r="AC153" s="67">
        <f t="shared" si="4"/>
        <v>32</v>
      </c>
      <c r="AD153" s="67">
        <f t="shared" si="4"/>
        <v>0</v>
      </c>
      <c r="AE153" s="67">
        <f t="shared" si="4"/>
        <v>0</v>
      </c>
      <c r="AF153" s="67">
        <f t="shared" si="4"/>
        <v>0</v>
      </c>
      <c r="AG153" s="67">
        <f t="shared" si="4"/>
        <v>0</v>
      </c>
      <c r="AH153" s="67">
        <f t="shared" si="4"/>
        <v>0</v>
      </c>
      <c r="AI153" s="67">
        <f t="shared" si="4"/>
        <v>0</v>
      </c>
      <c r="AJ153" s="67">
        <f t="shared" si="4"/>
        <v>0</v>
      </c>
      <c r="AK153" s="67">
        <f t="shared" si="4"/>
        <v>0</v>
      </c>
    </row>
    <row r="155" spans="1:25" ht="12">
      <c r="A155" s="64">
        <v>2006</v>
      </c>
      <c r="B155" s="64">
        <v>6</v>
      </c>
      <c r="C155" s="64">
        <v>2</v>
      </c>
      <c r="D155" s="64">
        <v>200</v>
      </c>
      <c r="E155" s="64" t="s">
        <v>33</v>
      </c>
      <c r="F155" s="64">
        <v>0</v>
      </c>
      <c r="G155" s="64" t="s">
        <v>26</v>
      </c>
      <c r="H155" s="64">
        <v>6</v>
      </c>
      <c r="I155" s="64" t="s">
        <v>27</v>
      </c>
      <c r="J155" s="64">
        <v>15</v>
      </c>
      <c r="K155" s="64" t="s">
        <v>151</v>
      </c>
      <c r="L155" s="64">
        <v>35936102</v>
      </c>
      <c r="M155" s="64" t="s">
        <v>152</v>
      </c>
      <c r="N155" s="64" t="s">
        <v>28</v>
      </c>
      <c r="O155" s="64" t="s">
        <v>28</v>
      </c>
      <c r="P155" s="64" t="s">
        <v>28</v>
      </c>
      <c r="Q155" s="64" t="s">
        <v>28</v>
      </c>
      <c r="R155" s="64">
        <v>114</v>
      </c>
      <c r="S155" s="64" t="s">
        <v>29</v>
      </c>
      <c r="T155" s="64">
        <v>2</v>
      </c>
      <c r="U155" s="4">
        <v>28696</v>
      </c>
      <c r="V155" s="4">
        <v>0</v>
      </c>
      <c r="W155" s="4">
        <v>0</v>
      </c>
      <c r="X155" s="4">
        <v>0</v>
      </c>
      <c r="Y155" s="4">
        <v>0</v>
      </c>
    </row>
    <row r="156" spans="1:25" ht="12">
      <c r="A156" s="64">
        <v>2006</v>
      </c>
      <c r="B156" s="64">
        <v>6</v>
      </c>
      <c r="C156" s="64">
        <v>2</v>
      </c>
      <c r="D156" s="64">
        <v>250</v>
      </c>
      <c r="E156" s="64" t="s">
        <v>34</v>
      </c>
      <c r="F156" s="64">
        <v>250</v>
      </c>
      <c r="G156" s="64" t="s">
        <v>67</v>
      </c>
      <c r="H156" s="64">
        <v>6</v>
      </c>
      <c r="I156" s="64" t="s">
        <v>27</v>
      </c>
      <c r="J156" s="64">
        <v>15</v>
      </c>
      <c r="K156" s="64" t="s">
        <v>151</v>
      </c>
      <c r="L156" s="64">
        <v>35936102</v>
      </c>
      <c r="M156" s="64" t="s">
        <v>152</v>
      </c>
      <c r="N156" s="64" t="s">
        <v>28</v>
      </c>
      <c r="O156" s="64" t="s">
        <v>28</v>
      </c>
      <c r="P156" s="64" t="s">
        <v>28</v>
      </c>
      <c r="Q156" s="64" t="s">
        <v>28</v>
      </c>
      <c r="R156" s="64">
        <v>114</v>
      </c>
      <c r="S156" s="64" t="s">
        <v>29</v>
      </c>
      <c r="T156" s="64">
        <v>1</v>
      </c>
      <c r="U156" s="4">
        <v>1836</v>
      </c>
      <c r="V156" s="4">
        <v>0</v>
      </c>
      <c r="W156" s="4">
        <v>0</v>
      </c>
      <c r="X156" s="4">
        <v>0</v>
      </c>
      <c r="Y156" s="4">
        <v>0</v>
      </c>
    </row>
    <row r="157" spans="1:25" ht="12">
      <c r="A157" s="64">
        <v>2006</v>
      </c>
      <c r="B157" s="64">
        <v>6</v>
      </c>
      <c r="C157" s="64">
        <v>2</v>
      </c>
      <c r="D157" s="64">
        <v>250</v>
      </c>
      <c r="E157" s="64" t="s">
        <v>34</v>
      </c>
      <c r="F157" s="64">
        <v>250</v>
      </c>
      <c r="G157" s="64" t="s">
        <v>67</v>
      </c>
      <c r="H157" s="64">
        <v>6</v>
      </c>
      <c r="I157" s="64" t="s">
        <v>27</v>
      </c>
      <c r="J157" s="64">
        <v>15</v>
      </c>
      <c r="K157" s="64" t="s">
        <v>151</v>
      </c>
      <c r="L157" s="64">
        <v>35936102</v>
      </c>
      <c r="M157" s="64" t="s">
        <v>152</v>
      </c>
      <c r="N157" s="64" t="s">
        <v>28</v>
      </c>
      <c r="O157" s="64" t="s">
        <v>28</v>
      </c>
      <c r="P157" s="64" t="s">
        <v>28</v>
      </c>
      <c r="Q157" s="64" t="s">
        <v>28</v>
      </c>
      <c r="R157" s="64">
        <v>218</v>
      </c>
      <c r="S157" s="64" t="s">
        <v>93</v>
      </c>
      <c r="T157" s="64">
        <v>1</v>
      </c>
      <c r="U157" s="4">
        <v>2</v>
      </c>
      <c r="V157" s="4">
        <v>0</v>
      </c>
      <c r="W157" s="4">
        <v>0</v>
      </c>
      <c r="X157" s="4">
        <v>0</v>
      </c>
      <c r="Y157" s="4">
        <v>0</v>
      </c>
    </row>
    <row r="158" spans="1:37" ht="12">
      <c r="A158" s="64">
        <v>2006</v>
      </c>
      <c r="B158" s="64">
        <v>6</v>
      </c>
      <c r="C158" s="64">
        <v>2</v>
      </c>
      <c r="Z158" s="4">
        <f>SUM(U155:U157)</f>
        <v>30534</v>
      </c>
      <c r="AA158" s="4">
        <f>SUM(U155:U156)</f>
        <v>30532</v>
      </c>
      <c r="AB158" s="4">
        <v>0</v>
      </c>
      <c r="AC158" s="4">
        <f>SUM(U157)</f>
        <v>2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</row>
    <row r="159" spans="1:25" ht="12">
      <c r="A159" s="64">
        <v>2006</v>
      </c>
      <c r="B159" s="64">
        <v>6</v>
      </c>
      <c r="C159" s="64">
        <v>3</v>
      </c>
      <c r="D159" s="64">
        <v>250</v>
      </c>
      <c r="E159" s="64" t="s">
        <v>34</v>
      </c>
      <c r="F159" s="64">
        <v>250</v>
      </c>
      <c r="G159" s="64" t="s">
        <v>67</v>
      </c>
      <c r="H159" s="64">
        <v>6</v>
      </c>
      <c r="I159" s="64" t="s">
        <v>27</v>
      </c>
      <c r="J159" s="64">
        <v>15</v>
      </c>
      <c r="K159" s="64" t="s">
        <v>151</v>
      </c>
      <c r="L159" s="64">
        <v>35936102</v>
      </c>
      <c r="M159" s="64" t="s">
        <v>152</v>
      </c>
      <c r="N159" s="64" t="s">
        <v>28</v>
      </c>
      <c r="O159" s="64" t="s">
        <v>28</v>
      </c>
      <c r="P159" s="64" t="s">
        <v>28</v>
      </c>
      <c r="Q159" s="64" t="s">
        <v>28</v>
      </c>
      <c r="R159" s="64">
        <v>114</v>
      </c>
      <c r="S159" s="64" t="s">
        <v>29</v>
      </c>
      <c r="T159" s="64">
        <v>1</v>
      </c>
      <c r="U159" s="4">
        <v>450</v>
      </c>
      <c r="V159" s="4">
        <v>0</v>
      </c>
      <c r="W159" s="4">
        <v>0</v>
      </c>
      <c r="X159" s="4">
        <v>0</v>
      </c>
      <c r="Y159" s="4">
        <v>0</v>
      </c>
    </row>
    <row r="160" spans="1:25" ht="12">
      <c r="A160" s="64">
        <v>2006</v>
      </c>
      <c r="B160" s="64">
        <v>6</v>
      </c>
      <c r="C160" s="64">
        <v>3</v>
      </c>
      <c r="D160" s="64">
        <v>250</v>
      </c>
      <c r="E160" s="64" t="s">
        <v>34</v>
      </c>
      <c r="F160" s="64">
        <v>250</v>
      </c>
      <c r="G160" s="64" t="s">
        <v>67</v>
      </c>
      <c r="H160" s="64">
        <v>6</v>
      </c>
      <c r="I160" s="64" t="s">
        <v>27</v>
      </c>
      <c r="J160" s="64">
        <v>15</v>
      </c>
      <c r="K160" s="64" t="s">
        <v>151</v>
      </c>
      <c r="L160" s="64">
        <v>35936102</v>
      </c>
      <c r="M160" s="64" t="s">
        <v>152</v>
      </c>
      <c r="N160" s="64" t="s">
        <v>28</v>
      </c>
      <c r="O160" s="64" t="s">
        <v>28</v>
      </c>
      <c r="P160" s="64" t="s">
        <v>28</v>
      </c>
      <c r="Q160" s="64" t="s">
        <v>28</v>
      </c>
      <c r="R160" s="64">
        <v>614</v>
      </c>
      <c r="S160" s="64" t="s">
        <v>30</v>
      </c>
      <c r="T160" s="64">
        <v>1</v>
      </c>
      <c r="U160" s="4">
        <v>12</v>
      </c>
      <c r="V160" s="4">
        <v>0</v>
      </c>
      <c r="W160" s="4">
        <v>0</v>
      </c>
      <c r="X160" s="4">
        <v>0</v>
      </c>
      <c r="Y160" s="4">
        <v>0</v>
      </c>
    </row>
    <row r="161" spans="1:37" ht="12">
      <c r="A161" s="64">
        <v>2006</v>
      </c>
      <c r="B161" s="64">
        <v>6</v>
      </c>
      <c r="C161" s="64">
        <v>3</v>
      </c>
      <c r="Z161" s="4">
        <f>SUM(U159:U160)</f>
        <v>462</v>
      </c>
      <c r="AA161" s="4">
        <f>SUM(U159)</f>
        <v>450</v>
      </c>
      <c r="AB161" s="4">
        <v>0</v>
      </c>
      <c r="AC161" s="4">
        <f>SUM(U160)</f>
        <v>12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</row>
    <row r="162" spans="1:25" ht="12">
      <c r="A162" s="64">
        <v>2006</v>
      </c>
      <c r="B162" s="64">
        <v>6</v>
      </c>
      <c r="C162" s="64">
        <v>4</v>
      </c>
      <c r="D162" s="64">
        <v>0</v>
      </c>
      <c r="E162" s="64" t="s">
        <v>25</v>
      </c>
      <c r="F162" s="64">
        <v>0</v>
      </c>
      <c r="G162" s="64" t="s">
        <v>26</v>
      </c>
      <c r="H162" s="64">
        <v>6</v>
      </c>
      <c r="I162" s="64" t="s">
        <v>27</v>
      </c>
      <c r="J162" s="64">
        <v>15</v>
      </c>
      <c r="K162" s="64" t="s">
        <v>151</v>
      </c>
      <c r="L162" s="64">
        <v>35936102</v>
      </c>
      <c r="M162" s="64" t="s">
        <v>152</v>
      </c>
      <c r="N162" s="64" t="s">
        <v>28</v>
      </c>
      <c r="O162" s="64" t="s">
        <v>28</v>
      </c>
      <c r="P162" s="64" t="s">
        <v>28</v>
      </c>
      <c r="Q162" s="64" t="s">
        <v>28</v>
      </c>
      <c r="R162" s="64">
        <v>114</v>
      </c>
      <c r="S162" s="64" t="s">
        <v>29</v>
      </c>
      <c r="T162" s="64">
        <v>1</v>
      </c>
      <c r="U162" s="4">
        <v>1200</v>
      </c>
      <c r="V162" s="4">
        <v>0</v>
      </c>
      <c r="W162" s="4">
        <v>0</v>
      </c>
      <c r="X162" s="4">
        <v>0</v>
      </c>
      <c r="Y162" s="4">
        <v>0</v>
      </c>
    </row>
    <row r="163" spans="1:25" ht="12">
      <c r="A163" s="64">
        <v>2006</v>
      </c>
      <c r="B163" s="64">
        <v>6</v>
      </c>
      <c r="C163" s="64">
        <v>4</v>
      </c>
      <c r="D163" s="64">
        <v>200</v>
      </c>
      <c r="E163" s="64" t="s">
        <v>33</v>
      </c>
      <c r="F163" s="64">
        <v>0</v>
      </c>
      <c r="G163" s="64" t="s">
        <v>26</v>
      </c>
      <c r="H163" s="64">
        <v>6</v>
      </c>
      <c r="I163" s="64" t="s">
        <v>27</v>
      </c>
      <c r="J163" s="64">
        <v>15</v>
      </c>
      <c r="K163" s="64" t="s">
        <v>151</v>
      </c>
      <c r="L163" s="64">
        <v>35936102</v>
      </c>
      <c r="M163" s="64" t="s">
        <v>152</v>
      </c>
      <c r="N163" s="64" t="s">
        <v>28</v>
      </c>
      <c r="O163" s="64" t="s">
        <v>28</v>
      </c>
      <c r="P163" s="64" t="s">
        <v>28</v>
      </c>
      <c r="Q163" s="64" t="s">
        <v>28</v>
      </c>
      <c r="R163" s="64">
        <v>114</v>
      </c>
      <c r="S163" s="64" t="s">
        <v>29</v>
      </c>
      <c r="T163" s="64">
        <v>1</v>
      </c>
      <c r="U163" s="4">
        <v>26000</v>
      </c>
      <c r="V163" s="4">
        <v>0</v>
      </c>
      <c r="W163" s="4">
        <v>0</v>
      </c>
      <c r="X163" s="4">
        <v>0</v>
      </c>
      <c r="Y163" s="4">
        <v>0</v>
      </c>
    </row>
    <row r="164" spans="1:25" ht="12">
      <c r="A164" s="64">
        <v>2006</v>
      </c>
      <c r="B164" s="64">
        <v>6</v>
      </c>
      <c r="C164" s="64">
        <v>4</v>
      </c>
      <c r="D164" s="64">
        <v>250</v>
      </c>
      <c r="E164" s="64" t="s">
        <v>34</v>
      </c>
      <c r="F164" s="64">
        <v>250</v>
      </c>
      <c r="G164" s="64" t="s">
        <v>67</v>
      </c>
      <c r="H164" s="64">
        <v>6</v>
      </c>
      <c r="I164" s="64" t="s">
        <v>27</v>
      </c>
      <c r="J164" s="64">
        <v>15</v>
      </c>
      <c r="K164" s="64" t="s">
        <v>151</v>
      </c>
      <c r="L164" s="64">
        <v>35936102</v>
      </c>
      <c r="M164" s="64" t="s">
        <v>152</v>
      </c>
      <c r="N164" s="64" t="s">
        <v>28</v>
      </c>
      <c r="O164" s="64" t="s">
        <v>28</v>
      </c>
      <c r="P164" s="64" t="s">
        <v>28</v>
      </c>
      <c r="Q164" s="64" t="s">
        <v>28</v>
      </c>
      <c r="R164" s="64">
        <v>114</v>
      </c>
      <c r="S164" s="64" t="s">
        <v>29</v>
      </c>
      <c r="T164" s="64">
        <v>1</v>
      </c>
      <c r="U164" s="4">
        <v>900</v>
      </c>
      <c r="V164" s="4">
        <v>0</v>
      </c>
      <c r="W164" s="4">
        <v>0</v>
      </c>
      <c r="X164" s="4">
        <v>0</v>
      </c>
      <c r="Y164" s="4">
        <v>0</v>
      </c>
    </row>
    <row r="165" spans="1:25" ht="12">
      <c r="A165" s="64">
        <v>2006</v>
      </c>
      <c r="B165" s="64">
        <v>6</v>
      </c>
      <c r="C165" s="64">
        <v>4</v>
      </c>
      <c r="D165" s="64">
        <v>250</v>
      </c>
      <c r="E165" s="64" t="s">
        <v>34</v>
      </c>
      <c r="F165" s="64">
        <v>250</v>
      </c>
      <c r="G165" s="64" t="s">
        <v>67</v>
      </c>
      <c r="H165" s="64">
        <v>6</v>
      </c>
      <c r="I165" s="64" t="s">
        <v>27</v>
      </c>
      <c r="J165" s="64">
        <v>15</v>
      </c>
      <c r="K165" s="64" t="s">
        <v>151</v>
      </c>
      <c r="L165" s="64">
        <v>35936102</v>
      </c>
      <c r="M165" s="64" t="s">
        <v>152</v>
      </c>
      <c r="N165" s="64" t="s">
        <v>28</v>
      </c>
      <c r="O165" s="64" t="s">
        <v>28</v>
      </c>
      <c r="P165" s="64" t="s">
        <v>28</v>
      </c>
      <c r="Q165" s="64" t="s">
        <v>28</v>
      </c>
      <c r="R165" s="64">
        <v>614</v>
      </c>
      <c r="S165" s="64" t="s">
        <v>30</v>
      </c>
      <c r="T165" s="64">
        <v>1</v>
      </c>
      <c r="U165" s="4">
        <v>12</v>
      </c>
      <c r="V165" s="4">
        <v>0</v>
      </c>
      <c r="W165" s="4">
        <v>0</v>
      </c>
      <c r="X165" s="4">
        <v>0</v>
      </c>
      <c r="Y165" s="4">
        <v>0</v>
      </c>
    </row>
    <row r="166" spans="1:37" ht="12">
      <c r="A166" s="64">
        <v>2006</v>
      </c>
      <c r="B166" s="64">
        <v>6</v>
      </c>
      <c r="C166" s="64">
        <v>4</v>
      </c>
      <c r="Z166" s="4">
        <f>SUM(U162:U165)</f>
        <v>28112</v>
      </c>
      <c r="AA166" s="4">
        <f>SUM(U162:U164)</f>
        <v>28100</v>
      </c>
      <c r="AB166" s="4">
        <v>0</v>
      </c>
      <c r="AC166" s="4">
        <f>SUM(U165)</f>
        <v>12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</row>
    <row r="167" spans="1:25" ht="12">
      <c r="A167" s="64">
        <v>2006</v>
      </c>
      <c r="B167" s="64">
        <v>6</v>
      </c>
      <c r="C167" s="64">
        <v>5</v>
      </c>
      <c r="D167" s="64">
        <v>250</v>
      </c>
      <c r="E167" s="64" t="s">
        <v>34</v>
      </c>
      <c r="F167" s="64">
        <v>250</v>
      </c>
      <c r="G167" s="64" t="s">
        <v>67</v>
      </c>
      <c r="H167" s="64">
        <v>6</v>
      </c>
      <c r="I167" s="64" t="s">
        <v>27</v>
      </c>
      <c r="J167" s="64">
        <v>15</v>
      </c>
      <c r="K167" s="64" t="s">
        <v>151</v>
      </c>
      <c r="L167" s="64">
        <v>35936102</v>
      </c>
      <c r="M167" s="64" t="s">
        <v>152</v>
      </c>
      <c r="N167" s="64" t="s">
        <v>28</v>
      </c>
      <c r="O167" s="64" t="s">
        <v>28</v>
      </c>
      <c r="P167" s="64" t="s">
        <v>28</v>
      </c>
      <c r="Q167" s="64" t="s">
        <v>28</v>
      </c>
      <c r="R167" s="64">
        <v>114</v>
      </c>
      <c r="S167" s="64" t="s">
        <v>29</v>
      </c>
      <c r="T167" s="64">
        <v>1</v>
      </c>
      <c r="U167" s="4">
        <v>900</v>
      </c>
      <c r="V167" s="4">
        <v>0</v>
      </c>
      <c r="W167" s="4">
        <v>0</v>
      </c>
      <c r="X167" s="4">
        <v>0</v>
      </c>
      <c r="Y167" s="4">
        <v>0</v>
      </c>
    </row>
    <row r="168" spans="1:25" ht="12">
      <c r="A168" s="64">
        <v>2006</v>
      </c>
      <c r="B168" s="64">
        <v>6</v>
      </c>
      <c r="C168" s="64">
        <v>5</v>
      </c>
      <c r="D168" s="64">
        <v>550</v>
      </c>
      <c r="E168" s="64" t="s">
        <v>39</v>
      </c>
      <c r="F168" s="64">
        <v>550</v>
      </c>
      <c r="G168" s="64" t="s">
        <v>40</v>
      </c>
      <c r="H168" s="64">
        <v>6</v>
      </c>
      <c r="I168" s="64" t="s">
        <v>27</v>
      </c>
      <c r="J168" s="64">
        <v>15</v>
      </c>
      <c r="K168" s="64" t="s">
        <v>151</v>
      </c>
      <c r="L168" s="64">
        <v>35936102</v>
      </c>
      <c r="M168" s="64" t="s">
        <v>152</v>
      </c>
      <c r="N168" s="64" t="s">
        <v>28</v>
      </c>
      <c r="O168" s="64" t="s">
        <v>28</v>
      </c>
      <c r="P168" s="64" t="s">
        <v>28</v>
      </c>
      <c r="Q168" s="64" t="s">
        <v>28</v>
      </c>
      <c r="R168" s="64">
        <v>114</v>
      </c>
      <c r="S168" s="64" t="s">
        <v>29</v>
      </c>
      <c r="T168" s="64">
        <v>1</v>
      </c>
      <c r="U168" s="4">
        <v>23940</v>
      </c>
      <c r="V168" s="4">
        <v>0</v>
      </c>
      <c r="W168" s="4">
        <v>0</v>
      </c>
      <c r="X168" s="4">
        <v>0</v>
      </c>
      <c r="Y168" s="4">
        <v>0</v>
      </c>
    </row>
    <row r="169" spans="1:37" ht="12">
      <c r="A169" s="64">
        <v>2006</v>
      </c>
      <c r="B169" s="64">
        <v>6</v>
      </c>
      <c r="C169" s="64">
        <v>5</v>
      </c>
      <c r="Z169" s="4">
        <f>SUM(U167:U168)</f>
        <v>24840</v>
      </c>
      <c r="AA169" s="4">
        <f>SUM(U167:U168)</f>
        <v>24840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</row>
    <row r="170" spans="1:37" s="66" customFormat="1" ht="12">
      <c r="A170" s="66">
        <v>2006</v>
      </c>
      <c r="B170" s="66">
        <v>6</v>
      </c>
      <c r="U170" s="67"/>
      <c r="V170" s="67"/>
      <c r="W170" s="67"/>
      <c r="X170" s="67"/>
      <c r="Y170" s="67"/>
      <c r="Z170" s="67">
        <f>SUM(Z158:Z169)</f>
        <v>83948</v>
      </c>
      <c r="AA170" s="67">
        <f aca="true" t="shared" si="5" ref="AA170:AK170">SUM(AA158:AA169)</f>
        <v>83922</v>
      </c>
      <c r="AB170" s="67">
        <f t="shared" si="5"/>
        <v>0</v>
      </c>
      <c r="AC170" s="67">
        <f t="shared" si="5"/>
        <v>26</v>
      </c>
      <c r="AD170" s="67">
        <f t="shared" si="5"/>
        <v>0</v>
      </c>
      <c r="AE170" s="67">
        <f t="shared" si="5"/>
        <v>0</v>
      </c>
      <c r="AF170" s="67">
        <f t="shared" si="5"/>
        <v>0</v>
      </c>
      <c r="AG170" s="67">
        <f t="shared" si="5"/>
        <v>0</v>
      </c>
      <c r="AH170" s="67">
        <f t="shared" si="5"/>
        <v>0</v>
      </c>
      <c r="AI170" s="67">
        <f t="shared" si="5"/>
        <v>0</v>
      </c>
      <c r="AJ170" s="67">
        <f t="shared" si="5"/>
        <v>0</v>
      </c>
      <c r="AK170" s="67">
        <f t="shared" si="5"/>
        <v>0</v>
      </c>
    </row>
    <row r="172" spans="1:25" ht="12">
      <c r="A172" s="64">
        <v>2006</v>
      </c>
      <c r="B172" s="64">
        <v>7</v>
      </c>
      <c r="C172" s="64">
        <v>2</v>
      </c>
      <c r="D172" s="64">
        <v>250</v>
      </c>
      <c r="E172" s="64" t="s">
        <v>34</v>
      </c>
      <c r="F172" s="64">
        <v>250</v>
      </c>
      <c r="G172" s="64" t="s">
        <v>67</v>
      </c>
      <c r="H172" s="64">
        <v>6</v>
      </c>
      <c r="I172" s="64" t="s">
        <v>27</v>
      </c>
      <c r="J172" s="64">
        <v>15</v>
      </c>
      <c r="K172" s="64" t="s">
        <v>151</v>
      </c>
      <c r="L172" s="64">
        <v>35936102</v>
      </c>
      <c r="M172" s="64" t="s">
        <v>152</v>
      </c>
      <c r="N172" s="64" t="s">
        <v>28</v>
      </c>
      <c r="O172" s="64" t="s">
        <v>28</v>
      </c>
      <c r="P172" s="64" t="s">
        <v>28</v>
      </c>
      <c r="Q172" s="64" t="s">
        <v>28</v>
      </c>
      <c r="R172" s="64">
        <v>114</v>
      </c>
      <c r="S172" s="64" t="s">
        <v>29</v>
      </c>
      <c r="T172" s="64">
        <v>1</v>
      </c>
      <c r="U172" s="4">
        <v>900</v>
      </c>
      <c r="V172" s="4">
        <v>0</v>
      </c>
      <c r="W172" s="4">
        <v>0</v>
      </c>
      <c r="X172" s="4">
        <v>0</v>
      </c>
      <c r="Y172" s="4">
        <v>0</v>
      </c>
    </row>
    <row r="173" spans="1:25" ht="12">
      <c r="A173" s="64">
        <v>2006</v>
      </c>
      <c r="B173" s="64">
        <v>7</v>
      </c>
      <c r="C173" s="64">
        <v>2</v>
      </c>
      <c r="D173" s="64">
        <v>300</v>
      </c>
      <c r="E173" s="64" t="s">
        <v>35</v>
      </c>
      <c r="F173" s="64">
        <v>300</v>
      </c>
      <c r="G173" s="64" t="s">
        <v>36</v>
      </c>
      <c r="H173" s="64">
        <v>6</v>
      </c>
      <c r="I173" s="64" t="s">
        <v>27</v>
      </c>
      <c r="J173" s="64">
        <v>15</v>
      </c>
      <c r="K173" s="64" t="s">
        <v>151</v>
      </c>
      <c r="L173" s="64">
        <v>35936102</v>
      </c>
      <c r="M173" s="64" t="s">
        <v>152</v>
      </c>
      <c r="N173" s="64" t="s">
        <v>28</v>
      </c>
      <c r="O173" s="64" t="s">
        <v>28</v>
      </c>
      <c r="P173" s="64" t="s">
        <v>28</v>
      </c>
      <c r="Q173" s="64" t="s">
        <v>28</v>
      </c>
      <c r="R173" s="64">
        <v>114</v>
      </c>
      <c r="S173" s="64" t="s">
        <v>29</v>
      </c>
      <c r="T173" s="64">
        <v>1</v>
      </c>
      <c r="U173" s="4">
        <v>4000</v>
      </c>
      <c r="V173" s="4">
        <v>0</v>
      </c>
      <c r="W173" s="4">
        <v>0</v>
      </c>
      <c r="X173" s="4">
        <v>0</v>
      </c>
      <c r="Y173" s="4">
        <v>0</v>
      </c>
    </row>
    <row r="174" spans="1:25" ht="12">
      <c r="A174" s="64">
        <v>2006</v>
      </c>
      <c r="B174" s="64">
        <v>7</v>
      </c>
      <c r="C174" s="64">
        <v>2</v>
      </c>
      <c r="D174" s="64">
        <v>705</v>
      </c>
      <c r="E174" s="64" t="s">
        <v>48</v>
      </c>
      <c r="F174" s="64">
        <v>700</v>
      </c>
      <c r="G174" s="64" t="s">
        <v>42</v>
      </c>
      <c r="H174" s="64">
        <v>6</v>
      </c>
      <c r="I174" s="64" t="s">
        <v>27</v>
      </c>
      <c r="J174" s="64">
        <v>15</v>
      </c>
      <c r="K174" s="64" t="s">
        <v>151</v>
      </c>
      <c r="L174" s="64">
        <v>35936102</v>
      </c>
      <c r="M174" s="64" t="s">
        <v>152</v>
      </c>
      <c r="N174" s="64" t="s">
        <v>28</v>
      </c>
      <c r="O174" s="64" t="s">
        <v>28</v>
      </c>
      <c r="P174" s="64" t="s">
        <v>28</v>
      </c>
      <c r="Q174" s="64" t="s">
        <v>28</v>
      </c>
      <c r="R174" s="64">
        <v>114</v>
      </c>
      <c r="S174" s="64" t="s">
        <v>29</v>
      </c>
      <c r="T174" s="64">
        <v>1</v>
      </c>
      <c r="U174" s="4">
        <v>3000</v>
      </c>
      <c r="V174" s="4">
        <v>0</v>
      </c>
      <c r="W174" s="4">
        <v>0</v>
      </c>
      <c r="X174" s="4">
        <v>0</v>
      </c>
      <c r="Y174" s="4">
        <v>0</v>
      </c>
    </row>
    <row r="175" spans="1:37" ht="12">
      <c r="A175" s="64">
        <v>2006</v>
      </c>
      <c r="B175" s="64">
        <v>7</v>
      </c>
      <c r="C175" s="64">
        <v>2</v>
      </c>
      <c r="Z175" s="4">
        <f>SUM(U172:U174)</f>
        <v>7900</v>
      </c>
      <c r="AA175" s="4">
        <f>SUM(U172:U174)</f>
        <v>7900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</row>
    <row r="176" spans="1:25" ht="12">
      <c r="A176" s="64">
        <v>2006</v>
      </c>
      <c r="B176" s="64">
        <v>7</v>
      </c>
      <c r="C176" s="64">
        <v>3</v>
      </c>
      <c r="D176" s="64">
        <v>250</v>
      </c>
      <c r="E176" s="64" t="s">
        <v>34</v>
      </c>
      <c r="F176" s="64">
        <v>250</v>
      </c>
      <c r="G176" s="64" t="s">
        <v>67</v>
      </c>
      <c r="H176" s="64">
        <v>6</v>
      </c>
      <c r="I176" s="64" t="s">
        <v>27</v>
      </c>
      <c r="J176" s="64">
        <v>15</v>
      </c>
      <c r="K176" s="64" t="s">
        <v>151</v>
      </c>
      <c r="L176" s="64">
        <v>35936102</v>
      </c>
      <c r="M176" s="64" t="s">
        <v>152</v>
      </c>
      <c r="N176" s="64" t="s">
        <v>28</v>
      </c>
      <c r="O176" s="64" t="s">
        <v>28</v>
      </c>
      <c r="P176" s="64" t="s">
        <v>28</v>
      </c>
      <c r="Q176" s="64" t="s">
        <v>28</v>
      </c>
      <c r="R176" s="64">
        <v>114</v>
      </c>
      <c r="S176" s="64" t="s">
        <v>29</v>
      </c>
      <c r="T176" s="64">
        <v>1</v>
      </c>
      <c r="U176" s="4">
        <v>1260</v>
      </c>
      <c r="V176" s="4">
        <v>0</v>
      </c>
      <c r="W176" s="4">
        <v>0</v>
      </c>
      <c r="X176" s="4">
        <v>0</v>
      </c>
      <c r="Y176" s="4">
        <v>0</v>
      </c>
    </row>
    <row r="177" spans="1:25" ht="12">
      <c r="A177" s="64">
        <v>2006</v>
      </c>
      <c r="B177" s="64">
        <v>7</v>
      </c>
      <c r="C177" s="64">
        <v>3</v>
      </c>
      <c r="D177" s="64">
        <v>300</v>
      </c>
      <c r="E177" s="64" t="s">
        <v>35</v>
      </c>
      <c r="F177" s="64">
        <v>300</v>
      </c>
      <c r="G177" s="64" t="s">
        <v>36</v>
      </c>
      <c r="H177" s="64">
        <v>6</v>
      </c>
      <c r="I177" s="64" t="s">
        <v>27</v>
      </c>
      <c r="J177" s="64">
        <v>15</v>
      </c>
      <c r="K177" s="64" t="s">
        <v>151</v>
      </c>
      <c r="L177" s="64">
        <v>35936102</v>
      </c>
      <c r="M177" s="64" t="s">
        <v>152</v>
      </c>
      <c r="N177" s="64" t="s">
        <v>28</v>
      </c>
      <c r="O177" s="64" t="s">
        <v>28</v>
      </c>
      <c r="P177" s="64" t="s">
        <v>28</v>
      </c>
      <c r="Q177" s="64" t="s">
        <v>28</v>
      </c>
      <c r="R177" s="64">
        <v>114</v>
      </c>
      <c r="S177" s="64" t="s">
        <v>29</v>
      </c>
      <c r="T177" s="64">
        <v>1</v>
      </c>
      <c r="U177" s="4">
        <v>7630</v>
      </c>
      <c r="V177" s="4">
        <v>0</v>
      </c>
      <c r="W177" s="4">
        <v>0</v>
      </c>
      <c r="X177" s="4">
        <v>0</v>
      </c>
      <c r="Y177" s="4">
        <v>0</v>
      </c>
    </row>
    <row r="178" spans="1:25" ht="12">
      <c r="A178" s="64">
        <v>2006</v>
      </c>
      <c r="B178" s="64">
        <v>7</v>
      </c>
      <c r="C178" s="64">
        <v>3</v>
      </c>
      <c r="D178" s="64">
        <v>250</v>
      </c>
      <c r="E178" s="64" t="s">
        <v>34</v>
      </c>
      <c r="F178" s="64">
        <v>250</v>
      </c>
      <c r="G178" s="64" t="s">
        <v>67</v>
      </c>
      <c r="H178" s="64">
        <v>6</v>
      </c>
      <c r="I178" s="64" t="s">
        <v>27</v>
      </c>
      <c r="J178" s="64">
        <v>15</v>
      </c>
      <c r="K178" s="64" t="s">
        <v>151</v>
      </c>
      <c r="L178" s="64">
        <v>35936102</v>
      </c>
      <c r="M178" s="64" t="s">
        <v>152</v>
      </c>
      <c r="N178" s="64" t="s">
        <v>28</v>
      </c>
      <c r="O178" s="64" t="s">
        <v>28</v>
      </c>
      <c r="P178" s="64" t="s">
        <v>28</v>
      </c>
      <c r="Q178" s="64" t="s">
        <v>28</v>
      </c>
      <c r="R178" s="64">
        <v>218</v>
      </c>
      <c r="S178" s="64" t="s">
        <v>93</v>
      </c>
      <c r="T178" s="64">
        <v>1</v>
      </c>
      <c r="U178" s="4">
        <v>800</v>
      </c>
      <c r="V178" s="4">
        <v>0</v>
      </c>
      <c r="W178" s="4">
        <v>0</v>
      </c>
      <c r="X178" s="4">
        <v>0</v>
      </c>
      <c r="Y178" s="4">
        <v>0</v>
      </c>
    </row>
    <row r="179" spans="1:37" ht="12">
      <c r="A179" s="64">
        <v>2006</v>
      </c>
      <c r="B179" s="64">
        <v>7</v>
      </c>
      <c r="C179" s="64">
        <v>3</v>
      </c>
      <c r="Z179" s="4">
        <f>SUM(U176:U178)</f>
        <v>9690</v>
      </c>
      <c r="AA179" s="4">
        <f>SUM(U176:U177)</f>
        <v>8890</v>
      </c>
      <c r="AB179" s="4">
        <v>0</v>
      </c>
      <c r="AC179" s="4">
        <f>SUM(U178)</f>
        <v>800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</row>
    <row r="180" spans="1:25" ht="12">
      <c r="A180" s="64">
        <v>2006</v>
      </c>
      <c r="B180" s="64">
        <v>7</v>
      </c>
      <c r="C180" s="64">
        <v>4</v>
      </c>
      <c r="D180" s="64">
        <v>250</v>
      </c>
      <c r="E180" s="64" t="s">
        <v>34</v>
      </c>
      <c r="F180" s="64">
        <v>250</v>
      </c>
      <c r="G180" s="64" t="s">
        <v>67</v>
      </c>
      <c r="H180" s="64">
        <v>6</v>
      </c>
      <c r="I180" s="64" t="s">
        <v>27</v>
      </c>
      <c r="J180" s="64">
        <v>15</v>
      </c>
      <c r="K180" s="64" t="s">
        <v>151</v>
      </c>
      <c r="L180" s="64">
        <v>35936102</v>
      </c>
      <c r="M180" s="64" t="s">
        <v>152</v>
      </c>
      <c r="N180" s="64" t="s">
        <v>28</v>
      </c>
      <c r="O180" s="64" t="s">
        <v>28</v>
      </c>
      <c r="P180" s="64" t="s">
        <v>28</v>
      </c>
      <c r="Q180" s="64" t="s">
        <v>28</v>
      </c>
      <c r="R180" s="64">
        <v>114</v>
      </c>
      <c r="S180" s="64" t="s">
        <v>29</v>
      </c>
      <c r="T180" s="64">
        <v>1</v>
      </c>
      <c r="U180" s="4">
        <v>1440</v>
      </c>
      <c r="V180" s="4">
        <v>0</v>
      </c>
      <c r="W180" s="4">
        <v>0</v>
      </c>
      <c r="X180" s="4">
        <v>0</v>
      </c>
      <c r="Y180" s="4">
        <v>0</v>
      </c>
    </row>
    <row r="181" spans="1:37" ht="12">
      <c r="A181" s="64">
        <v>2006</v>
      </c>
      <c r="B181" s="64">
        <v>7</v>
      </c>
      <c r="C181" s="64">
        <v>4</v>
      </c>
      <c r="Z181" s="4">
        <f>SUM(U180)</f>
        <v>1440</v>
      </c>
      <c r="AA181" s="4">
        <f>SUM(U180)</f>
        <v>1440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</row>
    <row r="182" spans="1:25" ht="12">
      <c r="A182" s="64">
        <v>2006</v>
      </c>
      <c r="B182" s="64">
        <v>7</v>
      </c>
      <c r="C182" s="64">
        <v>5</v>
      </c>
      <c r="D182" s="64">
        <v>250</v>
      </c>
      <c r="E182" s="64" t="s">
        <v>34</v>
      </c>
      <c r="F182" s="64">
        <v>250</v>
      </c>
      <c r="G182" s="64" t="s">
        <v>67</v>
      </c>
      <c r="H182" s="64">
        <v>6</v>
      </c>
      <c r="I182" s="64" t="s">
        <v>27</v>
      </c>
      <c r="J182" s="64">
        <v>15</v>
      </c>
      <c r="K182" s="64" t="s">
        <v>151</v>
      </c>
      <c r="L182" s="64">
        <v>35936102</v>
      </c>
      <c r="M182" s="64" t="s">
        <v>152</v>
      </c>
      <c r="N182" s="64" t="s">
        <v>28</v>
      </c>
      <c r="O182" s="64" t="s">
        <v>28</v>
      </c>
      <c r="P182" s="64" t="s">
        <v>28</v>
      </c>
      <c r="Q182" s="64" t="s">
        <v>28</v>
      </c>
      <c r="R182" s="64">
        <v>114</v>
      </c>
      <c r="S182" s="64" t="s">
        <v>29</v>
      </c>
      <c r="T182" s="64">
        <v>1</v>
      </c>
      <c r="U182" s="4">
        <v>1494</v>
      </c>
      <c r="V182" s="4">
        <v>0</v>
      </c>
      <c r="W182" s="4">
        <v>0</v>
      </c>
      <c r="X182" s="4">
        <v>0</v>
      </c>
      <c r="Y182" s="4">
        <v>0</v>
      </c>
    </row>
    <row r="183" spans="1:25" ht="12">
      <c r="A183" s="64">
        <v>2006</v>
      </c>
      <c r="B183" s="64">
        <v>7</v>
      </c>
      <c r="C183" s="64">
        <v>5</v>
      </c>
      <c r="D183" s="64">
        <v>250</v>
      </c>
      <c r="E183" s="64" t="s">
        <v>34</v>
      </c>
      <c r="F183" s="64">
        <v>250</v>
      </c>
      <c r="G183" s="64" t="s">
        <v>67</v>
      </c>
      <c r="H183" s="64">
        <v>6</v>
      </c>
      <c r="I183" s="64" t="s">
        <v>27</v>
      </c>
      <c r="J183" s="64">
        <v>15</v>
      </c>
      <c r="K183" s="64" t="s">
        <v>151</v>
      </c>
      <c r="L183" s="64">
        <v>35936102</v>
      </c>
      <c r="M183" s="64" t="s">
        <v>152</v>
      </c>
      <c r="N183" s="64" t="s">
        <v>28</v>
      </c>
      <c r="O183" s="64" t="s">
        <v>28</v>
      </c>
      <c r="P183" s="64" t="s">
        <v>28</v>
      </c>
      <c r="Q183" s="64" t="s">
        <v>28</v>
      </c>
      <c r="R183" s="64">
        <v>230</v>
      </c>
      <c r="S183" s="64" t="s">
        <v>158</v>
      </c>
      <c r="T183" s="64">
        <v>1</v>
      </c>
      <c r="U183" s="4">
        <v>5</v>
      </c>
      <c r="V183" s="4">
        <v>0</v>
      </c>
      <c r="W183" s="4">
        <v>0</v>
      </c>
      <c r="X183" s="4">
        <v>0</v>
      </c>
      <c r="Y183" s="4">
        <v>0</v>
      </c>
    </row>
    <row r="184" spans="1:37" ht="12">
      <c r="A184" s="64">
        <v>2006</v>
      </c>
      <c r="B184" s="64">
        <v>7</v>
      </c>
      <c r="C184" s="64">
        <v>5</v>
      </c>
      <c r="Z184" s="4">
        <f>SUM(U182:U183)</f>
        <v>1499</v>
      </c>
      <c r="AA184" s="4">
        <f>SUM(U182)</f>
        <v>1494</v>
      </c>
      <c r="AB184" s="4">
        <v>0</v>
      </c>
      <c r="AC184" s="4">
        <f>SUM(U183)</f>
        <v>5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</row>
    <row r="185" spans="1:37" s="66" customFormat="1" ht="12">
      <c r="A185" s="66">
        <v>2006</v>
      </c>
      <c r="B185" s="66">
        <v>7</v>
      </c>
      <c r="U185" s="67"/>
      <c r="V185" s="67"/>
      <c r="W185" s="67"/>
      <c r="X185" s="67"/>
      <c r="Y185" s="67"/>
      <c r="Z185" s="67">
        <f>SUM(Z175:Z184)</f>
        <v>20529</v>
      </c>
      <c r="AA185" s="67">
        <f aca="true" t="shared" si="6" ref="AA185:AK185">SUM(AA175:AA184)</f>
        <v>19724</v>
      </c>
      <c r="AB185" s="67">
        <f t="shared" si="6"/>
        <v>0</v>
      </c>
      <c r="AC185" s="67">
        <f t="shared" si="6"/>
        <v>805</v>
      </c>
      <c r="AD185" s="67">
        <f t="shared" si="6"/>
        <v>0</v>
      </c>
      <c r="AE185" s="67">
        <f t="shared" si="6"/>
        <v>0</v>
      </c>
      <c r="AF185" s="67">
        <f t="shared" si="6"/>
        <v>0</v>
      </c>
      <c r="AG185" s="67">
        <f t="shared" si="6"/>
        <v>0</v>
      </c>
      <c r="AH185" s="67">
        <f t="shared" si="6"/>
        <v>0</v>
      </c>
      <c r="AI185" s="67">
        <f t="shared" si="6"/>
        <v>0</v>
      </c>
      <c r="AJ185" s="67">
        <f t="shared" si="6"/>
        <v>0</v>
      </c>
      <c r="AK185" s="67">
        <f t="shared" si="6"/>
        <v>0</v>
      </c>
    </row>
    <row r="187" spans="1:25" ht="12">
      <c r="A187" s="64">
        <v>2006</v>
      </c>
      <c r="B187" s="64">
        <v>8</v>
      </c>
      <c r="C187" s="64">
        <v>1</v>
      </c>
      <c r="D187" s="64">
        <v>900</v>
      </c>
      <c r="E187" s="64" t="s">
        <v>54</v>
      </c>
      <c r="F187" s="64">
        <v>900</v>
      </c>
      <c r="G187" s="64" t="s">
        <v>55</v>
      </c>
      <c r="H187" s="64">
        <v>6</v>
      </c>
      <c r="I187" s="64" t="s">
        <v>27</v>
      </c>
      <c r="J187" s="64">
        <v>15</v>
      </c>
      <c r="K187" s="64" t="s">
        <v>151</v>
      </c>
      <c r="L187" s="64">
        <v>35936102</v>
      </c>
      <c r="M187" s="64" t="s">
        <v>152</v>
      </c>
      <c r="N187" s="64" t="s">
        <v>28</v>
      </c>
      <c r="O187" s="64" t="s">
        <v>28</v>
      </c>
      <c r="P187" s="64" t="s">
        <v>28</v>
      </c>
      <c r="Q187" s="64" t="s">
        <v>28</v>
      </c>
      <c r="R187" s="64">
        <v>111</v>
      </c>
      <c r="S187" s="64" t="s">
        <v>43</v>
      </c>
      <c r="T187" s="64">
        <v>1</v>
      </c>
      <c r="U187" s="4">
        <v>50</v>
      </c>
      <c r="V187" s="4">
        <v>0</v>
      </c>
      <c r="W187" s="4">
        <v>0</v>
      </c>
      <c r="X187" s="4">
        <v>0</v>
      </c>
      <c r="Y187" s="4">
        <v>0</v>
      </c>
    </row>
    <row r="188" spans="1:25" ht="12">
      <c r="A188" s="64">
        <v>2006</v>
      </c>
      <c r="B188" s="64">
        <v>8</v>
      </c>
      <c r="C188" s="64">
        <v>1</v>
      </c>
      <c r="D188" s="64">
        <v>200</v>
      </c>
      <c r="E188" s="64" t="s">
        <v>33</v>
      </c>
      <c r="F188" s="64">
        <v>0</v>
      </c>
      <c r="G188" s="64" t="s">
        <v>26</v>
      </c>
      <c r="H188" s="64">
        <v>6</v>
      </c>
      <c r="I188" s="64" t="s">
        <v>27</v>
      </c>
      <c r="J188" s="64">
        <v>15</v>
      </c>
      <c r="K188" s="64" t="s">
        <v>151</v>
      </c>
      <c r="L188" s="64">
        <v>35936102</v>
      </c>
      <c r="M188" s="64" t="s">
        <v>152</v>
      </c>
      <c r="N188" s="64" t="s">
        <v>28</v>
      </c>
      <c r="O188" s="64" t="s">
        <v>28</v>
      </c>
      <c r="P188" s="64" t="s">
        <v>28</v>
      </c>
      <c r="Q188" s="64" t="s">
        <v>28</v>
      </c>
      <c r="R188" s="64">
        <v>114</v>
      </c>
      <c r="S188" s="64" t="s">
        <v>29</v>
      </c>
      <c r="T188" s="64">
        <v>1</v>
      </c>
      <c r="U188" s="4">
        <v>41060</v>
      </c>
      <c r="V188" s="4">
        <v>0</v>
      </c>
      <c r="W188" s="4">
        <v>0</v>
      </c>
      <c r="X188" s="4">
        <v>0</v>
      </c>
      <c r="Y188" s="4">
        <v>0</v>
      </c>
    </row>
    <row r="189" spans="1:25" ht="12">
      <c r="A189" s="64">
        <v>2006</v>
      </c>
      <c r="B189" s="64">
        <v>8</v>
      </c>
      <c r="C189" s="64">
        <v>1</v>
      </c>
      <c r="D189" s="64">
        <v>250</v>
      </c>
      <c r="E189" s="64" t="s">
        <v>34</v>
      </c>
      <c r="F189" s="64">
        <v>250</v>
      </c>
      <c r="G189" s="64" t="s">
        <v>67</v>
      </c>
      <c r="H189" s="64">
        <v>6</v>
      </c>
      <c r="I189" s="64" t="s">
        <v>27</v>
      </c>
      <c r="J189" s="64">
        <v>15</v>
      </c>
      <c r="K189" s="64" t="s">
        <v>151</v>
      </c>
      <c r="L189" s="64">
        <v>35936102</v>
      </c>
      <c r="M189" s="64" t="s">
        <v>152</v>
      </c>
      <c r="N189" s="64" t="s">
        <v>28</v>
      </c>
      <c r="O189" s="64" t="s">
        <v>28</v>
      </c>
      <c r="P189" s="64" t="s">
        <v>28</v>
      </c>
      <c r="Q189" s="64" t="s">
        <v>28</v>
      </c>
      <c r="R189" s="64">
        <v>114</v>
      </c>
      <c r="S189" s="64" t="s">
        <v>29</v>
      </c>
      <c r="T189" s="64">
        <v>1</v>
      </c>
      <c r="U189" s="4">
        <v>1134</v>
      </c>
      <c r="V189" s="4">
        <v>0</v>
      </c>
      <c r="W189" s="4">
        <v>0</v>
      </c>
      <c r="X189" s="4">
        <v>0</v>
      </c>
      <c r="Y189" s="4">
        <v>0</v>
      </c>
    </row>
    <row r="190" spans="1:25" ht="12">
      <c r="A190" s="64">
        <v>2006</v>
      </c>
      <c r="B190" s="64">
        <v>8</v>
      </c>
      <c r="C190" s="64">
        <v>1</v>
      </c>
      <c r="D190" s="64">
        <v>250</v>
      </c>
      <c r="E190" s="64" t="s">
        <v>34</v>
      </c>
      <c r="F190" s="64">
        <v>250</v>
      </c>
      <c r="G190" s="64" t="s">
        <v>67</v>
      </c>
      <c r="H190" s="64">
        <v>6</v>
      </c>
      <c r="I190" s="64" t="s">
        <v>27</v>
      </c>
      <c r="J190" s="64">
        <v>15</v>
      </c>
      <c r="K190" s="64" t="s">
        <v>151</v>
      </c>
      <c r="L190" s="64">
        <v>35936102</v>
      </c>
      <c r="M190" s="64" t="s">
        <v>152</v>
      </c>
      <c r="N190" s="64" t="s">
        <v>28</v>
      </c>
      <c r="O190" s="64" t="s">
        <v>28</v>
      </c>
      <c r="P190" s="64" t="s">
        <v>28</v>
      </c>
      <c r="Q190" s="64" t="s">
        <v>28</v>
      </c>
      <c r="R190" s="64">
        <v>216</v>
      </c>
      <c r="S190" s="64" t="s">
        <v>160</v>
      </c>
      <c r="T190" s="64">
        <v>1</v>
      </c>
      <c r="U190" s="4">
        <v>4</v>
      </c>
      <c r="V190" s="4">
        <v>1</v>
      </c>
      <c r="W190" s="4">
        <v>4</v>
      </c>
      <c r="X190" s="4">
        <v>0</v>
      </c>
      <c r="Y190" s="4">
        <v>0</v>
      </c>
    </row>
    <row r="191" spans="1:37" ht="12">
      <c r="A191" s="64">
        <v>2006</v>
      </c>
      <c r="B191" s="64">
        <v>8</v>
      </c>
      <c r="C191" s="64">
        <v>1</v>
      </c>
      <c r="Z191" s="4">
        <f>SUM(U187:U190)</f>
        <v>42248</v>
      </c>
      <c r="AA191" s="4">
        <f>SUM(U188:U189)</f>
        <v>42194</v>
      </c>
      <c r="AB191" s="4">
        <f>SUM(U187)</f>
        <v>50</v>
      </c>
      <c r="AC191" s="4">
        <f>SUM(U190)</f>
        <v>4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</row>
    <row r="192" spans="1:25" ht="12">
      <c r="A192" s="64">
        <v>2006</v>
      </c>
      <c r="B192" s="64">
        <v>8</v>
      </c>
      <c r="C192" s="64">
        <v>2</v>
      </c>
      <c r="D192" s="64">
        <v>250</v>
      </c>
      <c r="E192" s="64" t="s">
        <v>34</v>
      </c>
      <c r="F192" s="64">
        <v>250</v>
      </c>
      <c r="G192" s="64" t="s">
        <v>67</v>
      </c>
      <c r="H192" s="64">
        <v>6</v>
      </c>
      <c r="I192" s="64" t="s">
        <v>27</v>
      </c>
      <c r="J192" s="64">
        <v>15</v>
      </c>
      <c r="K192" s="64" t="s">
        <v>151</v>
      </c>
      <c r="L192" s="64">
        <v>35936102</v>
      </c>
      <c r="M192" s="64" t="s">
        <v>152</v>
      </c>
      <c r="N192" s="64" t="s">
        <v>28</v>
      </c>
      <c r="O192" s="64" t="s">
        <v>28</v>
      </c>
      <c r="P192" s="64" t="s">
        <v>28</v>
      </c>
      <c r="Q192" s="64" t="s">
        <v>28</v>
      </c>
      <c r="R192" s="64">
        <v>114</v>
      </c>
      <c r="S192" s="64" t="s">
        <v>29</v>
      </c>
      <c r="T192" s="64">
        <v>1</v>
      </c>
      <c r="U192" s="4">
        <v>954</v>
      </c>
      <c r="V192" s="4">
        <v>0</v>
      </c>
      <c r="W192" s="4">
        <v>0</v>
      </c>
      <c r="X192" s="4">
        <v>0</v>
      </c>
      <c r="Y192" s="4">
        <v>0</v>
      </c>
    </row>
    <row r="193" spans="1:25" ht="12">
      <c r="A193" s="64">
        <v>2006</v>
      </c>
      <c r="B193" s="64">
        <v>8</v>
      </c>
      <c r="C193" s="64">
        <v>2</v>
      </c>
      <c r="D193" s="64">
        <v>705</v>
      </c>
      <c r="E193" s="64" t="s">
        <v>48</v>
      </c>
      <c r="F193" s="64">
        <v>700</v>
      </c>
      <c r="G193" s="64" t="s">
        <v>42</v>
      </c>
      <c r="H193" s="64">
        <v>6</v>
      </c>
      <c r="I193" s="64" t="s">
        <v>27</v>
      </c>
      <c r="J193" s="64">
        <v>15</v>
      </c>
      <c r="K193" s="64" t="s">
        <v>151</v>
      </c>
      <c r="L193" s="64">
        <v>35936102</v>
      </c>
      <c r="M193" s="64" t="s">
        <v>152</v>
      </c>
      <c r="N193" s="64" t="s">
        <v>28</v>
      </c>
      <c r="O193" s="64" t="s">
        <v>28</v>
      </c>
      <c r="P193" s="64" t="s">
        <v>28</v>
      </c>
      <c r="Q193" s="64" t="s">
        <v>28</v>
      </c>
      <c r="R193" s="64">
        <v>114</v>
      </c>
      <c r="S193" s="64" t="s">
        <v>29</v>
      </c>
      <c r="T193" s="64">
        <v>1</v>
      </c>
      <c r="U193" s="4">
        <v>5340</v>
      </c>
      <c r="V193" s="4">
        <v>0</v>
      </c>
      <c r="W193" s="4">
        <v>0</v>
      </c>
      <c r="X193" s="4">
        <v>0</v>
      </c>
      <c r="Y193" s="4">
        <v>0</v>
      </c>
    </row>
    <row r="194" spans="1:25" ht="12">
      <c r="A194" s="64">
        <v>2006</v>
      </c>
      <c r="B194" s="64">
        <v>8</v>
      </c>
      <c r="C194" s="64">
        <v>2</v>
      </c>
      <c r="D194" s="64">
        <v>750</v>
      </c>
      <c r="E194" s="64" t="s">
        <v>51</v>
      </c>
      <c r="F194" s="64">
        <v>750</v>
      </c>
      <c r="G194" s="64" t="s">
        <v>52</v>
      </c>
      <c r="H194" s="64">
        <v>6</v>
      </c>
      <c r="I194" s="64" t="s">
        <v>27</v>
      </c>
      <c r="J194" s="64">
        <v>15</v>
      </c>
      <c r="K194" s="64" t="s">
        <v>151</v>
      </c>
      <c r="L194" s="64">
        <v>35936102</v>
      </c>
      <c r="M194" s="64" t="s">
        <v>152</v>
      </c>
      <c r="N194" s="64" t="s">
        <v>28</v>
      </c>
      <c r="O194" s="64" t="s">
        <v>28</v>
      </c>
      <c r="P194" s="64" t="s">
        <v>28</v>
      </c>
      <c r="Q194" s="64" t="s">
        <v>28</v>
      </c>
      <c r="R194" s="64">
        <v>114</v>
      </c>
      <c r="S194" s="64" t="s">
        <v>29</v>
      </c>
      <c r="T194" s="64">
        <v>1</v>
      </c>
      <c r="U194" s="4">
        <v>25000</v>
      </c>
      <c r="V194" s="4">
        <v>0</v>
      </c>
      <c r="W194" s="4">
        <v>0</v>
      </c>
      <c r="X194" s="4">
        <v>0</v>
      </c>
      <c r="Y194" s="4">
        <v>0</v>
      </c>
    </row>
    <row r="195" spans="1:37" ht="12">
      <c r="A195" s="64">
        <v>2006</v>
      </c>
      <c r="B195" s="64">
        <v>8</v>
      </c>
      <c r="C195" s="64">
        <v>2</v>
      </c>
      <c r="Z195" s="4">
        <f>SUM(U192:U194)</f>
        <v>31294</v>
      </c>
      <c r="AA195" s="4">
        <f>SUM(U192:U194)</f>
        <v>31294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</row>
    <row r="196" spans="1:25" ht="12">
      <c r="A196" s="64">
        <v>2006</v>
      </c>
      <c r="B196" s="64">
        <v>8</v>
      </c>
      <c r="C196" s="64">
        <v>3</v>
      </c>
      <c r="D196" s="64">
        <v>900</v>
      </c>
      <c r="E196" s="64" t="s">
        <v>54</v>
      </c>
      <c r="F196" s="64">
        <v>900</v>
      </c>
      <c r="G196" s="64" t="s">
        <v>55</v>
      </c>
      <c r="H196" s="64">
        <v>6</v>
      </c>
      <c r="I196" s="64" t="s">
        <v>27</v>
      </c>
      <c r="J196" s="64">
        <v>15</v>
      </c>
      <c r="K196" s="64" t="s">
        <v>151</v>
      </c>
      <c r="L196" s="64">
        <v>35936102</v>
      </c>
      <c r="M196" s="64" t="s">
        <v>152</v>
      </c>
      <c r="N196" s="64" t="s">
        <v>28</v>
      </c>
      <c r="O196" s="64" t="s">
        <v>28</v>
      </c>
      <c r="P196" s="64" t="s">
        <v>28</v>
      </c>
      <c r="Q196" s="64" t="s">
        <v>28</v>
      </c>
      <c r="R196" s="64">
        <v>111</v>
      </c>
      <c r="S196" s="64" t="s">
        <v>43</v>
      </c>
      <c r="T196" s="64">
        <v>1</v>
      </c>
      <c r="U196" s="4">
        <v>30</v>
      </c>
      <c r="V196" s="4">
        <v>0</v>
      </c>
      <c r="W196" s="4">
        <v>0</v>
      </c>
      <c r="X196" s="4">
        <v>0</v>
      </c>
      <c r="Y196" s="4">
        <v>0</v>
      </c>
    </row>
    <row r="197" spans="1:25" ht="12">
      <c r="A197" s="64">
        <v>2006</v>
      </c>
      <c r="B197" s="64">
        <v>8</v>
      </c>
      <c r="C197" s="64">
        <v>3</v>
      </c>
      <c r="D197" s="64">
        <v>5</v>
      </c>
      <c r="E197" s="64" t="s">
        <v>49</v>
      </c>
      <c r="F197" s="64">
        <v>0</v>
      </c>
      <c r="G197" s="64" t="s">
        <v>26</v>
      </c>
      <c r="H197" s="64">
        <v>6</v>
      </c>
      <c r="I197" s="64" t="s">
        <v>27</v>
      </c>
      <c r="J197" s="64">
        <v>15</v>
      </c>
      <c r="K197" s="64" t="s">
        <v>151</v>
      </c>
      <c r="L197" s="64">
        <v>35936102</v>
      </c>
      <c r="M197" s="64" t="s">
        <v>152</v>
      </c>
      <c r="N197" s="64" t="s">
        <v>28</v>
      </c>
      <c r="O197" s="64" t="s">
        <v>28</v>
      </c>
      <c r="P197" s="64" t="s">
        <v>28</v>
      </c>
      <c r="Q197" s="64" t="s">
        <v>28</v>
      </c>
      <c r="R197" s="64">
        <v>114</v>
      </c>
      <c r="S197" s="64" t="s">
        <v>29</v>
      </c>
      <c r="T197" s="64">
        <v>0</v>
      </c>
      <c r="U197" s="4">
        <v>0</v>
      </c>
      <c r="V197" s="4">
        <v>1</v>
      </c>
      <c r="W197" s="4">
        <v>25000</v>
      </c>
      <c r="X197" s="4">
        <v>0</v>
      </c>
      <c r="Y197" s="4">
        <v>0</v>
      </c>
    </row>
    <row r="198" spans="1:25" ht="12">
      <c r="A198" s="64">
        <v>2006</v>
      </c>
      <c r="B198" s="64">
        <v>8</v>
      </c>
      <c r="C198" s="64">
        <v>3</v>
      </c>
      <c r="D198" s="64">
        <v>200</v>
      </c>
      <c r="E198" s="64" t="s">
        <v>33</v>
      </c>
      <c r="F198" s="64">
        <v>0</v>
      </c>
      <c r="G198" s="64" t="s">
        <v>26</v>
      </c>
      <c r="H198" s="64">
        <v>6</v>
      </c>
      <c r="I198" s="64" t="s">
        <v>27</v>
      </c>
      <c r="J198" s="64">
        <v>15</v>
      </c>
      <c r="K198" s="64" t="s">
        <v>151</v>
      </c>
      <c r="L198" s="64">
        <v>35936102</v>
      </c>
      <c r="M198" s="64" t="s">
        <v>152</v>
      </c>
      <c r="N198" s="64" t="s">
        <v>28</v>
      </c>
      <c r="O198" s="64" t="s">
        <v>28</v>
      </c>
      <c r="P198" s="64" t="s">
        <v>28</v>
      </c>
      <c r="Q198" s="64" t="s">
        <v>28</v>
      </c>
      <c r="R198" s="64">
        <v>114</v>
      </c>
      <c r="S198" s="64" t="s">
        <v>29</v>
      </c>
      <c r="T198" s="64">
        <v>2</v>
      </c>
      <c r="U198" s="4">
        <v>50000</v>
      </c>
      <c r="V198" s="4">
        <v>0</v>
      </c>
      <c r="W198" s="4">
        <v>0</v>
      </c>
      <c r="X198" s="4">
        <v>0</v>
      </c>
      <c r="Y198" s="4">
        <v>0</v>
      </c>
    </row>
    <row r="199" spans="1:25" ht="12">
      <c r="A199" s="64">
        <v>2006</v>
      </c>
      <c r="B199" s="64">
        <v>8</v>
      </c>
      <c r="C199" s="64">
        <v>3</v>
      </c>
      <c r="D199" s="64">
        <v>250</v>
      </c>
      <c r="E199" s="64" t="s">
        <v>34</v>
      </c>
      <c r="F199" s="64">
        <v>250</v>
      </c>
      <c r="G199" s="64" t="s">
        <v>67</v>
      </c>
      <c r="H199" s="64">
        <v>6</v>
      </c>
      <c r="I199" s="64" t="s">
        <v>27</v>
      </c>
      <c r="J199" s="64">
        <v>15</v>
      </c>
      <c r="K199" s="64" t="s">
        <v>151</v>
      </c>
      <c r="L199" s="64">
        <v>35936102</v>
      </c>
      <c r="M199" s="64" t="s">
        <v>152</v>
      </c>
      <c r="N199" s="64" t="s">
        <v>28</v>
      </c>
      <c r="O199" s="64" t="s">
        <v>28</v>
      </c>
      <c r="P199" s="64" t="s">
        <v>28</v>
      </c>
      <c r="Q199" s="64" t="s">
        <v>28</v>
      </c>
      <c r="R199" s="64">
        <v>114</v>
      </c>
      <c r="S199" s="64" t="s">
        <v>29</v>
      </c>
      <c r="T199" s="64">
        <v>1</v>
      </c>
      <c r="U199" s="4">
        <v>854</v>
      </c>
      <c r="V199" s="4">
        <v>0</v>
      </c>
      <c r="W199" s="4">
        <v>0</v>
      </c>
      <c r="X199" s="4">
        <v>0</v>
      </c>
      <c r="Y199" s="4">
        <v>0</v>
      </c>
    </row>
    <row r="200" spans="1:25" ht="12">
      <c r="A200" s="64">
        <v>2006</v>
      </c>
      <c r="B200" s="64">
        <v>8</v>
      </c>
      <c r="C200" s="64">
        <v>3</v>
      </c>
      <c r="D200" s="64">
        <v>300</v>
      </c>
      <c r="E200" s="64" t="s">
        <v>35</v>
      </c>
      <c r="F200" s="64">
        <v>300</v>
      </c>
      <c r="G200" s="64" t="s">
        <v>36</v>
      </c>
      <c r="H200" s="64">
        <v>6</v>
      </c>
      <c r="I200" s="64" t="s">
        <v>27</v>
      </c>
      <c r="J200" s="64">
        <v>15</v>
      </c>
      <c r="K200" s="64" t="s">
        <v>151</v>
      </c>
      <c r="L200" s="64">
        <v>35936102</v>
      </c>
      <c r="M200" s="64" t="s">
        <v>152</v>
      </c>
      <c r="N200" s="64" t="s">
        <v>28</v>
      </c>
      <c r="O200" s="64" t="s">
        <v>28</v>
      </c>
      <c r="P200" s="64" t="s">
        <v>28</v>
      </c>
      <c r="Q200" s="64" t="s">
        <v>28</v>
      </c>
      <c r="R200" s="64">
        <v>114</v>
      </c>
      <c r="S200" s="64" t="s">
        <v>29</v>
      </c>
      <c r="T200" s="64">
        <v>1</v>
      </c>
      <c r="U200" s="4">
        <v>14000</v>
      </c>
      <c r="V200" s="4">
        <v>0</v>
      </c>
      <c r="W200" s="4">
        <v>0</v>
      </c>
      <c r="X200" s="4">
        <v>0</v>
      </c>
      <c r="Y200" s="4">
        <v>0</v>
      </c>
    </row>
    <row r="201" spans="1:25" ht="12">
      <c r="A201" s="64">
        <v>2006</v>
      </c>
      <c r="B201" s="64">
        <v>8</v>
      </c>
      <c r="C201" s="64">
        <v>3</v>
      </c>
      <c r="D201" s="64">
        <v>500</v>
      </c>
      <c r="E201" s="64" t="s">
        <v>37</v>
      </c>
      <c r="F201" s="64">
        <v>500</v>
      </c>
      <c r="G201" s="64" t="s">
        <v>38</v>
      </c>
      <c r="H201" s="64">
        <v>6</v>
      </c>
      <c r="I201" s="64" t="s">
        <v>27</v>
      </c>
      <c r="J201" s="64">
        <v>15</v>
      </c>
      <c r="K201" s="64" t="s">
        <v>151</v>
      </c>
      <c r="L201" s="64">
        <v>35936102</v>
      </c>
      <c r="M201" s="64" t="s">
        <v>152</v>
      </c>
      <c r="N201" s="64" t="s">
        <v>28</v>
      </c>
      <c r="O201" s="64" t="s">
        <v>28</v>
      </c>
      <c r="P201" s="64" t="s">
        <v>28</v>
      </c>
      <c r="Q201" s="64" t="s">
        <v>28</v>
      </c>
      <c r="R201" s="64">
        <v>114</v>
      </c>
      <c r="S201" s="64" t="s">
        <v>29</v>
      </c>
      <c r="T201" s="64">
        <v>1</v>
      </c>
      <c r="U201" s="4">
        <v>25000</v>
      </c>
      <c r="V201" s="4">
        <v>1</v>
      </c>
      <c r="W201" s="4">
        <v>25000</v>
      </c>
      <c r="X201" s="4">
        <v>0</v>
      </c>
      <c r="Y201" s="4">
        <v>0</v>
      </c>
    </row>
    <row r="202" spans="1:25" ht="12">
      <c r="A202" s="64">
        <v>2006</v>
      </c>
      <c r="B202" s="64">
        <v>8</v>
      </c>
      <c r="C202" s="64">
        <v>3</v>
      </c>
      <c r="D202" s="64">
        <v>700</v>
      </c>
      <c r="E202" s="64" t="s">
        <v>41</v>
      </c>
      <c r="F202" s="64">
        <v>700</v>
      </c>
      <c r="G202" s="64" t="s">
        <v>42</v>
      </c>
      <c r="H202" s="64">
        <v>6</v>
      </c>
      <c r="I202" s="64" t="s">
        <v>27</v>
      </c>
      <c r="J202" s="64">
        <v>15</v>
      </c>
      <c r="K202" s="64" t="s">
        <v>151</v>
      </c>
      <c r="L202" s="64">
        <v>35936102</v>
      </c>
      <c r="M202" s="64" t="s">
        <v>152</v>
      </c>
      <c r="N202" s="64" t="s">
        <v>28</v>
      </c>
      <c r="O202" s="64" t="s">
        <v>28</v>
      </c>
      <c r="P202" s="64" t="s">
        <v>28</v>
      </c>
      <c r="Q202" s="64" t="s">
        <v>28</v>
      </c>
      <c r="R202" s="64">
        <v>114</v>
      </c>
      <c r="S202" s="64" t="s">
        <v>29</v>
      </c>
      <c r="T202" s="64">
        <v>1</v>
      </c>
      <c r="U202" s="4">
        <v>25000</v>
      </c>
      <c r="V202" s="4">
        <v>0</v>
      </c>
      <c r="W202" s="4">
        <v>0</v>
      </c>
      <c r="X202" s="4">
        <v>0</v>
      </c>
      <c r="Y202" s="4">
        <v>0</v>
      </c>
    </row>
    <row r="203" spans="1:25" ht="12">
      <c r="A203" s="64">
        <v>2006</v>
      </c>
      <c r="B203" s="64">
        <v>8</v>
      </c>
      <c r="C203" s="64">
        <v>3</v>
      </c>
      <c r="D203" s="64">
        <v>900</v>
      </c>
      <c r="E203" s="64" t="s">
        <v>54</v>
      </c>
      <c r="F203" s="64">
        <v>900</v>
      </c>
      <c r="G203" s="64" t="s">
        <v>55</v>
      </c>
      <c r="H203" s="64">
        <v>6</v>
      </c>
      <c r="I203" s="64" t="s">
        <v>27</v>
      </c>
      <c r="J203" s="64">
        <v>15</v>
      </c>
      <c r="K203" s="64" t="s">
        <v>151</v>
      </c>
      <c r="L203" s="64">
        <v>35936102</v>
      </c>
      <c r="M203" s="64" t="s">
        <v>152</v>
      </c>
      <c r="N203" s="64" t="s">
        <v>28</v>
      </c>
      <c r="O203" s="64" t="s">
        <v>28</v>
      </c>
      <c r="P203" s="64" t="s">
        <v>28</v>
      </c>
      <c r="Q203" s="64" t="s">
        <v>28</v>
      </c>
      <c r="R203" s="64">
        <v>114</v>
      </c>
      <c r="S203" s="64" t="s">
        <v>29</v>
      </c>
      <c r="T203" s="64">
        <v>1</v>
      </c>
      <c r="U203" s="4">
        <v>25000</v>
      </c>
      <c r="V203" s="4">
        <v>0</v>
      </c>
      <c r="W203" s="4">
        <v>0</v>
      </c>
      <c r="X203" s="4">
        <v>0</v>
      </c>
      <c r="Y203" s="4">
        <v>0</v>
      </c>
    </row>
    <row r="204" spans="1:37" ht="12">
      <c r="A204" s="64">
        <v>2006</v>
      </c>
      <c r="B204" s="64">
        <v>8</v>
      </c>
      <c r="C204" s="64">
        <v>3</v>
      </c>
      <c r="Z204" s="4">
        <f>SUM(U196:U203)</f>
        <v>139884</v>
      </c>
      <c r="AA204" s="4">
        <f>SUM(U197:U203)</f>
        <v>139854</v>
      </c>
      <c r="AB204" s="4">
        <f>SUM(U196)</f>
        <v>30</v>
      </c>
      <c r="AC204" s="4">
        <v>0</v>
      </c>
      <c r="AD204" s="4">
        <f>SUM(W196:W203)</f>
        <v>50000</v>
      </c>
      <c r="AE204" s="4">
        <f>SUM(W197:W203)</f>
        <v>50000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</row>
    <row r="205" spans="1:25" ht="12">
      <c r="A205" s="64">
        <v>2006</v>
      </c>
      <c r="B205" s="64">
        <v>8</v>
      </c>
      <c r="C205" s="64">
        <v>4</v>
      </c>
      <c r="D205" s="64">
        <v>0</v>
      </c>
      <c r="E205" s="64" t="s">
        <v>25</v>
      </c>
      <c r="F205" s="64">
        <v>0</v>
      </c>
      <c r="G205" s="64" t="s">
        <v>26</v>
      </c>
      <c r="H205" s="64">
        <v>6</v>
      </c>
      <c r="I205" s="64" t="s">
        <v>27</v>
      </c>
      <c r="J205" s="64">
        <v>15</v>
      </c>
      <c r="K205" s="64" t="s">
        <v>151</v>
      </c>
      <c r="L205" s="64">
        <v>35936102</v>
      </c>
      <c r="M205" s="64" t="s">
        <v>152</v>
      </c>
      <c r="N205" s="64" t="s">
        <v>28</v>
      </c>
      <c r="O205" s="64" t="s">
        <v>28</v>
      </c>
      <c r="P205" s="64" t="s">
        <v>28</v>
      </c>
      <c r="Q205" s="64" t="s">
        <v>28</v>
      </c>
      <c r="R205" s="64">
        <v>111</v>
      </c>
      <c r="S205" s="64" t="s">
        <v>43</v>
      </c>
      <c r="T205" s="64">
        <v>1</v>
      </c>
      <c r="U205" s="4">
        <v>10</v>
      </c>
      <c r="V205" s="4">
        <v>0</v>
      </c>
      <c r="W205" s="4">
        <v>0</v>
      </c>
      <c r="X205" s="4">
        <v>0</v>
      </c>
      <c r="Y205" s="4">
        <v>0</v>
      </c>
    </row>
    <row r="206" spans="1:25" ht="12">
      <c r="A206" s="64">
        <v>2006</v>
      </c>
      <c r="B206" s="64">
        <v>8</v>
      </c>
      <c r="C206" s="64">
        <v>4</v>
      </c>
      <c r="D206" s="64">
        <v>200</v>
      </c>
      <c r="E206" s="64" t="s">
        <v>33</v>
      </c>
      <c r="F206" s="64">
        <v>0</v>
      </c>
      <c r="G206" s="64" t="s">
        <v>26</v>
      </c>
      <c r="H206" s="64">
        <v>6</v>
      </c>
      <c r="I206" s="64" t="s">
        <v>27</v>
      </c>
      <c r="J206" s="64">
        <v>15</v>
      </c>
      <c r="K206" s="64" t="s">
        <v>151</v>
      </c>
      <c r="L206" s="64">
        <v>35936102</v>
      </c>
      <c r="M206" s="64" t="s">
        <v>152</v>
      </c>
      <c r="N206" s="64" t="s">
        <v>28</v>
      </c>
      <c r="O206" s="64" t="s">
        <v>28</v>
      </c>
      <c r="P206" s="64" t="s">
        <v>28</v>
      </c>
      <c r="Q206" s="64" t="s">
        <v>28</v>
      </c>
      <c r="R206" s="64">
        <v>114</v>
      </c>
      <c r="S206" s="64" t="s">
        <v>29</v>
      </c>
      <c r="T206" s="64">
        <v>6</v>
      </c>
      <c r="U206" s="4">
        <v>139796</v>
      </c>
      <c r="V206" s="4">
        <v>0</v>
      </c>
      <c r="W206" s="4">
        <v>0</v>
      </c>
      <c r="X206" s="4">
        <v>0</v>
      </c>
      <c r="Y206" s="4">
        <v>0</v>
      </c>
    </row>
    <row r="207" spans="1:25" ht="12">
      <c r="A207" s="64">
        <v>2006</v>
      </c>
      <c r="B207" s="64">
        <v>8</v>
      </c>
      <c r="C207" s="64">
        <v>4</v>
      </c>
      <c r="D207" s="64">
        <v>250</v>
      </c>
      <c r="E207" s="64" t="s">
        <v>34</v>
      </c>
      <c r="F207" s="64">
        <v>250</v>
      </c>
      <c r="G207" s="64" t="s">
        <v>67</v>
      </c>
      <c r="H207" s="64">
        <v>6</v>
      </c>
      <c r="I207" s="64" t="s">
        <v>27</v>
      </c>
      <c r="J207" s="64">
        <v>15</v>
      </c>
      <c r="K207" s="64" t="s">
        <v>151</v>
      </c>
      <c r="L207" s="64">
        <v>35936102</v>
      </c>
      <c r="M207" s="64" t="s">
        <v>152</v>
      </c>
      <c r="N207" s="64" t="s">
        <v>28</v>
      </c>
      <c r="O207" s="64" t="s">
        <v>28</v>
      </c>
      <c r="P207" s="64" t="s">
        <v>28</v>
      </c>
      <c r="Q207" s="64" t="s">
        <v>28</v>
      </c>
      <c r="R207" s="64">
        <v>114</v>
      </c>
      <c r="S207" s="64" t="s">
        <v>29</v>
      </c>
      <c r="T207" s="64">
        <v>1</v>
      </c>
      <c r="U207" s="4">
        <v>1260</v>
      </c>
      <c r="V207" s="4">
        <v>0</v>
      </c>
      <c r="W207" s="4">
        <v>0</v>
      </c>
      <c r="X207" s="4">
        <v>0</v>
      </c>
      <c r="Y207" s="4">
        <v>0</v>
      </c>
    </row>
    <row r="208" spans="1:37" ht="12">
      <c r="A208" s="64">
        <v>2006</v>
      </c>
      <c r="B208" s="64">
        <v>8</v>
      </c>
      <c r="C208" s="64">
        <v>4</v>
      </c>
      <c r="Z208" s="4">
        <f>SUM(U205:U207)</f>
        <v>141066</v>
      </c>
      <c r="AA208" s="4">
        <f>SUM(U206:U207)</f>
        <v>141056</v>
      </c>
      <c r="AB208" s="4">
        <f>SUM(U205)</f>
        <v>10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</row>
    <row r="209" spans="1:25" ht="12">
      <c r="A209" s="64">
        <v>2006</v>
      </c>
      <c r="B209" s="64">
        <v>8</v>
      </c>
      <c r="C209" s="64">
        <v>5</v>
      </c>
      <c r="D209" s="64">
        <v>900</v>
      </c>
      <c r="E209" s="64" t="s">
        <v>54</v>
      </c>
      <c r="F209" s="64">
        <v>900</v>
      </c>
      <c r="G209" s="64" t="s">
        <v>55</v>
      </c>
      <c r="H209" s="64">
        <v>6</v>
      </c>
      <c r="I209" s="64" t="s">
        <v>27</v>
      </c>
      <c r="J209" s="64">
        <v>15</v>
      </c>
      <c r="K209" s="64" t="s">
        <v>151</v>
      </c>
      <c r="L209" s="64">
        <v>35936102</v>
      </c>
      <c r="M209" s="64" t="s">
        <v>152</v>
      </c>
      <c r="N209" s="64" t="s">
        <v>28</v>
      </c>
      <c r="O209" s="64" t="s">
        <v>28</v>
      </c>
      <c r="P209" s="64" t="s">
        <v>28</v>
      </c>
      <c r="Q209" s="64" t="s">
        <v>28</v>
      </c>
      <c r="R209" s="64">
        <v>111</v>
      </c>
      <c r="S209" s="64" t="s">
        <v>43</v>
      </c>
      <c r="T209" s="64">
        <v>1</v>
      </c>
      <c r="U209" s="4">
        <v>20</v>
      </c>
      <c r="V209" s="4">
        <v>0</v>
      </c>
      <c r="W209" s="4">
        <v>0</v>
      </c>
      <c r="X209" s="4">
        <v>0</v>
      </c>
      <c r="Y209" s="4">
        <v>0</v>
      </c>
    </row>
    <row r="210" spans="1:25" ht="12">
      <c r="A210" s="64">
        <v>2006</v>
      </c>
      <c r="B210" s="64">
        <v>8</v>
      </c>
      <c r="C210" s="64">
        <v>5</v>
      </c>
      <c r="D210" s="64">
        <v>200</v>
      </c>
      <c r="E210" s="64" t="s">
        <v>33</v>
      </c>
      <c r="F210" s="64">
        <v>0</v>
      </c>
      <c r="G210" s="64" t="s">
        <v>26</v>
      </c>
      <c r="H210" s="64">
        <v>6</v>
      </c>
      <c r="I210" s="64" t="s">
        <v>27</v>
      </c>
      <c r="J210" s="64">
        <v>15</v>
      </c>
      <c r="K210" s="64" t="s">
        <v>151</v>
      </c>
      <c r="L210" s="64">
        <v>35936102</v>
      </c>
      <c r="M210" s="64" t="s">
        <v>152</v>
      </c>
      <c r="N210" s="64" t="s">
        <v>28</v>
      </c>
      <c r="O210" s="64" t="s">
        <v>28</v>
      </c>
      <c r="P210" s="64" t="s">
        <v>28</v>
      </c>
      <c r="Q210" s="64" t="s">
        <v>28</v>
      </c>
      <c r="R210" s="64">
        <v>114</v>
      </c>
      <c r="S210" s="64" t="s">
        <v>29</v>
      </c>
      <c r="T210" s="64">
        <v>1</v>
      </c>
      <c r="U210" s="4">
        <v>10880</v>
      </c>
      <c r="V210" s="4">
        <v>0</v>
      </c>
      <c r="W210" s="4">
        <v>0</v>
      </c>
      <c r="X210" s="4">
        <v>0</v>
      </c>
      <c r="Y210" s="4">
        <v>0</v>
      </c>
    </row>
    <row r="211" spans="1:25" ht="12">
      <c r="A211" s="64">
        <v>2006</v>
      </c>
      <c r="B211" s="64">
        <v>8</v>
      </c>
      <c r="C211" s="64">
        <v>5</v>
      </c>
      <c r="D211" s="64">
        <v>250</v>
      </c>
      <c r="E211" s="64" t="s">
        <v>34</v>
      </c>
      <c r="F211" s="64">
        <v>250</v>
      </c>
      <c r="G211" s="64" t="s">
        <v>67</v>
      </c>
      <c r="H211" s="64">
        <v>6</v>
      </c>
      <c r="I211" s="64" t="s">
        <v>27</v>
      </c>
      <c r="J211" s="64">
        <v>15</v>
      </c>
      <c r="K211" s="64" t="s">
        <v>151</v>
      </c>
      <c r="L211" s="64">
        <v>35936102</v>
      </c>
      <c r="M211" s="64" t="s">
        <v>152</v>
      </c>
      <c r="N211" s="64" t="s">
        <v>28</v>
      </c>
      <c r="O211" s="64" t="s">
        <v>28</v>
      </c>
      <c r="P211" s="64" t="s">
        <v>28</v>
      </c>
      <c r="Q211" s="64" t="s">
        <v>28</v>
      </c>
      <c r="R211" s="64">
        <v>114</v>
      </c>
      <c r="S211" s="64" t="s">
        <v>29</v>
      </c>
      <c r="T211" s="64">
        <v>1</v>
      </c>
      <c r="U211" s="4">
        <v>540</v>
      </c>
      <c r="V211" s="4">
        <v>0</v>
      </c>
      <c r="W211" s="4">
        <v>0</v>
      </c>
      <c r="X211" s="4">
        <v>0</v>
      </c>
      <c r="Y211" s="4">
        <v>0</v>
      </c>
    </row>
    <row r="212" spans="1:25" ht="12">
      <c r="A212" s="64">
        <v>2006</v>
      </c>
      <c r="B212" s="64">
        <v>8</v>
      </c>
      <c r="C212" s="64">
        <v>5</v>
      </c>
      <c r="D212" s="64">
        <v>250</v>
      </c>
      <c r="E212" s="64" t="s">
        <v>34</v>
      </c>
      <c r="F212" s="64">
        <v>250</v>
      </c>
      <c r="G212" s="64" t="s">
        <v>67</v>
      </c>
      <c r="H212" s="64">
        <v>6</v>
      </c>
      <c r="I212" s="64" t="s">
        <v>27</v>
      </c>
      <c r="J212" s="64">
        <v>15</v>
      </c>
      <c r="K212" s="64" t="s">
        <v>151</v>
      </c>
      <c r="L212" s="64">
        <v>35936102</v>
      </c>
      <c r="M212" s="64" t="s">
        <v>152</v>
      </c>
      <c r="N212" s="64" t="s">
        <v>28</v>
      </c>
      <c r="O212" s="64" t="s">
        <v>28</v>
      </c>
      <c r="P212" s="64" t="s">
        <v>28</v>
      </c>
      <c r="Q212" s="64" t="s">
        <v>28</v>
      </c>
      <c r="R212" s="64">
        <v>230</v>
      </c>
      <c r="S212" s="64" t="s">
        <v>158</v>
      </c>
      <c r="T212" s="64">
        <v>1</v>
      </c>
      <c r="U212" s="4">
        <v>9</v>
      </c>
      <c r="V212" s="4">
        <v>0</v>
      </c>
      <c r="W212" s="4">
        <v>0</v>
      </c>
      <c r="X212" s="4">
        <v>0</v>
      </c>
      <c r="Y212" s="4">
        <v>0</v>
      </c>
    </row>
    <row r="213" spans="1:37" ht="12">
      <c r="A213" s="64">
        <v>2006</v>
      </c>
      <c r="B213" s="64">
        <v>8</v>
      </c>
      <c r="C213" s="64">
        <v>5</v>
      </c>
      <c r="Z213" s="4">
        <f>SUM(U209:U212)</f>
        <v>11449</v>
      </c>
      <c r="AA213" s="4">
        <f>SUM(U210:U211)</f>
        <v>11420</v>
      </c>
      <c r="AB213" s="4">
        <f>SUM(U209)</f>
        <v>20</v>
      </c>
      <c r="AC213" s="4">
        <f>SUM(U212)</f>
        <v>9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</row>
    <row r="214" spans="1:37" s="66" customFormat="1" ht="12">
      <c r="A214" s="66">
        <v>2006</v>
      </c>
      <c r="B214" s="66">
        <v>8</v>
      </c>
      <c r="U214" s="67"/>
      <c r="V214" s="67"/>
      <c r="W214" s="67"/>
      <c r="X214" s="67"/>
      <c r="Y214" s="67"/>
      <c r="Z214" s="67">
        <f>SUM(Z191:Z213)</f>
        <v>365941</v>
      </c>
      <c r="AA214" s="67">
        <f aca="true" t="shared" si="7" ref="AA214:AK214">SUM(AA191:AA213)</f>
        <v>365818</v>
      </c>
      <c r="AB214" s="67">
        <f t="shared" si="7"/>
        <v>110</v>
      </c>
      <c r="AC214" s="67">
        <f t="shared" si="7"/>
        <v>13</v>
      </c>
      <c r="AD214" s="67">
        <f t="shared" si="7"/>
        <v>50000</v>
      </c>
      <c r="AE214" s="67">
        <f t="shared" si="7"/>
        <v>50000</v>
      </c>
      <c r="AF214" s="67">
        <f t="shared" si="7"/>
        <v>0</v>
      </c>
      <c r="AG214" s="67">
        <f t="shared" si="7"/>
        <v>0</v>
      </c>
      <c r="AH214" s="67">
        <f t="shared" si="7"/>
        <v>0</v>
      </c>
      <c r="AI214" s="67">
        <f t="shared" si="7"/>
        <v>0</v>
      </c>
      <c r="AJ214" s="67">
        <f t="shared" si="7"/>
        <v>0</v>
      </c>
      <c r="AK214" s="67">
        <f t="shared" si="7"/>
        <v>0</v>
      </c>
    </row>
    <row r="216" spans="1:25" ht="12">
      <c r="A216" s="64">
        <v>2006</v>
      </c>
      <c r="B216" s="64">
        <v>9</v>
      </c>
      <c r="C216" s="64">
        <v>2</v>
      </c>
      <c r="D216" s="64">
        <v>705</v>
      </c>
      <c r="E216" s="64" t="s">
        <v>48</v>
      </c>
      <c r="F216" s="64">
        <v>700</v>
      </c>
      <c r="G216" s="64" t="s">
        <v>42</v>
      </c>
      <c r="H216" s="64">
        <v>6</v>
      </c>
      <c r="I216" s="64" t="s">
        <v>27</v>
      </c>
      <c r="J216" s="64">
        <v>15</v>
      </c>
      <c r="K216" s="64" t="s">
        <v>151</v>
      </c>
      <c r="L216" s="64">
        <v>35936102</v>
      </c>
      <c r="M216" s="64" t="s">
        <v>152</v>
      </c>
      <c r="N216" s="64" t="s">
        <v>28</v>
      </c>
      <c r="O216" s="64" t="s">
        <v>28</v>
      </c>
      <c r="P216" s="64" t="s">
        <v>28</v>
      </c>
      <c r="Q216" s="64" t="s">
        <v>28</v>
      </c>
      <c r="R216" s="64">
        <v>111</v>
      </c>
      <c r="S216" s="64" t="s">
        <v>43</v>
      </c>
      <c r="T216" s="64">
        <v>1</v>
      </c>
      <c r="U216" s="4">
        <v>40</v>
      </c>
      <c r="V216" s="4">
        <v>0</v>
      </c>
      <c r="W216" s="4">
        <v>0</v>
      </c>
      <c r="X216" s="4">
        <v>0</v>
      </c>
      <c r="Y216" s="4">
        <v>0</v>
      </c>
    </row>
    <row r="217" spans="1:25" ht="12">
      <c r="A217" s="64">
        <v>2006</v>
      </c>
      <c r="B217" s="64">
        <v>9</v>
      </c>
      <c r="C217" s="64">
        <v>2</v>
      </c>
      <c r="D217" s="64">
        <v>250</v>
      </c>
      <c r="E217" s="64" t="s">
        <v>34</v>
      </c>
      <c r="F217" s="64">
        <v>250</v>
      </c>
      <c r="G217" s="64" t="s">
        <v>67</v>
      </c>
      <c r="H217" s="64">
        <v>6</v>
      </c>
      <c r="I217" s="64" t="s">
        <v>27</v>
      </c>
      <c r="J217" s="64">
        <v>15</v>
      </c>
      <c r="K217" s="64" t="s">
        <v>151</v>
      </c>
      <c r="L217" s="64">
        <v>35936102</v>
      </c>
      <c r="M217" s="64" t="s">
        <v>152</v>
      </c>
      <c r="N217" s="64" t="s">
        <v>28</v>
      </c>
      <c r="O217" s="64" t="s">
        <v>28</v>
      </c>
      <c r="P217" s="64" t="s">
        <v>28</v>
      </c>
      <c r="Q217" s="64" t="s">
        <v>28</v>
      </c>
      <c r="R217" s="64">
        <v>114</v>
      </c>
      <c r="S217" s="64" t="s">
        <v>29</v>
      </c>
      <c r="T217" s="64">
        <v>1</v>
      </c>
      <c r="U217" s="4">
        <v>1440</v>
      </c>
      <c r="V217" s="4">
        <v>0</v>
      </c>
      <c r="W217" s="4">
        <v>0</v>
      </c>
      <c r="X217" s="4">
        <v>0</v>
      </c>
      <c r="Y217" s="4">
        <v>0</v>
      </c>
    </row>
    <row r="218" spans="1:25" ht="12">
      <c r="A218" s="64">
        <v>2006</v>
      </c>
      <c r="B218" s="64">
        <v>9</v>
      </c>
      <c r="C218" s="64">
        <v>2</v>
      </c>
      <c r="D218" s="64">
        <v>700</v>
      </c>
      <c r="E218" s="64" t="s">
        <v>41</v>
      </c>
      <c r="F218" s="64">
        <v>700</v>
      </c>
      <c r="G218" s="64" t="s">
        <v>42</v>
      </c>
      <c r="H218" s="64">
        <v>6</v>
      </c>
      <c r="I218" s="64" t="s">
        <v>27</v>
      </c>
      <c r="J218" s="64">
        <v>15</v>
      </c>
      <c r="K218" s="64" t="s">
        <v>151</v>
      </c>
      <c r="L218" s="64">
        <v>35936102</v>
      </c>
      <c r="M218" s="64" t="s">
        <v>152</v>
      </c>
      <c r="N218" s="64" t="s">
        <v>28</v>
      </c>
      <c r="O218" s="64" t="s">
        <v>28</v>
      </c>
      <c r="P218" s="64" t="s">
        <v>28</v>
      </c>
      <c r="Q218" s="64" t="s">
        <v>28</v>
      </c>
      <c r="R218" s="64">
        <v>114</v>
      </c>
      <c r="S218" s="64" t="s">
        <v>29</v>
      </c>
      <c r="T218" s="64">
        <v>1</v>
      </c>
      <c r="U218" s="4">
        <v>1</v>
      </c>
      <c r="V218" s="4">
        <v>0</v>
      </c>
      <c r="W218" s="4">
        <v>0</v>
      </c>
      <c r="X218" s="4">
        <v>1</v>
      </c>
      <c r="Y218" s="4">
        <v>1</v>
      </c>
    </row>
    <row r="219" spans="1:25" ht="12">
      <c r="A219" s="64">
        <v>2006</v>
      </c>
      <c r="B219" s="64">
        <v>9</v>
      </c>
      <c r="C219" s="64">
        <v>2</v>
      </c>
      <c r="D219" s="64">
        <v>250</v>
      </c>
      <c r="E219" s="64" t="s">
        <v>34</v>
      </c>
      <c r="F219" s="64">
        <v>250</v>
      </c>
      <c r="G219" s="64" t="s">
        <v>67</v>
      </c>
      <c r="H219" s="64">
        <v>6</v>
      </c>
      <c r="I219" s="64" t="s">
        <v>27</v>
      </c>
      <c r="J219" s="64">
        <v>15</v>
      </c>
      <c r="K219" s="64" t="s">
        <v>151</v>
      </c>
      <c r="L219" s="64">
        <v>35936102</v>
      </c>
      <c r="M219" s="64" t="s">
        <v>152</v>
      </c>
      <c r="N219" s="64" t="s">
        <v>28</v>
      </c>
      <c r="O219" s="64" t="s">
        <v>28</v>
      </c>
      <c r="P219" s="64" t="s">
        <v>28</v>
      </c>
      <c r="Q219" s="64" t="s">
        <v>28</v>
      </c>
      <c r="R219" s="64">
        <v>230</v>
      </c>
      <c r="S219" s="64" t="s">
        <v>158</v>
      </c>
      <c r="T219" s="64">
        <v>1</v>
      </c>
      <c r="U219" s="4">
        <v>5</v>
      </c>
      <c r="V219" s="4">
        <v>0</v>
      </c>
      <c r="W219" s="4">
        <v>0</v>
      </c>
      <c r="X219" s="4">
        <v>0</v>
      </c>
      <c r="Y219" s="4">
        <v>0</v>
      </c>
    </row>
    <row r="220" spans="1:37" ht="12">
      <c r="A220" s="64">
        <v>2006</v>
      </c>
      <c r="B220" s="64">
        <v>9</v>
      </c>
      <c r="C220" s="64">
        <v>2</v>
      </c>
      <c r="Z220" s="4">
        <f>SUM(U216:U219)</f>
        <v>1486</v>
      </c>
      <c r="AA220" s="4">
        <f>SUM(U217:U218)</f>
        <v>1441</v>
      </c>
      <c r="AB220" s="4">
        <f>SUM(U216)</f>
        <v>40</v>
      </c>
      <c r="AC220" s="4">
        <f>SUM(U219)</f>
        <v>5</v>
      </c>
      <c r="AD220" s="4">
        <v>0</v>
      </c>
      <c r="AE220" s="4">
        <v>0</v>
      </c>
      <c r="AF220" s="4">
        <v>0</v>
      </c>
      <c r="AG220" s="4">
        <v>0</v>
      </c>
      <c r="AH220" s="4">
        <f>SUM(Y216:Y219)</f>
        <v>1</v>
      </c>
      <c r="AI220" s="4">
        <f>SUM(Y217:Y218)</f>
        <v>1</v>
      </c>
      <c r="AJ220" s="4">
        <v>0</v>
      </c>
      <c r="AK220" s="4">
        <v>0</v>
      </c>
    </row>
    <row r="221" spans="1:25" ht="12">
      <c r="A221" s="64">
        <v>2006</v>
      </c>
      <c r="B221" s="64">
        <v>9</v>
      </c>
      <c r="C221" s="64">
        <v>3</v>
      </c>
      <c r="D221" s="64">
        <v>900</v>
      </c>
      <c r="E221" s="64" t="s">
        <v>54</v>
      </c>
      <c r="F221" s="64">
        <v>900</v>
      </c>
      <c r="G221" s="64" t="s">
        <v>55</v>
      </c>
      <c r="H221" s="64">
        <v>6</v>
      </c>
      <c r="I221" s="64" t="s">
        <v>27</v>
      </c>
      <c r="J221" s="64">
        <v>15</v>
      </c>
      <c r="K221" s="64" t="s">
        <v>151</v>
      </c>
      <c r="L221" s="64">
        <v>35936102</v>
      </c>
      <c r="M221" s="64" t="s">
        <v>152</v>
      </c>
      <c r="N221" s="64" t="s">
        <v>28</v>
      </c>
      <c r="O221" s="64" t="s">
        <v>28</v>
      </c>
      <c r="P221" s="64" t="s">
        <v>28</v>
      </c>
      <c r="Q221" s="64" t="s">
        <v>28</v>
      </c>
      <c r="R221" s="64">
        <v>111</v>
      </c>
      <c r="S221" s="64" t="s">
        <v>43</v>
      </c>
      <c r="T221" s="64">
        <v>1</v>
      </c>
      <c r="U221" s="4">
        <v>10</v>
      </c>
      <c r="V221" s="4">
        <v>0</v>
      </c>
      <c r="W221" s="4">
        <v>0</v>
      </c>
      <c r="X221" s="4">
        <v>0</v>
      </c>
      <c r="Y221" s="4">
        <v>0</v>
      </c>
    </row>
    <row r="222" spans="1:25" ht="12">
      <c r="A222" s="64">
        <v>2006</v>
      </c>
      <c r="B222" s="64">
        <v>9</v>
      </c>
      <c r="C222" s="64">
        <v>3</v>
      </c>
      <c r="D222" s="64">
        <v>250</v>
      </c>
      <c r="E222" s="64" t="s">
        <v>34</v>
      </c>
      <c r="F222" s="64">
        <v>250</v>
      </c>
      <c r="G222" s="64" t="s">
        <v>67</v>
      </c>
      <c r="H222" s="64">
        <v>6</v>
      </c>
      <c r="I222" s="64" t="s">
        <v>27</v>
      </c>
      <c r="J222" s="64">
        <v>15</v>
      </c>
      <c r="K222" s="64" t="s">
        <v>151</v>
      </c>
      <c r="L222" s="64">
        <v>35936102</v>
      </c>
      <c r="M222" s="64" t="s">
        <v>152</v>
      </c>
      <c r="N222" s="64" t="s">
        <v>28</v>
      </c>
      <c r="O222" s="64" t="s">
        <v>28</v>
      </c>
      <c r="P222" s="64" t="s">
        <v>28</v>
      </c>
      <c r="Q222" s="64" t="s">
        <v>28</v>
      </c>
      <c r="R222" s="64">
        <v>114</v>
      </c>
      <c r="S222" s="64" t="s">
        <v>29</v>
      </c>
      <c r="T222" s="64">
        <v>1</v>
      </c>
      <c r="U222" s="4">
        <v>1440</v>
      </c>
      <c r="V222" s="4">
        <v>0</v>
      </c>
      <c r="W222" s="4">
        <v>0</v>
      </c>
      <c r="X222" s="4">
        <v>0</v>
      </c>
      <c r="Y222" s="4">
        <v>0</v>
      </c>
    </row>
    <row r="223" spans="1:25" ht="12">
      <c r="A223" s="64">
        <v>2006</v>
      </c>
      <c r="B223" s="64">
        <v>9</v>
      </c>
      <c r="C223" s="64">
        <v>3</v>
      </c>
      <c r="D223" s="64">
        <v>250</v>
      </c>
      <c r="E223" s="64" t="s">
        <v>34</v>
      </c>
      <c r="F223" s="64">
        <v>250</v>
      </c>
      <c r="G223" s="64" t="s">
        <v>67</v>
      </c>
      <c r="H223" s="64">
        <v>6</v>
      </c>
      <c r="I223" s="64" t="s">
        <v>27</v>
      </c>
      <c r="J223" s="64">
        <v>15</v>
      </c>
      <c r="K223" s="64" t="s">
        <v>151</v>
      </c>
      <c r="L223" s="64">
        <v>35936102</v>
      </c>
      <c r="M223" s="64" t="s">
        <v>152</v>
      </c>
      <c r="N223" s="64" t="s">
        <v>28</v>
      </c>
      <c r="O223" s="64" t="s">
        <v>28</v>
      </c>
      <c r="P223" s="64" t="s">
        <v>28</v>
      </c>
      <c r="Q223" s="64" t="s">
        <v>28</v>
      </c>
      <c r="R223" s="64">
        <v>230</v>
      </c>
      <c r="S223" s="64" t="s">
        <v>158</v>
      </c>
      <c r="T223" s="64">
        <v>1</v>
      </c>
      <c r="U223" s="4">
        <v>5</v>
      </c>
      <c r="V223" s="4">
        <v>0</v>
      </c>
      <c r="W223" s="4">
        <v>0</v>
      </c>
      <c r="X223" s="4">
        <v>0</v>
      </c>
      <c r="Y223" s="4">
        <v>0</v>
      </c>
    </row>
    <row r="224" spans="1:37" ht="12">
      <c r="A224" s="64">
        <v>2006</v>
      </c>
      <c r="B224" s="64">
        <v>9</v>
      </c>
      <c r="C224" s="64">
        <v>3</v>
      </c>
      <c r="Z224" s="4">
        <f>SUM(U221:U223)</f>
        <v>1455</v>
      </c>
      <c r="AA224" s="4">
        <f>SUM(U222)</f>
        <v>1440</v>
      </c>
      <c r="AB224" s="4">
        <f>SUM(U221)</f>
        <v>10</v>
      </c>
      <c r="AC224" s="4">
        <f>SUM(U223)</f>
        <v>5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</row>
    <row r="225" spans="1:25" ht="12">
      <c r="A225" s="64">
        <v>2006</v>
      </c>
      <c r="B225" s="64">
        <v>9</v>
      </c>
      <c r="C225" s="64">
        <v>4</v>
      </c>
      <c r="D225" s="64">
        <v>200</v>
      </c>
      <c r="E225" s="64" t="s">
        <v>33</v>
      </c>
      <c r="F225" s="64">
        <v>0</v>
      </c>
      <c r="G225" s="64" t="s">
        <v>26</v>
      </c>
      <c r="H225" s="64">
        <v>6</v>
      </c>
      <c r="I225" s="64" t="s">
        <v>27</v>
      </c>
      <c r="J225" s="64">
        <v>15</v>
      </c>
      <c r="K225" s="64" t="s">
        <v>151</v>
      </c>
      <c r="L225" s="64">
        <v>35936102</v>
      </c>
      <c r="M225" s="64" t="s">
        <v>152</v>
      </c>
      <c r="N225" s="64" t="s">
        <v>28</v>
      </c>
      <c r="O225" s="64" t="s">
        <v>28</v>
      </c>
      <c r="P225" s="64" t="s">
        <v>28</v>
      </c>
      <c r="Q225" s="64" t="s">
        <v>28</v>
      </c>
      <c r="R225" s="64">
        <v>114</v>
      </c>
      <c r="S225" s="64" t="s">
        <v>29</v>
      </c>
      <c r="T225" s="64">
        <v>2</v>
      </c>
      <c r="U225" s="4">
        <v>26200</v>
      </c>
      <c r="V225" s="4">
        <v>0</v>
      </c>
      <c r="W225" s="4">
        <v>0</v>
      </c>
      <c r="X225" s="4">
        <v>0</v>
      </c>
      <c r="Y225" s="4">
        <v>0</v>
      </c>
    </row>
    <row r="226" spans="1:25" ht="12">
      <c r="A226" s="64">
        <v>2006</v>
      </c>
      <c r="B226" s="64">
        <v>9</v>
      </c>
      <c r="C226" s="64">
        <v>4</v>
      </c>
      <c r="D226" s="64">
        <v>250</v>
      </c>
      <c r="E226" s="64" t="s">
        <v>34</v>
      </c>
      <c r="F226" s="64">
        <v>250</v>
      </c>
      <c r="G226" s="64" t="s">
        <v>67</v>
      </c>
      <c r="H226" s="64">
        <v>6</v>
      </c>
      <c r="I226" s="64" t="s">
        <v>27</v>
      </c>
      <c r="J226" s="64">
        <v>15</v>
      </c>
      <c r="K226" s="64" t="s">
        <v>151</v>
      </c>
      <c r="L226" s="64">
        <v>35936102</v>
      </c>
      <c r="M226" s="64" t="s">
        <v>152</v>
      </c>
      <c r="N226" s="64" t="s">
        <v>28</v>
      </c>
      <c r="O226" s="64" t="s">
        <v>28</v>
      </c>
      <c r="P226" s="64" t="s">
        <v>28</v>
      </c>
      <c r="Q226" s="64" t="s">
        <v>28</v>
      </c>
      <c r="R226" s="64">
        <v>114</v>
      </c>
      <c r="S226" s="64" t="s">
        <v>29</v>
      </c>
      <c r="T226" s="64">
        <v>1</v>
      </c>
      <c r="U226" s="4">
        <v>1440</v>
      </c>
      <c r="V226" s="4">
        <v>0</v>
      </c>
      <c r="W226" s="4">
        <v>0</v>
      </c>
      <c r="X226" s="4">
        <v>0</v>
      </c>
      <c r="Y226" s="4">
        <v>0</v>
      </c>
    </row>
    <row r="227" spans="1:25" ht="12">
      <c r="A227" s="64">
        <v>2006</v>
      </c>
      <c r="B227" s="64">
        <v>9</v>
      </c>
      <c r="C227" s="64">
        <v>4</v>
      </c>
      <c r="D227" s="64">
        <v>300</v>
      </c>
      <c r="E227" s="64" t="s">
        <v>35</v>
      </c>
      <c r="F227" s="64">
        <v>300</v>
      </c>
      <c r="G227" s="64" t="s">
        <v>36</v>
      </c>
      <c r="H227" s="64">
        <v>6</v>
      </c>
      <c r="I227" s="64" t="s">
        <v>27</v>
      </c>
      <c r="J227" s="64">
        <v>15</v>
      </c>
      <c r="K227" s="64" t="s">
        <v>151</v>
      </c>
      <c r="L227" s="64">
        <v>35936102</v>
      </c>
      <c r="M227" s="64" t="s">
        <v>152</v>
      </c>
      <c r="N227" s="64" t="s">
        <v>28</v>
      </c>
      <c r="O227" s="64" t="s">
        <v>28</v>
      </c>
      <c r="P227" s="64" t="s">
        <v>28</v>
      </c>
      <c r="Q227" s="64" t="s">
        <v>28</v>
      </c>
      <c r="R227" s="64">
        <v>114</v>
      </c>
      <c r="S227" s="64" t="s">
        <v>29</v>
      </c>
      <c r="T227" s="64">
        <v>1</v>
      </c>
      <c r="U227" s="4">
        <v>19610</v>
      </c>
      <c r="V227" s="4">
        <v>0</v>
      </c>
      <c r="W227" s="4">
        <v>0</v>
      </c>
      <c r="X227" s="4">
        <v>0</v>
      </c>
      <c r="Y227" s="4">
        <v>0</v>
      </c>
    </row>
    <row r="228" spans="1:25" ht="12">
      <c r="A228" s="64">
        <v>2006</v>
      </c>
      <c r="B228" s="64">
        <v>9</v>
      </c>
      <c r="C228" s="64">
        <v>4</v>
      </c>
      <c r="D228" s="64">
        <v>900</v>
      </c>
      <c r="E228" s="64" t="s">
        <v>54</v>
      </c>
      <c r="F228" s="64">
        <v>900</v>
      </c>
      <c r="G228" s="64" t="s">
        <v>55</v>
      </c>
      <c r="H228" s="64">
        <v>6</v>
      </c>
      <c r="I228" s="64" t="s">
        <v>27</v>
      </c>
      <c r="J228" s="64">
        <v>15</v>
      </c>
      <c r="K228" s="64" t="s">
        <v>151</v>
      </c>
      <c r="L228" s="64">
        <v>35936102</v>
      </c>
      <c r="M228" s="64" t="s">
        <v>152</v>
      </c>
      <c r="N228" s="64" t="s">
        <v>28</v>
      </c>
      <c r="O228" s="64" t="s">
        <v>28</v>
      </c>
      <c r="P228" s="64" t="s">
        <v>28</v>
      </c>
      <c r="Q228" s="64" t="s">
        <v>28</v>
      </c>
      <c r="R228" s="64">
        <v>111</v>
      </c>
      <c r="S228" s="64" t="s">
        <v>43</v>
      </c>
      <c r="T228" s="64">
        <v>1</v>
      </c>
      <c r="U228" s="4">
        <v>20</v>
      </c>
      <c r="V228" s="4">
        <v>0</v>
      </c>
      <c r="W228" s="4">
        <v>0</v>
      </c>
      <c r="X228" s="4">
        <v>0</v>
      </c>
      <c r="Y228" s="4">
        <v>0</v>
      </c>
    </row>
    <row r="229" spans="1:37" ht="12">
      <c r="A229" s="64">
        <v>2006</v>
      </c>
      <c r="B229" s="64">
        <v>9</v>
      </c>
      <c r="C229" s="64">
        <v>4</v>
      </c>
      <c r="Z229" s="4">
        <f>SUM(U225:U228)</f>
        <v>47270</v>
      </c>
      <c r="AA229" s="4">
        <f>SUM(U225:U227)</f>
        <v>47250</v>
      </c>
      <c r="AB229" s="4">
        <f>SUM(U228)</f>
        <v>20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</row>
    <row r="230" spans="1:25" ht="12">
      <c r="A230" s="64">
        <v>2006</v>
      </c>
      <c r="B230" s="64">
        <v>9</v>
      </c>
      <c r="C230" s="64">
        <v>5</v>
      </c>
      <c r="D230" s="64">
        <v>900</v>
      </c>
      <c r="E230" s="64" t="s">
        <v>54</v>
      </c>
      <c r="F230" s="64">
        <v>900</v>
      </c>
      <c r="G230" s="64" t="s">
        <v>55</v>
      </c>
      <c r="H230" s="64">
        <v>6</v>
      </c>
      <c r="I230" s="64" t="s">
        <v>27</v>
      </c>
      <c r="J230" s="64">
        <v>15</v>
      </c>
      <c r="K230" s="64" t="s">
        <v>151</v>
      </c>
      <c r="L230" s="64">
        <v>35936102</v>
      </c>
      <c r="M230" s="64" t="s">
        <v>152</v>
      </c>
      <c r="N230" s="64" t="s">
        <v>28</v>
      </c>
      <c r="O230" s="64" t="s">
        <v>28</v>
      </c>
      <c r="P230" s="64" t="s">
        <v>28</v>
      </c>
      <c r="Q230" s="64" t="s">
        <v>28</v>
      </c>
      <c r="R230" s="64">
        <v>111</v>
      </c>
      <c r="S230" s="64" t="s">
        <v>43</v>
      </c>
      <c r="T230" s="64">
        <v>1</v>
      </c>
      <c r="U230" s="4">
        <v>10</v>
      </c>
      <c r="V230" s="4">
        <v>0</v>
      </c>
      <c r="W230" s="4">
        <v>0</v>
      </c>
      <c r="X230" s="4">
        <v>0</v>
      </c>
      <c r="Y230" s="4">
        <v>0</v>
      </c>
    </row>
    <row r="231" spans="1:25" ht="12">
      <c r="A231" s="64">
        <v>2006</v>
      </c>
      <c r="B231" s="64">
        <v>9</v>
      </c>
      <c r="C231" s="64">
        <v>5</v>
      </c>
      <c r="D231" s="64">
        <v>250</v>
      </c>
      <c r="E231" s="64" t="s">
        <v>34</v>
      </c>
      <c r="F231" s="64">
        <v>250</v>
      </c>
      <c r="G231" s="64" t="s">
        <v>67</v>
      </c>
      <c r="H231" s="64">
        <v>6</v>
      </c>
      <c r="I231" s="64" t="s">
        <v>27</v>
      </c>
      <c r="J231" s="64">
        <v>15</v>
      </c>
      <c r="K231" s="64" t="s">
        <v>151</v>
      </c>
      <c r="L231" s="64">
        <v>35936102</v>
      </c>
      <c r="M231" s="64" t="s">
        <v>152</v>
      </c>
      <c r="N231" s="64" t="s">
        <v>28</v>
      </c>
      <c r="O231" s="64" t="s">
        <v>28</v>
      </c>
      <c r="P231" s="64" t="s">
        <v>28</v>
      </c>
      <c r="Q231" s="64" t="s">
        <v>28</v>
      </c>
      <c r="R231" s="64">
        <v>114</v>
      </c>
      <c r="S231" s="64" t="s">
        <v>29</v>
      </c>
      <c r="T231" s="64">
        <v>1</v>
      </c>
      <c r="U231" s="4">
        <v>1890</v>
      </c>
      <c r="V231" s="4">
        <v>0</v>
      </c>
      <c r="W231" s="4">
        <v>0</v>
      </c>
      <c r="X231" s="4">
        <v>0</v>
      </c>
      <c r="Y231" s="4">
        <v>0</v>
      </c>
    </row>
    <row r="232" spans="1:25" ht="12">
      <c r="A232" s="64">
        <v>2006</v>
      </c>
      <c r="B232" s="64">
        <v>9</v>
      </c>
      <c r="C232" s="64">
        <v>5</v>
      </c>
      <c r="D232" s="64">
        <v>250</v>
      </c>
      <c r="E232" s="64" t="s">
        <v>34</v>
      </c>
      <c r="F232" s="64">
        <v>250</v>
      </c>
      <c r="G232" s="64" t="s">
        <v>67</v>
      </c>
      <c r="H232" s="64">
        <v>6</v>
      </c>
      <c r="I232" s="64" t="s">
        <v>27</v>
      </c>
      <c r="J232" s="64">
        <v>15</v>
      </c>
      <c r="K232" s="64" t="s">
        <v>151</v>
      </c>
      <c r="L232" s="64">
        <v>35936102</v>
      </c>
      <c r="M232" s="64" t="s">
        <v>152</v>
      </c>
      <c r="N232" s="64" t="s">
        <v>28</v>
      </c>
      <c r="O232" s="64" t="s">
        <v>28</v>
      </c>
      <c r="P232" s="64" t="s">
        <v>28</v>
      </c>
      <c r="Q232" s="64" t="s">
        <v>28</v>
      </c>
      <c r="R232" s="64">
        <v>230</v>
      </c>
      <c r="S232" s="64" t="s">
        <v>158</v>
      </c>
      <c r="T232" s="64">
        <v>1</v>
      </c>
      <c r="U232" s="4">
        <v>5</v>
      </c>
      <c r="V232" s="4">
        <v>0</v>
      </c>
      <c r="W232" s="4">
        <v>0</v>
      </c>
      <c r="X232" s="4">
        <v>0</v>
      </c>
      <c r="Y232" s="4">
        <v>0</v>
      </c>
    </row>
    <row r="233" spans="1:37" ht="12">
      <c r="A233" s="64">
        <v>2006</v>
      </c>
      <c r="B233" s="64">
        <v>9</v>
      </c>
      <c r="C233" s="64">
        <v>5</v>
      </c>
      <c r="Z233" s="4">
        <f>SUM(U230:U232)</f>
        <v>1905</v>
      </c>
      <c r="AA233" s="4">
        <f>SUM(U231)</f>
        <v>1890</v>
      </c>
      <c r="AB233" s="4">
        <f>SUM(U230)</f>
        <v>10</v>
      </c>
      <c r="AC233" s="4">
        <f>SUM(U232)</f>
        <v>5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</row>
    <row r="234" spans="1:37" s="66" customFormat="1" ht="12">
      <c r="A234" s="66">
        <v>2006</v>
      </c>
      <c r="B234" s="66">
        <v>9</v>
      </c>
      <c r="U234" s="67"/>
      <c r="V234" s="67"/>
      <c r="W234" s="67"/>
      <c r="X234" s="67"/>
      <c r="Y234" s="67"/>
      <c r="Z234" s="67">
        <f>SUM(Z220:Z233)</f>
        <v>52116</v>
      </c>
      <c r="AA234" s="67">
        <f aca="true" t="shared" si="8" ref="AA234:AK234">SUM(AA220:AA233)</f>
        <v>52021</v>
      </c>
      <c r="AB234" s="67">
        <f t="shared" si="8"/>
        <v>80</v>
      </c>
      <c r="AC234" s="67">
        <f t="shared" si="8"/>
        <v>15</v>
      </c>
      <c r="AD234" s="67">
        <f t="shared" si="8"/>
        <v>0</v>
      </c>
      <c r="AE234" s="67">
        <f t="shared" si="8"/>
        <v>0</v>
      </c>
      <c r="AF234" s="67">
        <f t="shared" si="8"/>
        <v>0</v>
      </c>
      <c r="AG234" s="67">
        <f t="shared" si="8"/>
        <v>0</v>
      </c>
      <c r="AH234" s="67">
        <f t="shared" si="8"/>
        <v>1</v>
      </c>
      <c r="AI234" s="67">
        <f t="shared" si="8"/>
        <v>1</v>
      </c>
      <c r="AJ234" s="67">
        <f t="shared" si="8"/>
        <v>0</v>
      </c>
      <c r="AK234" s="67">
        <f t="shared" si="8"/>
        <v>0</v>
      </c>
    </row>
    <row r="236" spans="1:25" ht="12">
      <c r="A236" s="64">
        <v>2006</v>
      </c>
      <c r="B236" s="64">
        <v>10</v>
      </c>
      <c r="C236" s="64">
        <v>1</v>
      </c>
      <c r="D236" s="64">
        <v>200</v>
      </c>
      <c r="E236" s="64" t="s">
        <v>33</v>
      </c>
      <c r="F236" s="64">
        <v>0</v>
      </c>
      <c r="G236" s="64" t="s">
        <v>26</v>
      </c>
      <c r="H236" s="64">
        <v>6</v>
      </c>
      <c r="I236" s="64" t="s">
        <v>27</v>
      </c>
      <c r="J236" s="64">
        <v>15</v>
      </c>
      <c r="K236" s="64" t="s">
        <v>151</v>
      </c>
      <c r="L236" s="64">
        <v>35936102</v>
      </c>
      <c r="M236" s="64" t="s">
        <v>152</v>
      </c>
      <c r="N236" s="64" t="s">
        <v>28</v>
      </c>
      <c r="O236" s="64" t="s">
        <v>28</v>
      </c>
      <c r="P236" s="64" t="s">
        <v>28</v>
      </c>
      <c r="Q236" s="64" t="s">
        <v>28</v>
      </c>
      <c r="R236" s="64">
        <v>114</v>
      </c>
      <c r="S236" s="64" t="s">
        <v>29</v>
      </c>
      <c r="T236" s="64">
        <v>1</v>
      </c>
      <c r="U236" s="4">
        <v>25000</v>
      </c>
      <c r="V236" s="4">
        <v>0</v>
      </c>
      <c r="W236" s="4">
        <v>0</v>
      </c>
      <c r="X236" s="4">
        <v>0</v>
      </c>
      <c r="Y236" s="4">
        <v>0</v>
      </c>
    </row>
    <row r="237" spans="1:25" ht="12">
      <c r="A237" s="64">
        <v>2006</v>
      </c>
      <c r="B237" s="64">
        <v>10</v>
      </c>
      <c r="C237" s="64">
        <v>1</v>
      </c>
      <c r="D237" s="64">
        <v>250</v>
      </c>
      <c r="E237" s="64" t="s">
        <v>34</v>
      </c>
      <c r="F237" s="64">
        <v>250</v>
      </c>
      <c r="G237" s="64" t="s">
        <v>67</v>
      </c>
      <c r="H237" s="64">
        <v>6</v>
      </c>
      <c r="I237" s="64" t="s">
        <v>27</v>
      </c>
      <c r="J237" s="64">
        <v>15</v>
      </c>
      <c r="K237" s="64" t="s">
        <v>151</v>
      </c>
      <c r="L237" s="64">
        <v>35936102</v>
      </c>
      <c r="M237" s="64" t="s">
        <v>152</v>
      </c>
      <c r="N237" s="64" t="s">
        <v>28</v>
      </c>
      <c r="O237" s="64" t="s">
        <v>28</v>
      </c>
      <c r="P237" s="64" t="s">
        <v>28</v>
      </c>
      <c r="Q237" s="64" t="s">
        <v>28</v>
      </c>
      <c r="R237" s="64">
        <v>114</v>
      </c>
      <c r="S237" s="64" t="s">
        <v>29</v>
      </c>
      <c r="T237" s="64">
        <v>1</v>
      </c>
      <c r="U237" s="4">
        <v>1080</v>
      </c>
      <c r="V237" s="4">
        <v>0</v>
      </c>
      <c r="W237" s="4">
        <v>0</v>
      </c>
      <c r="X237" s="4">
        <v>0</v>
      </c>
      <c r="Y237" s="4">
        <v>0</v>
      </c>
    </row>
    <row r="238" spans="1:37" ht="12">
      <c r="A238" s="64">
        <v>2006</v>
      </c>
      <c r="B238" s="64">
        <v>10</v>
      </c>
      <c r="C238" s="64">
        <v>1</v>
      </c>
      <c r="Z238" s="4">
        <f>SUM(U236:U237)</f>
        <v>26080</v>
      </c>
      <c r="AA238" s="4">
        <f>SUM(U236:U237)</f>
        <v>26080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</row>
    <row r="239" spans="1:25" ht="12">
      <c r="A239" s="64">
        <v>2006</v>
      </c>
      <c r="B239" s="64">
        <v>10</v>
      </c>
      <c r="C239" s="64">
        <v>2</v>
      </c>
      <c r="D239" s="64">
        <v>250</v>
      </c>
      <c r="E239" s="64" t="s">
        <v>34</v>
      </c>
      <c r="F239" s="64">
        <v>250</v>
      </c>
      <c r="G239" s="64" t="s">
        <v>67</v>
      </c>
      <c r="H239" s="64">
        <v>6</v>
      </c>
      <c r="I239" s="64" t="s">
        <v>27</v>
      </c>
      <c r="J239" s="64">
        <v>15</v>
      </c>
      <c r="K239" s="64" t="s">
        <v>151</v>
      </c>
      <c r="L239" s="64">
        <v>35936102</v>
      </c>
      <c r="M239" s="64" t="s">
        <v>152</v>
      </c>
      <c r="N239" s="64" t="s">
        <v>28</v>
      </c>
      <c r="O239" s="64" t="s">
        <v>28</v>
      </c>
      <c r="P239" s="64" t="s">
        <v>28</v>
      </c>
      <c r="Q239" s="64" t="s">
        <v>28</v>
      </c>
      <c r="R239" s="64">
        <v>114</v>
      </c>
      <c r="S239" s="64" t="s">
        <v>29</v>
      </c>
      <c r="T239" s="64">
        <v>1</v>
      </c>
      <c r="U239" s="4">
        <v>1350</v>
      </c>
      <c r="V239" s="4">
        <v>0</v>
      </c>
      <c r="W239" s="4">
        <v>0</v>
      </c>
      <c r="X239" s="4">
        <v>0</v>
      </c>
      <c r="Y239" s="4">
        <v>0</v>
      </c>
    </row>
    <row r="240" spans="1:25" ht="12">
      <c r="A240" s="64">
        <v>2006</v>
      </c>
      <c r="B240" s="64">
        <v>10</v>
      </c>
      <c r="C240" s="64">
        <v>2</v>
      </c>
      <c r="D240" s="64">
        <v>250</v>
      </c>
      <c r="E240" s="64" t="s">
        <v>34</v>
      </c>
      <c r="F240" s="64">
        <v>250</v>
      </c>
      <c r="G240" s="64" t="s">
        <v>67</v>
      </c>
      <c r="H240" s="64">
        <v>6</v>
      </c>
      <c r="I240" s="64" t="s">
        <v>27</v>
      </c>
      <c r="J240" s="64">
        <v>15</v>
      </c>
      <c r="K240" s="64" t="s">
        <v>151</v>
      </c>
      <c r="L240" s="64">
        <v>35936102</v>
      </c>
      <c r="M240" s="64" t="s">
        <v>152</v>
      </c>
      <c r="N240" s="64" t="s">
        <v>28</v>
      </c>
      <c r="O240" s="64" t="s">
        <v>28</v>
      </c>
      <c r="P240" s="64" t="s">
        <v>28</v>
      </c>
      <c r="Q240" s="64" t="s">
        <v>28</v>
      </c>
      <c r="R240" s="64">
        <v>218</v>
      </c>
      <c r="S240" s="64" t="s">
        <v>93</v>
      </c>
      <c r="T240" s="64">
        <v>1</v>
      </c>
      <c r="U240" s="4">
        <v>300</v>
      </c>
      <c r="V240" s="4">
        <v>0</v>
      </c>
      <c r="W240" s="4">
        <v>0</v>
      </c>
      <c r="X240" s="4">
        <v>0</v>
      </c>
      <c r="Y240" s="4">
        <v>0</v>
      </c>
    </row>
    <row r="241" spans="1:37" ht="12">
      <c r="A241" s="64">
        <v>2006</v>
      </c>
      <c r="B241" s="64">
        <v>10</v>
      </c>
      <c r="C241" s="64">
        <v>2</v>
      </c>
      <c r="Z241" s="4">
        <f>SUM(U239:U240)</f>
        <v>1650</v>
      </c>
      <c r="AA241" s="4">
        <f>SUM(U239)</f>
        <v>1350</v>
      </c>
      <c r="AB241" s="4">
        <v>0</v>
      </c>
      <c r="AC241" s="4">
        <f>SUM(U240)</f>
        <v>300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</row>
    <row r="242" spans="1:25" ht="12">
      <c r="A242" s="64">
        <v>2006</v>
      </c>
      <c r="B242" s="64">
        <v>10</v>
      </c>
      <c r="C242" s="64">
        <v>3</v>
      </c>
      <c r="D242" s="64">
        <v>200</v>
      </c>
      <c r="E242" s="64" t="s">
        <v>33</v>
      </c>
      <c r="F242" s="64">
        <v>0</v>
      </c>
      <c r="G242" s="64" t="s">
        <v>26</v>
      </c>
      <c r="H242" s="64">
        <v>6</v>
      </c>
      <c r="I242" s="64" t="s">
        <v>27</v>
      </c>
      <c r="J242" s="64">
        <v>15</v>
      </c>
      <c r="K242" s="64" t="s">
        <v>151</v>
      </c>
      <c r="L242" s="64">
        <v>35936102</v>
      </c>
      <c r="M242" s="64" t="s">
        <v>152</v>
      </c>
      <c r="N242" s="64" t="s">
        <v>28</v>
      </c>
      <c r="O242" s="64" t="s">
        <v>28</v>
      </c>
      <c r="P242" s="64" t="s">
        <v>28</v>
      </c>
      <c r="Q242" s="64" t="s">
        <v>28</v>
      </c>
      <c r="R242" s="64">
        <v>114</v>
      </c>
      <c r="S242" s="64" t="s">
        <v>29</v>
      </c>
      <c r="T242" s="64">
        <v>2</v>
      </c>
      <c r="U242" s="4">
        <v>29250</v>
      </c>
      <c r="V242" s="4">
        <v>0</v>
      </c>
      <c r="W242" s="4">
        <v>0</v>
      </c>
      <c r="X242" s="4">
        <v>0</v>
      </c>
      <c r="Y242" s="4">
        <v>0</v>
      </c>
    </row>
    <row r="243" spans="1:25" ht="12">
      <c r="A243" s="64">
        <v>2006</v>
      </c>
      <c r="B243" s="64">
        <v>10</v>
      </c>
      <c r="C243" s="64">
        <v>3</v>
      </c>
      <c r="D243" s="64">
        <v>250</v>
      </c>
      <c r="E243" s="64" t="s">
        <v>34</v>
      </c>
      <c r="F243" s="64">
        <v>250</v>
      </c>
      <c r="G243" s="64" t="s">
        <v>67</v>
      </c>
      <c r="H243" s="64">
        <v>6</v>
      </c>
      <c r="I243" s="64" t="s">
        <v>27</v>
      </c>
      <c r="J243" s="64">
        <v>15</v>
      </c>
      <c r="K243" s="64" t="s">
        <v>151</v>
      </c>
      <c r="L243" s="64">
        <v>35936102</v>
      </c>
      <c r="M243" s="64" t="s">
        <v>152</v>
      </c>
      <c r="N243" s="64" t="s">
        <v>28</v>
      </c>
      <c r="O243" s="64" t="s">
        <v>28</v>
      </c>
      <c r="P243" s="64" t="s">
        <v>28</v>
      </c>
      <c r="Q243" s="64" t="s">
        <v>28</v>
      </c>
      <c r="R243" s="64">
        <v>114</v>
      </c>
      <c r="S243" s="64" t="s">
        <v>29</v>
      </c>
      <c r="T243" s="64">
        <v>1</v>
      </c>
      <c r="U243" s="4">
        <v>1530</v>
      </c>
      <c r="V243" s="4">
        <v>0</v>
      </c>
      <c r="W243" s="4">
        <v>0</v>
      </c>
      <c r="X243" s="4">
        <v>0</v>
      </c>
      <c r="Y243" s="4">
        <v>0</v>
      </c>
    </row>
    <row r="244" spans="1:25" ht="12">
      <c r="A244" s="64">
        <v>2006</v>
      </c>
      <c r="B244" s="64">
        <v>10</v>
      </c>
      <c r="C244" s="64">
        <v>3</v>
      </c>
      <c r="D244" s="64">
        <v>900</v>
      </c>
      <c r="E244" s="64" t="s">
        <v>54</v>
      </c>
      <c r="F244" s="64">
        <v>900</v>
      </c>
      <c r="G244" s="64" t="s">
        <v>55</v>
      </c>
      <c r="H244" s="64">
        <v>6</v>
      </c>
      <c r="I244" s="64" t="s">
        <v>27</v>
      </c>
      <c r="J244" s="64">
        <v>15</v>
      </c>
      <c r="K244" s="64" t="s">
        <v>151</v>
      </c>
      <c r="L244" s="64">
        <v>35936102</v>
      </c>
      <c r="M244" s="64" t="s">
        <v>152</v>
      </c>
      <c r="N244" s="64" t="s">
        <v>28</v>
      </c>
      <c r="O244" s="64" t="s">
        <v>28</v>
      </c>
      <c r="P244" s="64" t="s">
        <v>28</v>
      </c>
      <c r="Q244" s="64" t="s">
        <v>28</v>
      </c>
      <c r="R244" s="64">
        <v>111</v>
      </c>
      <c r="S244" s="64" t="s">
        <v>43</v>
      </c>
      <c r="T244" s="64">
        <v>1</v>
      </c>
      <c r="U244" s="4">
        <v>20</v>
      </c>
      <c r="V244" s="4">
        <v>0</v>
      </c>
      <c r="W244" s="4">
        <v>0</v>
      </c>
      <c r="X244" s="4">
        <v>0</v>
      </c>
      <c r="Y244" s="4">
        <v>0</v>
      </c>
    </row>
    <row r="245" spans="1:37" ht="12">
      <c r="A245" s="64">
        <v>2006</v>
      </c>
      <c r="B245" s="64">
        <v>10</v>
      </c>
      <c r="C245" s="64">
        <v>3</v>
      </c>
      <c r="Z245" s="4">
        <f>SUM(U242:U244)</f>
        <v>30800</v>
      </c>
      <c r="AA245" s="4">
        <f>SUM(U242:U243)</f>
        <v>30780</v>
      </c>
      <c r="AB245" s="4">
        <f>SUM(U244)</f>
        <v>20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</row>
    <row r="246" spans="1:25" ht="12">
      <c r="A246" s="64">
        <v>2006</v>
      </c>
      <c r="B246" s="64">
        <v>10</v>
      </c>
      <c r="C246" s="64">
        <v>4</v>
      </c>
      <c r="D246" s="64">
        <v>900</v>
      </c>
      <c r="E246" s="64" t="s">
        <v>54</v>
      </c>
      <c r="F246" s="64">
        <v>900</v>
      </c>
      <c r="G246" s="64" t="s">
        <v>55</v>
      </c>
      <c r="H246" s="64">
        <v>6</v>
      </c>
      <c r="I246" s="64" t="s">
        <v>27</v>
      </c>
      <c r="J246" s="64">
        <v>15</v>
      </c>
      <c r="K246" s="64" t="s">
        <v>151</v>
      </c>
      <c r="L246" s="64">
        <v>35936102</v>
      </c>
      <c r="M246" s="64" t="s">
        <v>152</v>
      </c>
      <c r="N246" s="64" t="s">
        <v>28</v>
      </c>
      <c r="O246" s="64" t="s">
        <v>28</v>
      </c>
      <c r="P246" s="64" t="s">
        <v>28</v>
      </c>
      <c r="Q246" s="64" t="s">
        <v>28</v>
      </c>
      <c r="R246" s="64">
        <v>111</v>
      </c>
      <c r="S246" s="64" t="s">
        <v>43</v>
      </c>
      <c r="T246" s="64">
        <v>1</v>
      </c>
      <c r="U246" s="4">
        <v>20</v>
      </c>
      <c r="V246" s="4">
        <v>0</v>
      </c>
      <c r="W246" s="4">
        <v>0</v>
      </c>
      <c r="X246" s="4">
        <v>0</v>
      </c>
      <c r="Y246" s="4">
        <v>0</v>
      </c>
    </row>
    <row r="247" spans="1:25" ht="12">
      <c r="A247" s="64">
        <v>2006</v>
      </c>
      <c r="B247" s="64">
        <v>10</v>
      </c>
      <c r="C247" s="64">
        <v>4</v>
      </c>
      <c r="D247" s="64">
        <v>250</v>
      </c>
      <c r="E247" s="64" t="s">
        <v>34</v>
      </c>
      <c r="F247" s="64">
        <v>250</v>
      </c>
      <c r="G247" s="64" t="s">
        <v>67</v>
      </c>
      <c r="H247" s="64">
        <v>6</v>
      </c>
      <c r="I247" s="64" t="s">
        <v>27</v>
      </c>
      <c r="J247" s="64">
        <v>15</v>
      </c>
      <c r="K247" s="64" t="s">
        <v>151</v>
      </c>
      <c r="L247" s="64">
        <v>35936102</v>
      </c>
      <c r="M247" s="64" t="s">
        <v>152</v>
      </c>
      <c r="N247" s="64" t="s">
        <v>28</v>
      </c>
      <c r="O247" s="64" t="s">
        <v>28</v>
      </c>
      <c r="P247" s="64" t="s">
        <v>28</v>
      </c>
      <c r="Q247" s="64" t="s">
        <v>28</v>
      </c>
      <c r="R247" s="64">
        <v>114</v>
      </c>
      <c r="S247" s="64" t="s">
        <v>29</v>
      </c>
      <c r="T247" s="64">
        <v>1</v>
      </c>
      <c r="U247" s="4">
        <v>810</v>
      </c>
      <c r="V247" s="4">
        <v>0</v>
      </c>
      <c r="W247" s="4">
        <v>0</v>
      </c>
      <c r="X247" s="4">
        <v>0</v>
      </c>
      <c r="Y247" s="4">
        <v>0</v>
      </c>
    </row>
    <row r="248" spans="1:25" ht="12">
      <c r="A248" s="64">
        <v>2006</v>
      </c>
      <c r="B248" s="64">
        <v>10</v>
      </c>
      <c r="C248" s="64">
        <v>4</v>
      </c>
      <c r="D248" s="64">
        <v>300</v>
      </c>
      <c r="E248" s="64" t="s">
        <v>35</v>
      </c>
      <c r="F248" s="64">
        <v>300</v>
      </c>
      <c r="G248" s="64" t="s">
        <v>36</v>
      </c>
      <c r="H248" s="64">
        <v>6</v>
      </c>
      <c r="I248" s="64" t="s">
        <v>27</v>
      </c>
      <c r="J248" s="64">
        <v>15</v>
      </c>
      <c r="K248" s="64" t="s">
        <v>151</v>
      </c>
      <c r="L248" s="64">
        <v>35936102</v>
      </c>
      <c r="M248" s="64" t="s">
        <v>152</v>
      </c>
      <c r="N248" s="64" t="s">
        <v>28</v>
      </c>
      <c r="O248" s="64" t="s">
        <v>28</v>
      </c>
      <c r="P248" s="64" t="s">
        <v>28</v>
      </c>
      <c r="Q248" s="64" t="s">
        <v>28</v>
      </c>
      <c r="R248" s="64">
        <v>114</v>
      </c>
      <c r="S248" s="64" t="s">
        <v>29</v>
      </c>
      <c r="T248" s="64">
        <v>1</v>
      </c>
      <c r="U248" s="4">
        <v>6000</v>
      </c>
      <c r="V248" s="4">
        <v>0</v>
      </c>
      <c r="W248" s="4">
        <v>0</v>
      </c>
      <c r="X248" s="4">
        <v>0</v>
      </c>
      <c r="Y248" s="4">
        <v>0</v>
      </c>
    </row>
    <row r="249" spans="1:25" ht="12">
      <c r="A249" s="64">
        <v>2006</v>
      </c>
      <c r="B249" s="64">
        <v>10</v>
      </c>
      <c r="C249" s="64">
        <v>4</v>
      </c>
      <c r="D249" s="64">
        <v>250</v>
      </c>
      <c r="E249" s="64" t="s">
        <v>34</v>
      </c>
      <c r="F249" s="64">
        <v>250</v>
      </c>
      <c r="G249" s="64" t="s">
        <v>67</v>
      </c>
      <c r="H249" s="64">
        <v>6</v>
      </c>
      <c r="I249" s="64" t="s">
        <v>27</v>
      </c>
      <c r="J249" s="64">
        <v>15</v>
      </c>
      <c r="K249" s="64" t="s">
        <v>151</v>
      </c>
      <c r="L249" s="64">
        <v>35936102</v>
      </c>
      <c r="M249" s="64" t="s">
        <v>152</v>
      </c>
      <c r="N249" s="64" t="s">
        <v>28</v>
      </c>
      <c r="O249" s="64" t="s">
        <v>28</v>
      </c>
      <c r="P249" s="64" t="s">
        <v>28</v>
      </c>
      <c r="Q249" s="64" t="s">
        <v>28</v>
      </c>
      <c r="R249" s="64">
        <v>230</v>
      </c>
      <c r="S249" s="64" t="s">
        <v>158</v>
      </c>
      <c r="T249" s="64">
        <v>1</v>
      </c>
      <c r="U249" s="4">
        <v>5</v>
      </c>
      <c r="V249" s="4">
        <v>1</v>
      </c>
      <c r="W249" s="4">
        <v>5</v>
      </c>
      <c r="X249" s="4">
        <v>0</v>
      </c>
      <c r="Y249" s="4">
        <v>0</v>
      </c>
    </row>
    <row r="250" spans="1:37" ht="12">
      <c r="A250" s="64">
        <v>2006</v>
      </c>
      <c r="B250" s="64">
        <v>10</v>
      </c>
      <c r="C250" s="64">
        <v>4</v>
      </c>
      <c r="Z250" s="4">
        <f>SUM(U246:U249)</f>
        <v>6835</v>
      </c>
      <c r="AA250" s="4">
        <f>SUM(U247:U248)</f>
        <v>6810</v>
      </c>
      <c r="AB250" s="4">
        <f>SUM(U246)</f>
        <v>20</v>
      </c>
      <c r="AC250" s="4">
        <f>SUM(U249)</f>
        <v>5</v>
      </c>
      <c r="AD250" s="4">
        <f>SUM(W246:W249)</f>
        <v>5</v>
      </c>
      <c r="AE250" s="4">
        <v>0</v>
      </c>
      <c r="AF250" s="4">
        <v>0</v>
      </c>
      <c r="AG250" s="4">
        <f>SUM(U249)</f>
        <v>5</v>
      </c>
      <c r="AH250" s="4">
        <v>0</v>
      </c>
      <c r="AI250" s="4">
        <v>0</v>
      </c>
      <c r="AJ250" s="4">
        <v>0</v>
      </c>
      <c r="AK250" s="4">
        <v>0</v>
      </c>
    </row>
    <row r="251" spans="1:25" ht="12">
      <c r="A251" s="64">
        <v>2006</v>
      </c>
      <c r="B251" s="64">
        <v>10</v>
      </c>
      <c r="C251" s="64">
        <v>5</v>
      </c>
      <c r="D251" s="64">
        <v>705</v>
      </c>
      <c r="E251" s="64" t="s">
        <v>48</v>
      </c>
      <c r="F251" s="64">
        <v>700</v>
      </c>
      <c r="G251" s="64" t="s">
        <v>42</v>
      </c>
      <c r="H251" s="64">
        <v>6</v>
      </c>
      <c r="I251" s="64" t="s">
        <v>27</v>
      </c>
      <c r="J251" s="64">
        <v>15</v>
      </c>
      <c r="K251" s="64" t="s">
        <v>151</v>
      </c>
      <c r="L251" s="64">
        <v>35936102</v>
      </c>
      <c r="M251" s="64" t="s">
        <v>152</v>
      </c>
      <c r="N251" s="64" t="s">
        <v>28</v>
      </c>
      <c r="O251" s="64" t="s">
        <v>28</v>
      </c>
      <c r="P251" s="64" t="s">
        <v>28</v>
      </c>
      <c r="Q251" s="64" t="s">
        <v>28</v>
      </c>
      <c r="R251" s="64">
        <v>111</v>
      </c>
      <c r="S251" s="64" t="s">
        <v>43</v>
      </c>
      <c r="T251" s="64">
        <v>1</v>
      </c>
      <c r="U251" s="4">
        <v>210</v>
      </c>
      <c r="V251" s="4">
        <v>0</v>
      </c>
      <c r="W251" s="4">
        <v>0</v>
      </c>
      <c r="X251" s="4">
        <v>0</v>
      </c>
      <c r="Y251" s="4">
        <v>0</v>
      </c>
    </row>
    <row r="252" spans="1:25" ht="12">
      <c r="A252" s="64">
        <v>2006</v>
      </c>
      <c r="B252" s="64">
        <v>10</v>
      </c>
      <c r="C252" s="64">
        <v>5</v>
      </c>
      <c r="D252" s="64">
        <v>250</v>
      </c>
      <c r="E252" s="64" t="s">
        <v>34</v>
      </c>
      <c r="F252" s="64">
        <v>250</v>
      </c>
      <c r="G252" s="64" t="s">
        <v>67</v>
      </c>
      <c r="H252" s="64">
        <v>6</v>
      </c>
      <c r="I252" s="64" t="s">
        <v>27</v>
      </c>
      <c r="J252" s="64">
        <v>15</v>
      </c>
      <c r="K252" s="64" t="s">
        <v>151</v>
      </c>
      <c r="L252" s="64">
        <v>35936102</v>
      </c>
      <c r="M252" s="64" t="s">
        <v>152</v>
      </c>
      <c r="N252" s="64" t="s">
        <v>28</v>
      </c>
      <c r="O252" s="64" t="s">
        <v>28</v>
      </c>
      <c r="P252" s="64" t="s">
        <v>28</v>
      </c>
      <c r="Q252" s="64" t="s">
        <v>28</v>
      </c>
      <c r="R252" s="64">
        <v>230</v>
      </c>
      <c r="S252" s="64" t="s">
        <v>158</v>
      </c>
      <c r="T252" s="64">
        <v>1</v>
      </c>
      <c r="U252" s="4">
        <v>5</v>
      </c>
      <c r="V252" s="4">
        <v>0</v>
      </c>
      <c r="W252" s="4">
        <v>0</v>
      </c>
      <c r="X252" s="4">
        <v>0</v>
      </c>
      <c r="Y252" s="4">
        <v>0</v>
      </c>
    </row>
    <row r="253" spans="1:37" ht="12">
      <c r="A253" s="64">
        <v>2006</v>
      </c>
      <c r="B253" s="64">
        <v>10</v>
      </c>
      <c r="C253" s="64">
        <v>5</v>
      </c>
      <c r="Z253" s="4">
        <f>SUM(U251:U252)</f>
        <v>215</v>
      </c>
      <c r="AA253" s="4">
        <v>0</v>
      </c>
      <c r="AB253" s="4">
        <f>SUM(U251)</f>
        <v>210</v>
      </c>
      <c r="AC253" s="4">
        <f>SUM(U252)</f>
        <v>5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</row>
    <row r="254" spans="1:37" s="66" customFormat="1" ht="12">
      <c r="A254" s="66">
        <v>2006</v>
      </c>
      <c r="B254" s="66">
        <v>10</v>
      </c>
      <c r="U254" s="67"/>
      <c r="V254" s="67"/>
      <c r="W254" s="67"/>
      <c r="X254" s="67"/>
      <c r="Y254" s="67"/>
      <c r="Z254" s="67">
        <f>SUM(Z238:Z253)</f>
        <v>65580</v>
      </c>
      <c r="AA254" s="67">
        <f aca="true" t="shared" si="9" ref="AA254:AK254">SUM(AA238:AA253)</f>
        <v>65020</v>
      </c>
      <c r="AB254" s="67">
        <f t="shared" si="9"/>
        <v>250</v>
      </c>
      <c r="AC254" s="67">
        <f t="shared" si="9"/>
        <v>310</v>
      </c>
      <c r="AD254" s="67">
        <f t="shared" si="9"/>
        <v>5</v>
      </c>
      <c r="AE254" s="67">
        <f t="shared" si="9"/>
        <v>0</v>
      </c>
      <c r="AF254" s="67">
        <f t="shared" si="9"/>
        <v>0</v>
      </c>
      <c r="AG254" s="67">
        <f t="shared" si="9"/>
        <v>5</v>
      </c>
      <c r="AH254" s="67">
        <f t="shared" si="9"/>
        <v>0</v>
      </c>
      <c r="AI254" s="67">
        <f t="shared" si="9"/>
        <v>0</v>
      </c>
      <c r="AJ254" s="67">
        <f t="shared" si="9"/>
        <v>0</v>
      </c>
      <c r="AK254" s="67">
        <f t="shared" si="9"/>
        <v>0</v>
      </c>
    </row>
    <row r="256" spans="1:25" ht="12">
      <c r="A256" s="64">
        <v>2006</v>
      </c>
      <c r="B256" s="64">
        <v>11</v>
      </c>
      <c r="C256" s="64">
        <v>1</v>
      </c>
      <c r="D256" s="64">
        <v>200</v>
      </c>
      <c r="E256" s="64" t="s">
        <v>33</v>
      </c>
      <c r="F256" s="64">
        <v>0</v>
      </c>
      <c r="G256" s="64" t="s">
        <v>26</v>
      </c>
      <c r="H256" s="64">
        <v>6</v>
      </c>
      <c r="I256" s="64" t="s">
        <v>27</v>
      </c>
      <c r="J256" s="64">
        <v>15</v>
      </c>
      <c r="K256" s="64" t="s">
        <v>151</v>
      </c>
      <c r="L256" s="64">
        <v>35936102</v>
      </c>
      <c r="M256" s="64" t="s">
        <v>152</v>
      </c>
      <c r="N256" s="64" t="s">
        <v>28</v>
      </c>
      <c r="O256" s="64" t="s">
        <v>28</v>
      </c>
      <c r="P256" s="64" t="s">
        <v>28</v>
      </c>
      <c r="Q256" s="64" t="s">
        <v>28</v>
      </c>
      <c r="R256" s="64">
        <v>114</v>
      </c>
      <c r="S256" s="64" t="s">
        <v>29</v>
      </c>
      <c r="T256" s="64">
        <v>1</v>
      </c>
      <c r="U256" s="4">
        <v>25600</v>
      </c>
      <c r="V256" s="4">
        <v>0</v>
      </c>
      <c r="W256" s="4">
        <v>0</v>
      </c>
      <c r="X256" s="4">
        <v>0</v>
      </c>
      <c r="Y256" s="4">
        <v>0</v>
      </c>
    </row>
    <row r="257" spans="1:25" ht="12">
      <c r="A257" s="64">
        <v>2006</v>
      </c>
      <c r="B257" s="64">
        <v>11</v>
      </c>
      <c r="C257" s="64">
        <v>1</v>
      </c>
      <c r="D257" s="64">
        <v>250</v>
      </c>
      <c r="E257" s="64" t="s">
        <v>34</v>
      </c>
      <c r="F257" s="64">
        <v>250</v>
      </c>
      <c r="G257" s="64" t="s">
        <v>67</v>
      </c>
      <c r="H257" s="64">
        <v>6</v>
      </c>
      <c r="I257" s="64" t="s">
        <v>27</v>
      </c>
      <c r="J257" s="64">
        <v>15</v>
      </c>
      <c r="K257" s="64" t="s">
        <v>151</v>
      </c>
      <c r="L257" s="64">
        <v>35936102</v>
      </c>
      <c r="M257" s="64" t="s">
        <v>152</v>
      </c>
      <c r="N257" s="64" t="s">
        <v>28</v>
      </c>
      <c r="O257" s="64" t="s">
        <v>28</v>
      </c>
      <c r="P257" s="64" t="s">
        <v>28</v>
      </c>
      <c r="Q257" s="64" t="s">
        <v>28</v>
      </c>
      <c r="R257" s="64">
        <v>114</v>
      </c>
      <c r="S257" s="64" t="s">
        <v>29</v>
      </c>
      <c r="T257" s="64">
        <v>1</v>
      </c>
      <c r="U257" s="4">
        <v>1080</v>
      </c>
      <c r="V257" s="4">
        <v>0</v>
      </c>
      <c r="W257" s="4">
        <v>0</v>
      </c>
      <c r="X257" s="4">
        <v>0</v>
      </c>
      <c r="Y257" s="4">
        <v>0</v>
      </c>
    </row>
    <row r="258" spans="1:37" ht="12">
      <c r="A258" s="64">
        <v>2006</v>
      </c>
      <c r="B258" s="64">
        <v>11</v>
      </c>
      <c r="C258" s="64">
        <v>1</v>
      </c>
      <c r="Z258" s="4">
        <f>SUM(U256:U257)</f>
        <v>26680</v>
      </c>
      <c r="AA258" s="4">
        <f>SUM(U256:U257)</f>
        <v>26680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</row>
    <row r="259" spans="1:25" ht="12">
      <c r="A259" s="64">
        <v>2006</v>
      </c>
      <c r="B259" s="64">
        <v>11</v>
      </c>
      <c r="C259" s="64">
        <v>2</v>
      </c>
      <c r="D259" s="64">
        <v>250</v>
      </c>
      <c r="E259" s="64" t="s">
        <v>34</v>
      </c>
      <c r="F259" s="64">
        <v>250</v>
      </c>
      <c r="G259" s="64" t="s">
        <v>67</v>
      </c>
      <c r="H259" s="64">
        <v>6</v>
      </c>
      <c r="I259" s="64" t="s">
        <v>27</v>
      </c>
      <c r="J259" s="64">
        <v>15</v>
      </c>
      <c r="K259" s="64" t="s">
        <v>151</v>
      </c>
      <c r="L259" s="64">
        <v>35936102</v>
      </c>
      <c r="M259" s="64" t="s">
        <v>152</v>
      </c>
      <c r="N259" s="64" t="s">
        <v>28</v>
      </c>
      <c r="O259" s="64" t="s">
        <v>28</v>
      </c>
      <c r="P259" s="64" t="s">
        <v>28</v>
      </c>
      <c r="Q259" s="64" t="s">
        <v>28</v>
      </c>
      <c r="R259" s="64">
        <v>114</v>
      </c>
      <c r="S259" s="64" t="s">
        <v>29</v>
      </c>
      <c r="T259" s="64">
        <v>1</v>
      </c>
      <c r="U259" s="4">
        <v>630</v>
      </c>
      <c r="V259" s="4">
        <v>0</v>
      </c>
      <c r="W259" s="4">
        <v>0</v>
      </c>
      <c r="X259" s="4">
        <v>0</v>
      </c>
      <c r="Y259" s="4">
        <v>0</v>
      </c>
    </row>
    <row r="260" spans="1:37" ht="12">
      <c r="A260" s="64">
        <v>2006</v>
      </c>
      <c r="B260" s="64">
        <v>11</v>
      </c>
      <c r="C260" s="64">
        <v>2</v>
      </c>
      <c r="Z260" s="4">
        <f>SUM(U259)</f>
        <v>630</v>
      </c>
      <c r="AA260" s="4">
        <f>SUM(U259)</f>
        <v>630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</row>
    <row r="261" spans="1:25" ht="12">
      <c r="A261" s="64">
        <v>2006</v>
      </c>
      <c r="B261" s="64">
        <v>11</v>
      </c>
      <c r="C261" s="64">
        <v>3</v>
      </c>
      <c r="D261" s="64">
        <v>300</v>
      </c>
      <c r="E261" s="64" t="s">
        <v>35</v>
      </c>
      <c r="F261" s="64">
        <v>300</v>
      </c>
      <c r="G261" s="64" t="s">
        <v>36</v>
      </c>
      <c r="H261" s="64">
        <v>6</v>
      </c>
      <c r="I261" s="64" t="s">
        <v>27</v>
      </c>
      <c r="J261" s="64">
        <v>15</v>
      </c>
      <c r="K261" s="64" t="s">
        <v>151</v>
      </c>
      <c r="L261" s="64">
        <v>35936102</v>
      </c>
      <c r="M261" s="64" t="s">
        <v>152</v>
      </c>
      <c r="N261" s="64" t="s">
        <v>28</v>
      </c>
      <c r="O261" s="64" t="s">
        <v>28</v>
      </c>
      <c r="P261" s="64" t="s">
        <v>28</v>
      </c>
      <c r="Q261" s="64" t="s">
        <v>28</v>
      </c>
      <c r="R261" s="64">
        <v>114</v>
      </c>
      <c r="S261" s="64" t="s">
        <v>29</v>
      </c>
      <c r="T261" s="64">
        <v>1</v>
      </c>
      <c r="U261" s="4">
        <v>4000</v>
      </c>
      <c r="V261" s="4">
        <v>0</v>
      </c>
      <c r="W261" s="4">
        <v>0</v>
      </c>
      <c r="X261" s="4">
        <v>0</v>
      </c>
      <c r="Y261" s="4">
        <v>0</v>
      </c>
    </row>
    <row r="262" spans="1:25" ht="12">
      <c r="A262" s="64">
        <v>2006</v>
      </c>
      <c r="B262" s="64">
        <v>11</v>
      </c>
      <c r="C262" s="64">
        <v>3</v>
      </c>
      <c r="D262" s="64">
        <v>900</v>
      </c>
      <c r="E262" s="64" t="s">
        <v>54</v>
      </c>
      <c r="F262" s="64">
        <v>900</v>
      </c>
      <c r="G262" s="64" t="s">
        <v>55</v>
      </c>
      <c r="H262" s="64">
        <v>6</v>
      </c>
      <c r="I262" s="64" t="s">
        <v>27</v>
      </c>
      <c r="J262" s="64">
        <v>15</v>
      </c>
      <c r="K262" s="64" t="s">
        <v>151</v>
      </c>
      <c r="L262" s="64">
        <v>35936102</v>
      </c>
      <c r="M262" s="64" t="s">
        <v>152</v>
      </c>
      <c r="N262" s="64" t="s">
        <v>28</v>
      </c>
      <c r="O262" s="64" t="s">
        <v>28</v>
      </c>
      <c r="P262" s="64" t="s">
        <v>28</v>
      </c>
      <c r="Q262" s="64" t="s">
        <v>28</v>
      </c>
      <c r="R262" s="64">
        <v>111</v>
      </c>
      <c r="S262" s="64" t="s">
        <v>43</v>
      </c>
      <c r="T262" s="64">
        <v>1</v>
      </c>
      <c r="U262" s="4">
        <v>50</v>
      </c>
      <c r="V262" s="4">
        <v>0</v>
      </c>
      <c r="W262" s="4">
        <v>0</v>
      </c>
      <c r="X262" s="4">
        <v>0</v>
      </c>
      <c r="Y262" s="4">
        <v>0</v>
      </c>
    </row>
    <row r="263" spans="1:37" ht="12">
      <c r="A263" s="64">
        <v>2006</v>
      </c>
      <c r="B263" s="64">
        <v>11</v>
      </c>
      <c r="C263" s="64">
        <v>3</v>
      </c>
      <c r="Z263" s="4">
        <f>SUM(U261:U262)</f>
        <v>4050</v>
      </c>
      <c r="AA263" s="4">
        <f>SUM(U261)</f>
        <v>4000</v>
      </c>
      <c r="AB263" s="4">
        <f>SUM(U262)</f>
        <v>50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</row>
    <row r="264" spans="1:25" ht="12">
      <c r="A264" s="64">
        <v>2006</v>
      </c>
      <c r="B264" s="64">
        <v>11</v>
      </c>
      <c r="C264" s="64">
        <v>4</v>
      </c>
      <c r="D264" s="64">
        <v>200</v>
      </c>
      <c r="E264" s="64" t="s">
        <v>33</v>
      </c>
      <c r="F264" s="64">
        <v>0</v>
      </c>
      <c r="G264" s="64" t="s">
        <v>26</v>
      </c>
      <c r="H264" s="64">
        <v>6</v>
      </c>
      <c r="I264" s="64" t="s">
        <v>27</v>
      </c>
      <c r="J264" s="64">
        <v>15</v>
      </c>
      <c r="K264" s="64" t="s">
        <v>151</v>
      </c>
      <c r="L264" s="64">
        <v>35936102</v>
      </c>
      <c r="M264" s="64" t="s">
        <v>152</v>
      </c>
      <c r="N264" s="64" t="s">
        <v>28</v>
      </c>
      <c r="O264" s="64" t="s">
        <v>28</v>
      </c>
      <c r="P264" s="64" t="s">
        <v>28</v>
      </c>
      <c r="Q264" s="64" t="s">
        <v>28</v>
      </c>
      <c r="R264" s="64">
        <v>114</v>
      </c>
      <c r="S264" s="64" t="s">
        <v>29</v>
      </c>
      <c r="T264" s="64">
        <v>1</v>
      </c>
      <c r="U264" s="4">
        <v>25000</v>
      </c>
      <c r="V264" s="4">
        <v>0</v>
      </c>
      <c r="W264" s="4">
        <v>0</v>
      </c>
      <c r="X264" s="4">
        <v>0</v>
      </c>
      <c r="Y264" s="4">
        <v>0</v>
      </c>
    </row>
    <row r="265" spans="1:25" ht="12">
      <c r="A265" s="64">
        <v>2006</v>
      </c>
      <c r="B265" s="64">
        <v>11</v>
      </c>
      <c r="C265" s="64">
        <v>4</v>
      </c>
      <c r="D265" s="64">
        <v>250</v>
      </c>
      <c r="E265" s="64" t="s">
        <v>34</v>
      </c>
      <c r="F265" s="64">
        <v>250</v>
      </c>
      <c r="G265" s="64" t="s">
        <v>67</v>
      </c>
      <c r="H265" s="64">
        <v>6</v>
      </c>
      <c r="I265" s="64" t="s">
        <v>27</v>
      </c>
      <c r="J265" s="64">
        <v>15</v>
      </c>
      <c r="K265" s="64" t="s">
        <v>151</v>
      </c>
      <c r="L265" s="64">
        <v>35936102</v>
      </c>
      <c r="M265" s="64" t="s">
        <v>152</v>
      </c>
      <c r="N265" s="64" t="s">
        <v>28</v>
      </c>
      <c r="O265" s="64" t="s">
        <v>28</v>
      </c>
      <c r="P265" s="64" t="s">
        <v>28</v>
      </c>
      <c r="Q265" s="64" t="s">
        <v>28</v>
      </c>
      <c r="R265" s="64">
        <v>114</v>
      </c>
      <c r="S265" s="64" t="s">
        <v>29</v>
      </c>
      <c r="T265" s="64">
        <v>1</v>
      </c>
      <c r="U265" s="4">
        <v>540</v>
      </c>
      <c r="V265" s="4">
        <v>0</v>
      </c>
      <c r="W265" s="4">
        <v>0</v>
      </c>
      <c r="X265" s="4">
        <v>0</v>
      </c>
      <c r="Y265" s="4">
        <v>0</v>
      </c>
    </row>
    <row r="266" spans="1:25" ht="12">
      <c r="A266" s="64">
        <v>2006</v>
      </c>
      <c r="B266" s="64">
        <v>11</v>
      </c>
      <c r="C266" s="64">
        <v>4</v>
      </c>
      <c r="D266" s="64">
        <v>300</v>
      </c>
      <c r="E266" s="64" t="s">
        <v>35</v>
      </c>
      <c r="F266" s="64">
        <v>300</v>
      </c>
      <c r="G266" s="64" t="s">
        <v>36</v>
      </c>
      <c r="H266" s="64">
        <v>6</v>
      </c>
      <c r="I266" s="64" t="s">
        <v>27</v>
      </c>
      <c r="J266" s="64">
        <v>15</v>
      </c>
      <c r="K266" s="64" t="s">
        <v>151</v>
      </c>
      <c r="L266" s="64">
        <v>35936102</v>
      </c>
      <c r="M266" s="64" t="s">
        <v>152</v>
      </c>
      <c r="N266" s="64" t="s">
        <v>28</v>
      </c>
      <c r="O266" s="64" t="s">
        <v>28</v>
      </c>
      <c r="P266" s="64" t="s">
        <v>28</v>
      </c>
      <c r="Q266" s="64" t="s">
        <v>28</v>
      </c>
      <c r="R266" s="64">
        <v>114</v>
      </c>
      <c r="S266" s="64" t="s">
        <v>29</v>
      </c>
      <c r="T266" s="64">
        <v>1</v>
      </c>
      <c r="U266" s="4">
        <v>5000</v>
      </c>
      <c r="V266" s="4">
        <v>0</v>
      </c>
      <c r="W266" s="4">
        <v>0</v>
      </c>
      <c r="X266" s="4">
        <v>0</v>
      </c>
      <c r="Y266" s="4">
        <v>0</v>
      </c>
    </row>
    <row r="267" spans="1:25" ht="12">
      <c r="A267" s="64">
        <v>2006</v>
      </c>
      <c r="B267" s="64">
        <v>11</v>
      </c>
      <c r="C267" s="64">
        <v>4</v>
      </c>
      <c r="D267" s="64">
        <v>900</v>
      </c>
      <c r="E267" s="64" t="s">
        <v>54</v>
      </c>
      <c r="F267" s="64">
        <v>900</v>
      </c>
      <c r="G267" s="64" t="s">
        <v>55</v>
      </c>
      <c r="H267" s="64">
        <v>6</v>
      </c>
      <c r="I267" s="64" t="s">
        <v>27</v>
      </c>
      <c r="J267" s="64">
        <v>15</v>
      </c>
      <c r="K267" s="64" t="s">
        <v>151</v>
      </c>
      <c r="L267" s="64">
        <v>35936102</v>
      </c>
      <c r="M267" s="64" t="s">
        <v>152</v>
      </c>
      <c r="N267" s="64" t="s">
        <v>28</v>
      </c>
      <c r="O267" s="64" t="s">
        <v>28</v>
      </c>
      <c r="P267" s="64" t="s">
        <v>28</v>
      </c>
      <c r="Q267" s="64" t="s">
        <v>28</v>
      </c>
      <c r="R267" s="64">
        <v>111</v>
      </c>
      <c r="S267" s="64" t="s">
        <v>43</v>
      </c>
      <c r="T267" s="64">
        <v>2</v>
      </c>
      <c r="U267" s="4">
        <v>30</v>
      </c>
      <c r="V267" s="4">
        <v>0</v>
      </c>
      <c r="W267" s="4">
        <v>0</v>
      </c>
      <c r="X267" s="4">
        <v>0</v>
      </c>
      <c r="Y267" s="4">
        <v>0</v>
      </c>
    </row>
    <row r="268" spans="1:37" ht="12">
      <c r="A268" s="64">
        <v>2006</v>
      </c>
      <c r="B268" s="64">
        <v>11</v>
      </c>
      <c r="C268" s="64">
        <v>4</v>
      </c>
      <c r="Z268" s="4">
        <f>SUM(U264:U267)</f>
        <v>30570</v>
      </c>
      <c r="AA268" s="4">
        <f>SUM(U264:U266)</f>
        <v>30540</v>
      </c>
      <c r="AB268" s="4">
        <f>SUM(U267)</f>
        <v>30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</row>
    <row r="269" spans="1:25" ht="12">
      <c r="A269" s="64">
        <v>2006</v>
      </c>
      <c r="B269" s="64">
        <v>11</v>
      </c>
      <c r="C269" s="64">
        <v>5</v>
      </c>
      <c r="D269" s="64">
        <v>300</v>
      </c>
      <c r="E269" s="64" t="s">
        <v>35</v>
      </c>
      <c r="F269" s="64">
        <v>300</v>
      </c>
      <c r="G269" s="64" t="s">
        <v>36</v>
      </c>
      <c r="H269" s="64">
        <v>6</v>
      </c>
      <c r="I269" s="64" t="s">
        <v>27</v>
      </c>
      <c r="J269" s="64">
        <v>15</v>
      </c>
      <c r="K269" s="64" t="s">
        <v>151</v>
      </c>
      <c r="L269" s="64">
        <v>35936102</v>
      </c>
      <c r="M269" s="64" t="s">
        <v>152</v>
      </c>
      <c r="N269" s="64" t="s">
        <v>28</v>
      </c>
      <c r="O269" s="64" t="s">
        <v>28</v>
      </c>
      <c r="P269" s="64" t="s">
        <v>28</v>
      </c>
      <c r="Q269" s="64" t="s">
        <v>28</v>
      </c>
      <c r="R269" s="64">
        <v>114</v>
      </c>
      <c r="S269" s="64" t="s">
        <v>29</v>
      </c>
      <c r="T269" s="64">
        <v>1</v>
      </c>
      <c r="U269" s="4">
        <v>5000</v>
      </c>
      <c r="V269" s="4">
        <v>0</v>
      </c>
      <c r="W269" s="4">
        <v>0</v>
      </c>
      <c r="X269" s="4">
        <v>0</v>
      </c>
      <c r="Y269" s="4">
        <v>0</v>
      </c>
    </row>
    <row r="270" spans="1:37" ht="12">
      <c r="A270" s="64">
        <v>2006</v>
      </c>
      <c r="B270" s="64">
        <v>11</v>
      </c>
      <c r="C270" s="64">
        <v>5</v>
      </c>
      <c r="Z270" s="4">
        <f>SUM(U269)</f>
        <v>5000</v>
      </c>
      <c r="AA270" s="4">
        <f>SUM(U269)</f>
        <v>5000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</row>
    <row r="271" spans="1:37" s="66" customFormat="1" ht="12">
      <c r="A271" s="66">
        <v>2006</v>
      </c>
      <c r="B271" s="66">
        <v>11</v>
      </c>
      <c r="U271" s="67"/>
      <c r="V271" s="67"/>
      <c r="W271" s="67"/>
      <c r="X271" s="67"/>
      <c r="Y271" s="67"/>
      <c r="Z271" s="67">
        <f>SUM(Z258:Z270)</f>
        <v>66930</v>
      </c>
      <c r="AA271" s="67">
        <f aca="true" t="shared" si="10" ref="AA271:AK271">SUM(AA258:AA270)</f>
        <v>66850</v>
      </c>
      <c r="AB271" s="67">
        <f t="shared" si="10"/>
        <v>80</v>
      </c>
      <c r="AC271" s="67">
        <f t="shared" si="10"/>
        <v>0</v>
      </c>
      <c r="AD271" s="67">
        <f t="shared" si="10"/>
        <v>0</v>
      </c>
      <c r="AE271" s="67">
        <f t="shared" si="10"/>
        <v>0</v>
      </c>
      <c r="AF271" s="67">
        <f t="shared" si="10"/>
        <v>0</v>
      </c>
      <c r="AG271" s="67">
        <f t="shared" si="10"/>
        <v>0</v>
      </c>
      <c r="AH271" s="67">
        <f t="shared" si="10"/>
        <v>0</v>
      </c>
      <c r="AI271" s="67">
        <f t="shared" si="10"/>
        <v>0</v>
      </c>
      <c r="AJ271" s="67">
        <f t="shared" si="10"/>
        <v>0</v>
      </c>
      <c r="AK271" s="67">
        <f t="shared" si="10"/>
        <v>0</v>
      </c>
    </row>
    <row r="273" spans="1:25" ht="12">
      <c r="A273" s="64">
        <v>2006</v>
      </c>
      <c r="B273" s="64">
        <v>12</v>
      </c>
      <c r="C273" s="64">
        <v>2</v>
      </c>
      <c r="D273" s="64">
        <v>900</v>
      </c>
      <c r="E273" s="64" t="s">
        <v>54</v>
      </c>
      <c r="F273" s="64">
        <v>900</v>
      </c>
      <c r="G273" s="64" t="s">
        <v>55</v>
      </c>
      <c r="H273" s="64">
        <v>6</v>
      </c>
      <c r="I273" s="64" t="s">
        <v>27</v>
      </c>
      <c r="J273" s="64">
        <v>15</v>
      </c>
      <c r="K273" s="64" t="s">
        <v>151</v>
      </c>
      <c r="L273" s="64">
        <v>35936102</v>
      </c>
      <c r="M273" s="64" t="s">
        <v>152</v>
      </c>
      <c r="N273" s="64" t="s">
        <v>28</v>
      </c>
      <c r="O273" s="64" t="s">
        <v>28</v>
      </c>
      <c r="P273" s="64" t="s">
        <v>28</v>
      </c>
      <c r="Q273" s="64" t="s">
        <v>28</v>
      </c>
      <c r="R273" s="64">
        <v>111</v>
      </c>
      <c r="S273" s="64" t="s">
        <v>43</v>
      </c>
      <c r="T273" s="64">
        <v>2</v>
      </c>
      <c r="U273" s="4">
        <v>40</v>
      </c>
      <c r="V273" s="4">
        <v>0</v>
      </c>
      <c r="W273" s="4">
        <v>0</v>
      </c>
      <c r="X273" s="4">
        <v>0</v>
      </c>
      <c r="Y273" s="4">
        <v>0</v>
      </c>
    </row>
    <row r="274" spans="1:25" ht="12">
      <c r="A274" s="64">
        <v>2006</v>
      </c>
      <c r="B274" s="64">
        <v>12</v>
      </c>
      <c r="C274" s="64">
        <v>2</v>
      </c>
      <c r="D274" s="64">
        <v>250</v>
      </c>
      <c r="E274" s="64" t="s">
        <v>34</v>
      </c>
      <c r="F274" s="64">
        <v>250</v>
      </c>
      <c r="G274" s="64" t="s">
        <v>67</v>
      </c>
      <c r="H274" s="64">
        <v>6</v>
      </c>
      <c r="I274" s="64" t="s">
        <v>27</v>
      </c>
      <c r="J274" s="64">
        <v>15</v>
      </c>
      <c r="K274" s="64" t="s">
        <v>151</v>
      </c>
      <c r="L274" s="64">
        <v>35936102</v>
      </c>
      <c r="M274" s="64" t="s">
        <v>152</v>
      </c>
      <c r="N274" s="64" t="s">
        <v>28</v>
      </c>
      <c r="O274" s="64" t="s">
        <v>28</v>
      </c>
      <c r="P274" s="64" t="s">
        <v>28</v>
      </c>
      <c r="Q274" s="64" t="s">
        <v>28</v>
      </c>
      <c r="R274" s="64">
        <v>135</v>
      </c>
      <c r="S274" s="64" t="s">
        <v>56</v>
      </c>
      <c r="T274" s="64">
        <v>1</v>
      </c>
      <c r="U274" s="4">
        <v>14</v>
      </c>
      <c r="V274" s="4">
        <v>0</v>
      </c>
      <c r="W274" s="4">
        <v>0</v>
      </c>
      <c r="X274" s="4">
        <v>0</v>
      </c>
      <c r="Y274" s="4">
        <v>0</v>
      </c>
    </row>
    <row r="275" spans="1:25" ht="12">
      <c r="A275" s="64">
        <v>2006</v>
      </c>
      <c r="B275" s="64">
        <v>12</v>
      </c>
      <c r="C275" s="64">
        <v>2</v>
      </c>
      <c r="D275" s="64">
        <v>250</v>
      </c>
      <c r="E275" s="64" t="s">
        <v>34</v>
      </c>
      <c r="F275" s="64">
        <v>250</v>
      </c>
      <c r="G275" s="64" t="s">
        <v>67</v>
      </c>
      <c r="H275" s="64">
        <v>6</v>
      </c>
      <c r="I275" s="64" t="s">
        <v>27</v>
      </c>
      <c r="J275" s="64">
        <v>15</v>
      </c>
      <c r="K275" s="64" t="s">
        <v>151</v>
      </c>
      <c r="L275" s="64">
        <v>35936102</v>
      </c>
      <c r="M275" s="64" t="s">
        <v>152</v>
      </c>
      <c r="N275" s="64" t="s">
        <v>28</v>
      </c>
      <c r="O275" s="64" t="s">
        <v>28</v>
      </c>
      <c r="P275" s="64" t="s">
        <v>28</v>
      </c>
      <c r="Q275" s="64" t="s">
        <v>28</v>
      </c>
      <c r="R275" s="64">
        <v>230</v>
      </c>
      <c r="S275" s="64" t="s">
        <v>158</v>
      </c>
      <c r="T275" s="64">
        <v>1</v>
      </c>
      <c r="U275" s="4">
        <v>23</v>
      </c>
      <c r="V275" s="4">
        <v>0</v>
      </c>
      <c r="W275" s="4">
        <v>0</v>
      </c>
      <c r="X275" s="4">
        <v>0</v>
      </c>
      <c r="Y275" s="4">
        <v>0</v>
      </c>
    </row>
    <row r="276" spans="1:37" ht="12">
      <c r="A276" s="64">
        <v>2006</v>
      </c>
      <c r="B276" s="64">
        <v>12</v>
      </c>
      <c r="C276" s="64">
        <v>2</v>
      </c>
      <c r="Z276" s="4">
        <f>SUM(U273:U275)</f>
        <v>77</v>
      </c>
      <c r="AA276" s="4">
        <v>0</v>
      </c>
      <c r="AB276" s="4">
        <f>SUM(U273)</f>
        <v>40</v>
      </c>
      <c r="AC276" s="4">
        <f>SUM(U274:U275)</f>
        <v>37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</row>
    <row r="277" spans="1:25" ht="12">
      <c r="A277" s="64">
        <v>2006</v>
      </c>
      <c r="B277" s="64">
        <v>12</v>
      </c>
      <c r="C277" s="64">
        <v>3</v>
      </c>
      <c r="D277" s="64">
        <v>900</v>
      </c>
      <c r="E277" s="64" t="s">
        <v>54</v>
      </c>
      <c r="F277" s="64">
        <v>900</v>
      </c>
      <c r="G277" s="64" t="s">
        <v>55</v>
      </c>
      <c r="H277" s="64">
        <v>6</v>
      </c>
      <c r="I277" s="64" t="s">
        <v>27</v>
      </c>
      <c r="J277" s="64">
        <v>15</v>
      </c>
      <c r="K277" s="64" t="s">
        <v>151</v>
      </c>
      <c r="L277" s="64">
        <v>35936102</v>
      </c>
      <c r="M277" s="64" t="s">
        <v>152</v>
      </c>
      <c r="N277" s="64" t="s">
        <v>28</v>
      </c>
      <c r="O277" s="64" t="s">
        <v>28</v>
      </c>
      <c r="P277" s="64" t="s">
        <v>28</v>
      </c>
      <c r="Q277" s="64" t="s">
        <v>28</v>
      </c>
      <c r="R277" s="64">
        <v>111</v>
      </c>
      <c r="S277" s="64" t="s">
        <v>43</v>
      </c>
      <c r="T277" s="64">
        <v>2</v>
      </c>
      <c r="U277" s="4">
        <v>40</v>
      </c>
      <c r="V277" s="4">
        <v>0</v>
      </c>
      <c r="W277" s="4">
        <v>0</v>
      </c>
      <c r="X277" s="4">
        <v>0</v>
      </c>
      <c r="Y277" s="4">
        <v>0</v>
      </c>
    </row>
    <row r="278" spans="1:25" ht="12">
      <c r="A278" s="64">
        <v>2006</v>
      </c>
      <c r="B278" s="64">
        <v>12</v>
      </c>
      <c r="C278" s="64">
        <v>3</v>
      </c>
      <c r="D278" s="64">
        <v>200</v>
      </c>
      <c r="E278" s="64" t="s">
        <v>33</v>
      </c>
      <c r="F278" s="64">
        <v>0</v>
      </c>
      <c r="G278" s="64" t="s">
        <v>26</v>
      </c>
      <c r="H278" s="64">
        <v>6</v>
      </c>
      <c r="I278" s="64" t="s">
        <v>27</v>
      </c>
      <c r="J278" s="64">
        <v>15</v>
      </c>
      <c r="K278" s="64" t="s">
        <v>151</v>
      </c>
      <c r="L278" s="64">
        <v>35936102</v>
      </c>
      <c r="M278" s="64" t="s">
        <v>152</v>
      </c>
      <c r="N278" s="64" t="s">
        <v>28</v>
      </c>
      <c r="O278" s="64" t="s">
        <v>28</v>
      </c>
      <c r="P278" s="64" t="s">
        <v>28</v>
      </c>
      <c r="Q278" s="64" t="s">
        <v>28</v>
      </c>
      <c r="R278" s="64">
        <v>114</v>
      </c>
      <c r="S278" s="64" t="s">
        <v>29</v>
      </c>
      <c r="T278" s="64">
        <v>1</v>
      </c>
      <c r="U278" s="4">
        <v>25000</v>
      </c>
      <c r="V278" s="4">
        <v>0</v>
      </c>
      <c r="W278" s="4">
        <v>0</v>
      </c>
      <c r="X278" s="4">
        <v>0</v>
      </c>
      <c r="Y278" s="4">
        <v>0</v>
      </c>
    </row>
    <row r="279" spans="1:25" ht="12">
      <c r="A279" s="64">
        <v>2006</v>
      </c>
      <c r="B279" s="64">
        <v>12</v>
      </c>
      <c r="C279" s="64">
        <v>3</v>
      </c>
      <c r="D279" s="64">
        <v>250</v>
      </c>
      <c r="E279" s="64" t="s">
        <v>34</v>
      </c>
      <c r="F279" s="64">
        <v>250</v>
      </c>
      <c r="G279" s="64" t="s">
        <v>67</v>
      </c>
      <c r="H279" s="64">
        <v>6</v>
      </c>
      <c r="I279" s="64" t="s">
        <v>27</v>
      </c>
      <c r="J279" s="64">
        <v>15</v>
      </c>
      <c r="K279" s="64" t="s">
        <v>151</v>
      </c>
      <c r="L279" s="64">
        <v>35936102</v>
      </c>
      <c r="M279" s="64" t="s">
        <v>152</v>
      </c>
      <c r="N279" s="64" t="s">
        <v>28</v>
      </c>
      <c r="O279" s="64" t="s">
        <v>28</v>
      </c>
      <c r="P279" s="64" t="s">
        <v>28</v>
      </c>
      <c r="Q279" s="64" t="s">
        <v>28</v>
      </c>
      <c r="R279" s="64">
        <v>114</v>
      </c>
      <c r="S279" s="64" t="s">
        <v>29</v>
      </c>
      <c r="T279" s="64">
        <v>1</v>
      </c>
      <c r="U279" s="4">
        <v>180</v>
      </c>
      <c r="V279" s="4">
        <v>0</v>
      </c>
      <c r="W279" s="4">
        <v>0</v>
      </c>
      <c r="X279" s="4">
        <v>0</v>
      </c>
      <c r="Y279" s="4">
        <v>0</v>
      </c>
    </row>
    <row r="280" spans="1:25" ht="12">
      <c r="A280" s="64">
        <v>2006</v>
      </c>
      <c r="B280" s="64">
        <v>12</v>
      </c>
      <c r="C280" s="64">
        <v>3</v>
      </c>
      <c r="D280" s="64">
        <v>520</v>
      </c>
      <c r="E280" s="64" t="s">
        <v>58</v>
      </c>
      <c r="F280" s="64">
        <v>520</v>
      </c>
      <c r="G280" s="64" t="s">
        <v>59</v>
      </c>
      <c r="H280" s="64">
        <v>6</v>
      </c>
      <c r="I280" s="64" t="s">
        <v>27</v>
      </c>
      <c r="J280" s="64">
        <v>15</v>
      </c>
      <c r="K280" s="64" t="s">
        <v>151</v>
      </c>
      <c r="L280" s="64">
        <v>35936102</v>
      </c>
      <c r="M280" s="64" t="s">
        <v>152</v>
      </c>
      <c r="N280" s="64" t="s">
        <v>28</v>
      </c>
      <c r="O280" s="64" t="s">
        <v>28</v>
      </c>
      <c r="P280" s="64" t="s">
        <v>28</v>
      </c>
      <c r="Q280" s="64" t="s">
        <v>28</v>
      </c>
      <c r="R280" s="64">
        <v>114</v>
      </c>
      <c r="S280" s="64" t="s">
        <v>29</v>
      </c>
      <c r="T280" s="64">
        <v>1</v>
      </c>
      <c r="U280" s="4">
        <v>200</v>
      </c>
      <c r="V280" s="4">
        <v>0</v>
      </c>
      <c r="W280" s="4">
        <v>0</v>
      </c>
      <c r="X280" s="4">
        <v>0</v>
      </c>
      <c r="Y280" s="4">
        <v>0</v>
      </c>
    </row>
    <row r="281" spans="1:25" ht="12">
      <c r="A281" s="64">
        <v>2006</v>
      </c>
      <c r="B281" s="64">
        <v>12</v>
      </c>
      <c r="C281" s="64">
        <v>3</v>
      </c>
      <c r="D281" s="64">
        <v>250</v>
      </c>
      <c r="E281" s="64" t="s">
        <v>34</v>
      </c>
      <c r="F281" s="64">
        <v>250</v>
      </c>
      <c r="G281" s="64" t="s">
        <v>67</v>
      </c>
      <c r="H281" s="64">
        <v>6</v>
      </c>
      <c r="I281" s="64" t="s">
        <v>27</v>
      </c>
      <c r="J281" s="64">
        <v>15</v>
      </c>
      <c r="K281" s="64" t="s">
        <v>151</v>
      </c>
      <c r="L281" s="64">
        <v>35936102</v>
      </c>
      <c r="M281" s="64" t="s">
        <v>152</v>
      </c>
      <c r="N281" s="64" t="s">
        <v>28</v>
      </c>
      <c r="O281" s="64" t="s">
        <v>28</v>
      </c>
      <c r="P281" s="64" t="s">
        <v>28</v>
      </c>
      <c r="Q281" s="64" t="s">
        <v>28</v>
      </c>
      <c r="R281" s="64">
        <v>126</v>
      </c>
      <c r="S281" s="64" t="s">
        <v>68</v>
      </c>
      <c r="T281" s="64">
        <v>1</v>
      </c>
      <c r="U281" s="4">
        <v>540</v>
      </c>
      <c r="V281" s="4">
        <v>0</v>
      </c>
      <c r="W281" s="4">
        <v>0</v>
      </c>
      <c r="X281" s="4">
        <v>0</v>
      </c>
      <c r="Y281" s="4">
        <v>0</v>
      </c>
    </row>
    <row r="282" spans="1:25" ht="12">
      <c r="A282" s="64">
        <v>2006</v>
      </c>
      <c r="B282" s="64">
        <v>12</v>
      </c>
      <c r="C282" s="64">
        <v>3</v>
      </c>
      <c r="D282" s="64">
        <v>250</v>
      </c>
      <c r="E282" s="64" t="s">
        <v>34</v>
      </c>
      <c r="F282" s="64">
        <v>250</v>
      </c>
      <c r="G282" s="64" t="s">
        <v>67</v>
      </c>
      <c r="H282" s="64">
        <v>6</v>
      </c>
      <c r="I282" s="64" t="s">
        <v>27</v>
      </c>
      <c r="J282" s="64">
        <v>15</v>
      </c>
      <c r="K282" s="64" t="s">
        <v>151</v>
      </c>
      <c r="L282" s="64">
        <v>35936102</v>
      </c>
      <c r="M282" s="64" t="s">
        <v>152</v>
      </c>
      <c r="N282" s="64" t="s">
        <v>28</v>
      </c>
      <c r="O282" s="64" t="s">
        <v>28</v>
      </c>
      <c r="P282" s="64" t="s">
        <v>28</v>
      </c>
      <c r="Q282" s="64" t="s">
        <v>28</v>
      </c>
      <c r="R282" s="64">
        <v>135</v>
      </c>
      <c r="S282" s="64" t="s">
        <v>56</v>
      </c>
      <c r="T282" s="64">
        <v>1</v>
      </c>
      <c r="U282" s="4">
        <v>7</v>
      </c>
      <c r="V282" s="4">
        <v>0</v>
      </c>
      <c r="W282" s="4">
        <v>0</v>
      </c>
      <c r="X282" s="4">
        <v>0</v>
      </c>
      <c r="Y282" s="4">
        <v>0</v>
      </c>
    </row>
    <row r="283" spans="1:37" ht="12">
      <c r="A283" s="64">
        <v>2006</v>
      </c>
      <c r="B283" s="64">
        <v>12</v>
      </c>
      <c r="C283" s="64">
        <v>3</v>
      </c>
      <c r="Z283" s="4">
        <f>SUM(U277:U282)</f>
        <v>25967</v>
      </c>
      <c r="AA283" s="4">
        <f>SUM(U278:U280)</f>
        <v>25380</v>
      </c>
      <c r="AB283" s="4">
        <f>SUM(U277)</f>
        <v>40</v>
      </c>
      <c r="AC283" s="4">
        <f>SUM(U281:U282)</f>
        <v>547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</row>
    <row r="284" spans="1:25" ht="12">
      <c r="A284" s="64">
        <v>2006</v>
      </c>
      <c r="B284" s="64">
        <v>12</v>
      </c>
      <c r="C284" s="64">
        <v>4</v>
      </c>
      <c r="D284" s="64">
        <v>250</v>
      </c>
      <c r="E284" s="64" t="s">
        <v>34</v>
      </c>
      <c r="F284" s="64">
        <v>250</v>
      </c>
      <c r="G284" s="64" t="s">
        <v>67</v>
      </c>
      <c r="H284" s="64">
        <v>6</v>
      </c>
      <c r="I284" s="64" t="s">
        <v>27</v>
      </c>
      <c r="J284" s="64">
        <v>15</v>
      </c>
      <c r="K284" s="64" t="s">
        <v>151</v>
      </c>
      <c r="L284" s="64">
        <v>35936102</v>
      </c>
      <c r="M284" s="64" t="s">
        <v>152</v>
      </c>
      <c r="N284" s="64" t="s">
        <v>28</v>
      </c>
      <c r="O284" s="64" t="s">
        <v>28</v>
      </c>
      <c r="P284" s="64" t="s">
        <v>28</v>
      </c>
      <c r="Q284" s="64" t="s">
        <v>28</v>
      </c>
      <c r="R284" s="64">
        <v>114</v>
      </c>
      <c r="S284" s="64" t="s">
        <v>29</v>
      </c>
      <c r="T284" s="64">
        <v>2</v>
      </c>
      <c r="U284" s="4">
        <v>774</v>
      </c>
      <c r="V284" s="4">
        <v>0</v>
      </c>
      <c r="W284" s="4">
        <v>0</v>
      </c>
      <c r="X284" s="4">
        <v>0</v>
      </c>
      <c r="Y284" s="4">
        <v>0</v>
      </c>
    </row>
    <row r="285" spans="1:25" ht="12">
      <c r="A285" s="64">
        <v>2006</v>
      </c>
      <c r="B285" s="64">
        <v>12</v>
      </c>
      <c r="C285" s="64">
        <v>4</v>
      </c>
      <c r="D285" s="64">
        <v>900</v>
      </c>
      <c r="E285" s="64" t="s">
        <v>54</v>
      </c>
      <c r="F285" s="64">
        <v>900</v>
      </c>
      <c r="G285" s="64" t="s">
        <v>55</v>
      </c>
      <c r="H285" s="64">
        <v>6</v>
      </c>
      <c r="I285" s="64" t="s">
        <v>27</v>
      </c>
      <c r="J285" s="64">
        <v>15</v>
      </c>
      <c r="K285" s="64" t="s">
        <v>151</v>
      </c>
      <c r="L285" s="64">
        <v>35936102</v>
      </c>
      <c r="M285" s="64" t="s">
        <v>152</v>
      </c>
      <c r="N285" s="64" t="s">
        <v>28</v>
      </c>
      <c r="O285" s="64" t="s">
        <v>28</v>
      </c>
      <c r="P285" s="64" t="s">
        <v>28</v>
      </c>
      <c r="Q285" s="64" t="s">
        <v>28</v>
      </c>
      <c r="R285" s="64">
        <v>111</v>
      </c>
      <c r="S285" s="64" t="s">
        <v>43</v>
      </c>
      <c r="T285" s="64">
        <v>2</v>
      </c>
      <c r="U285" s="4">
        <v>40</v>
      </c>
      <c r="V285" s="4">
        <v>0</v>
      </c>
      <c r="W285" s="4">
        <v>0</v>
      </c>
      <c r="X285" s="4">
        <v>0</v>
      </c>
      <c r="Y285" s="4">
        <v>0</v>
      </c>
    </row>
    <row r="286" spans="1:37" ht="12">
      <c r="A286" s="64">
        <v>2006</v>
      </c>
      <c r="B286" s="64">
        <v>12</v>
      </c>
      <c r="C286" s="64">
        <v>4</v>
      </c>
      <c r="Z286" s="4">
        <f>SUM(U284:U285)</f>
        <v>814</v>
      </c>
      <c r="AA286" s="4">
        <f>SUM(U284)</f>
        <v>774</v>
      </c>
      <c r="AB286" s="4">
        <f>SUM(U285)</f>
        <v>40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</row>
    <row r="287" spans="1:25" ht="12">
      <c r="A287" s="64">
        <v>2006</v>
      </c>
      <c r="B287" s="64">
        <v>12</v>
      </c>
      <c r="C287" s="64">
        <v>5</v>
      </c>
      <c r="D287" s="64">
        <v>200</v>
      </c>
      <c r="E287" s="64" t="s">
        <v>33</v>
      </c>
      <c r="F287" s="64">
        <v>0</v>
      </c>
      <c r="G287" s="64" t="s">
        <v>26</v>
      </c>
      <c r="H287" s="64">
        <v>6</v>
      </c>
      <c r="I287" s="64" t="s">
        <v>27</v>
      </c>
      <c r="J287" s="64">
        <v>15</v>
      </c>
      <c r="K287" s="64" t="s">
        <v>151</v>
      </c>
      <c r="L287" s="64">
        <v>35936102</v>
      </c>
      <c r="M287" s="64" t="s">
        <v>152</v>
      </c>
      <c r="N287" s="64" t="s">
        <v>28</v>
      </c>
      <c r="O287" s="64" t="s">
        <v>28</v>
      </c>
      <c r="P287" s="64" t="s">
        <v>28</v>
      </c>
      <c r="Q287" s="64" t="s">
        <v>28</v>
      </c>
      <c r="R287" s="64">
        <v>114</v>
      </c>
      <c r="S287" s="64" t="s">
        <v>29</v>
      </c>
      <c r="T287" s="64">
        <v>1</v>
      </c>
      <c r="U287" s="4">
        <v>26000</v>
      </c>
      <c r="V287" s="4">
        <v>0</v>
      </c>
      <c r="W287" s="4">
        <v>0</v>
      </c>
      <c r="X287" s="4">
        <v>0</v>
      </c>
      <c r="Y287" s="4">
        <v>0</v>
      </c>
    </row>
    <row r="288" spans="1:25" ht="12">
      <c r="A288" s="64">
        <v>2006</v>
      </c>
      <c r="B288" s="64">
        <v>12</v>
      </c>
      <c r="C288" s="64">
        <v>5</v>
      </c>
      <c r="D288" s="64">
        <v>250</v>
      </c>
      <c r="E288" s="64" t="s">
        <v>34</v>
      </c>
      <c r="F288" s="64">
        <v>250</v>
      </c>
      <c r="G288" s="64" t="s">
        <v>67</v>
      </c>
      <c r="H288" s="64">
        <v>6</v>
      </c>
      <c r="I288" s="64" t="s">
        <v>27</v>
      </c>
      <c r="J288" s="64">
        <v>15</v>
      </c>
      <c r="K288" s="64" t="s">
        <v>151</v>
      </c>
      <c r="L288" s="64">
        <v>35936102</v>
      </c>
      <c r="M288" s="64" t="s">
        <v>152</v>
      </c>
      <c r="N288" s="64" t="s">
        <v>28</v>
      </c>
      <c r="O288" s="64" t="s">
        <v>28</v>
      </c>
      <c r="P288" s="64" t="s">
        <v>28</v>
      </c>
      <c r="Q288" s="64" t="s">
        <v>28</v>
      </c>
      <c r="R288" s="64">
        <v>218</v>
      </c>
      <c r="S288" s="64" t="s">
        <v>93</v>
      </c>
      <c r="T288" s="64">
        <v>1</v>
      </c>
      <c r="U288" s="4">
        <v>500</v>
      </c>
      <c r="V288" s="4">
        <v>0</v>
      </c>
      <c r="W288" s="4">
        <v>0</v>
      </c>
      <c r="X288" s="4">
        <v>0</v>
      </c>
      <c r="Y288" s="4">
        <v>0</v>
      </c>
    </row>
    <row r="289" spans="1:37" ht="12">
      <c r="A289" s="64">
        <v>2006</v>
      </c>
      <c r="B289" s="64">
        <v>12</v>
      </c>
      <c r="C289" s="64">
        <v>5</v>
      </c>
      <c r="Z289" s="4">
        <f>SUM(U287:U288)</f>
        <v>26500</v>
      </c>
      <c r="AA289" s="4">
        <f>SUM(U287)</f>
        <v>26000</v>
      </c>
      <c r="AB289" s="4">
        <v>0</v>
      </c>
      <c r="AC289" s="4">
        <f>SUM(U288)</f>
        <v>500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</row>
    <row r="290" spans="1:37" s="66" customFormat="1" ht="12">
      <c r="A290" s="66">
        <v>2006</v>
      </c>
      <c r="B290" s="66">
        <v>12</v>
      </c>
      <c r="U290" s="67"/>
      <c r="V290" s="67"/>
      <c r="W290" s="67"/>
      <c r="X290" s="67"/>
      <c r="Y290" s="67"/>
      <c r="Z290" s="67">
        <f>SUM(Z276:Z289)</f>
        <v>53358</v>
      </c>
      <c r="AA290" s="67">
        <f aca="true" t="shared" si="11" ref="AA290:AK290">SUM(AA276:AA289)</f>
        <v>52154</v>
      </c>
      <c r="AB290" s="67">
        <f t="shared" si="11"/>
        <v>120</v>
      </c>
      <c r="AC290" s="67">
        <f t="shared" si="11"/>
        <v>1084</v>
      </c>
      <c r="AD290" s="67">
        <f t="shared" si="11"/>
        <v>0</v>
      </c>
      <c r="AE290" s="67">
        <f t="shared" si="11"/>
        <v>0</v>
      </c>
      <c r="AF290" s="67">
        <f t="shared" si="11"/>
        <v>0</v>
      </c>
      <c r="AG290" s="67">
        <f t="shared" si="11"/>
        <v>0</v>
      </c>
      <c r="AH290" s="67">
        <f t="shared" si="11"/>
        <v>0</v>
      </c>
      <c r="AI290" s="67">
        <f t="shared" si="11"/>
        <v>0</v>
      </c>
      <c r="AJ290" s="67">
        <f t="shared" si="11"/>
        <v>0</v>
      </c>
      <c r="AK290" s="67">
        <f t="shared" si="11"/>
        <v>0</v>
      </c>
    </row>
    <row r="292" spans="1:37" ht="12">
      <c r="A292" s="68" t="s">
        <v>162</v>
      </c>
      <c r="Z292" s="4">
        <f>Z25+Z48+Z87+Z123+Z153+Z170+Z185+Z214+Z234+Z254+Z271+Z290</f>
        <v>6164188</v>
      </c>
      <c r="AA292" s="4">
        <f aca="true" t="shared" si="12" ref="AA292:AK292">AA25+AA48+AA87+AA123+AA153+AA170+AA185+AA214+AA234+AA254+AA271+AA290</f>
        <v>6160251</v>
      </c>
      <c r="AB292" s="4">
        <f t="shared" si="12"/>
        <v>1050</v>
      </c>
      <c r="AC292" s="4">
        <f t="shared" si="12"/>
        <v>2887</v>
      </c>
      <c r="AD292" s="4">
        <f t="shared" si="12"/>
        <v>50005</v>
      </c>
      <c r="AE292" s="4">
        <f t="shared" si="12"/>
        <v>50000</v>
      </c>
      <c r="AF292" s="4">
        <f t="shared" si="12"/>
        <v>0</v>
      </c>
      <c r="AG292" s="4">
        <f t="shared" si="12"/>
        <v>5</v>
      </c>
      <c r="AH292" s="4">
        <f t="shared" si="12"/>
        <v>41</v>
      </c>
      <c r="AI292" s="4">
        <f t="shared" si="12"/>
        <v>41</v>
      </c>
      <c r="AJ292" s="4">
        <f t="shared" si="12"/>
        <v>0</v>
      </c>
      <c r="AK292" s="4">
        <f t="shared" si="12"/>
        <v>0</v>
      </c>
    </row>
    <row r="294" spans="1:25" ht="12">
      <c r="A294" s="64" t="s">
        <v>63</v>
      </c>
      <c r="T294" s="64">
        <v>374</v>
      </c>
      <c r="U294" s="4">
        <v>6164188</v>
      </c>
      <c r="V294" s="4">
        <v>4</v>
      </c>
      <c r="W294" s="4">
        <v>50009</v>
      </c>
      <c r="X294" s="4">
        <v>2</v>
      </c>
      <c r="Y294" s="4">
        <v>41</v>
      </c>
    </row>
    <row r="295" spans="1:25" ht="12">
      <c r="A295" s="64" t="s">
        <v>64</v>
      </c>
      <c r="T295" s="64">
        <v>374</v>
      </c>
      <c r="U295" s="4">
        <v>6164188</v>
      </c>
      <c r="V295" s="4">
        <v>4</v>
      </c>
      <c r="W295" s="4">
        <v>50009</v>
      </c>
      <c r="X295" s="4">
        <v>2</v>
      </c>
      <c r="Y295" s="4">
        <v>41</v>
      </c>
    </row>
    <row r="296" spans="1:25" ht="12">
      <c r="A296" s="64" t="s">
        <v>65</v>
      </c>
      <c r="T296" s="64">
        <v>374</v>
      </c>
      <c r="U296" s="4">
        <v>6164188</v>
      </c>
      <c r="V296" s="4">
        <v>4</v>
      </c>
      <c r="W296" s="4">
        <v>50009</v>
      </c>
      <c r="X296" s="4">
        <v>2</v>
      </c>
      <c r="Y296" s="4">
        <v>41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調査情報課</dc:creator>
  <cp:keywords/>
  <dc:description/>
  <cp:lastModifiedBy>ベジ探</cp:lastModifiedBy>
  <cp:lastPrinted>2011-02-04T05:51:17Z</cp:lastPrinted>
  <dcterms:created xsi:type="dcterms:W3CDTF">2004-10-26T09:50:32Z</dcterms:created>
  <dcterms:modified xsi:type="dcterms:W3CDTF">2018-04-11T10:12:36Z</dcterms:modified>
  <cp:category/>
  <cp:version/>
  <cp:contentType/>
  <cp:contentStatus/>
</cp:coreProperties>
</file>