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050" windowWidth="8460" windowHeight="4485" activeTab="0"/>
  </bookViews>
  <sheets>
    <sheet name="要覧2-2" sheetId="1" r:id="rId1"/>
  </sheets>
  <definedNames>
    <definedName name="_Regression_Int" localSheetId="0" hidden="1">1</definedName>
    <definedName name="_xlnm.Print_Area" localSheetId="0">'要覧2-2'!$A$1:$AC$41</definedName>
    <definedName name="Print_Area_MI" localSheetId="0">'要覧2-2'!$A$2:$S$41</definedName>
  </definedNames>
  <calcPr fullCalcOnLoad="1"/>
</workbook>
</file>

<file path=xl/sharedStrings.xml><?xml version="1.0" encoding="utf-8"?>
<sst xmlns="http://schemas.openxmlformats.org/spreadsheetml/2006/main" count="67" uniqueCount="61">
  <si>
    <t>昭和40年</t>
  </si>
  <si>
    <t>45年</t>
  </si>
  <si>
    <t>50年</t>
  </si>
  <si>
    <t>55年</t>
  </si>
  <si>
    <t>60年</t>
  </si>
  <si>
    <t>61年</t>
  </si>
  <si>
    <t>62年</t>
  </si>
  <si>
    <t>63年</t>
  </si>
  <si>
    <t>平成元年</t>
  </si>
  <si>
    <t>3年</t>
  </si>
  <si>
    <t>4年</t>
  </si>
  <si>
    <t>5年</t>
  </si>
  <si>
    <t>6年</t>
  </si>
  <si>
    <t>　米　類</t>
  </si>
  <si>
    <t>　パ　ン</t>
  </si>
  <si>
    <t xml:space="preserve"> 消　  費　  支　  出</t>
  </si>
  <si>
    <t>資料：総務省統計局「家計調査年報」</t>
  </si>
  <si>
    <t>昭和</t>
  </si>
  <si>
    <t>平成</t>
  </si>
  <si>
    <t>６０年度</t>
  </si>
  <si>
    <t>１１年度</t>
  </si>
  <si>
    <t>１２年度</t>
  </si>
  <si>
    <t>１３年度</t>
  </si>
  <si>
    <t xml:space="preserve"> 　食　　料　　品</t>
  </si>
  <si>
    <t>　(食料品/消費支出)</t>
  </si>
  <si>
    <t>　　　　（単位：円、％）</t>
  </si>
  <si>
    <t xml:space="preserve"> 乾物・海藻</t>
  </si>
  <si>
    <t xml:space="preserve">  －１人当たり年平均１ヵ月間の家計支出（全国・全世帯：下段は食料品に対する割合）－</t>
  </si>
  <si>
    <t>７年度</t>
  </si>
  <si>
    <t>１０年度</t>
  </si>
  <si>
    <t xml:space="preserve"> </t>
  </si>
  <si>
    <t>　野菜・海藻</t>
  </si>
  <si>
    <t xml:space="preserve"> 穀　  類</t>
  </si>
  <si>
    <t xml:space="preserve"> 米　  類</t>
  </si>
  <si>
    <t>　魚 介 類</t>
  </si>
  <si>
    <t xml:space="preserve"> 生鮮魚介</t>
  </si>
  <si>
    <t>　肉　  類</t>
  </si>
  <si>
    <t xml:space="preserve"> 生 鮮 肉</t>
  </si>
  <si>
    <t>　乳 卵 類</t>
  </si>
  <si>
    <t xml:space="preserve"> 生鮮野菜</t>
  </si>
  <si>
    <t xml:space="preserve"> 大豆加工品</t>
  </si>
  <si>
    <t>　果　　物</t>
  </si>
  <si>
    <t xml:space="preserve"> 生鮮果物</t>
  </si>
  <si>
    <t>　調理食品</t>
  </si>
  <si>
    <t>　外　　食</t>
  </si>
  <si>
    <t>　　Ⅱ－２　家計消費における野菜</t>
  </si>
  <si>
    <t>注：用途分類の食料には、贈答用支出を含まない。</t>
  </si>
  <si>
    <t>17年</t>
  </si>
  <si>
    <t>18年</t>
  </si>
  <si>
    <t>７年</t>
  </si>
  <si>
    <t>10年</t>
  </si>
  <si>
    <t>11年</t>
  </si>
  <si>
    <t>12年</t>
  </si>
  <si>
    <t>13年</t>
  </si>
  <si>
    <t>14年</t>
  </si>
  <si>
    <t>15年</t>
  </si>
  <si>
    <t>16年</t>
  </si>
  <si>
    <t>8年</t>
  </si>
  <si>
    <t>2年</t>
  </si>
  <si>
    <t>注：平成13年以降の数字は、農林漁家世帯を含む数値で、それ以前は含まない。</t>
  </si>
  <si>
    <t>19年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</si>
</sst>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000"/>
    <numFmt numFmtId="178" formatCode="0.000"/>
    <numFmt numFmtId="179" formatCode="0.0"/>
    <numFmt numFmtId="180" formatCode="#,##0.0;[Red]\-#,##0.0"/>
    <numFmt numFmtId="181" formatCode="0.0_ "/>
    <numFmt numFmtId="182" formatCode="0_ "/>
  </numFmts>
  <fonts count="2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7" fillId="7" borderId="4" applyNumberFormat="0" applyAlignment="0" applyProtection="0"/>
    <xf numFmtId="0" fontId="5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 applyProtection="1">
      <alignment horizontal="left" vertical="center"/>
      <protection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vertical="center"/>
    </xf>
    <xf numFmtId="37" fontId="9" fillId="0" borderId="17" xfId="0" applyNumberFormat="1" applyFont="1" applyFill="1" applyBorder="1" applyAlignment="1" applyProtection="1">
      <alignment vertical="center"/>
      <protection/>
    </xf>
    <xf numFmtId="37" fontId="9" fillId="0" borderId="16" xfId="0" applyNumberFormat="1" applyFont="1" applyFill="1" applyBorder="1" applyAlignment="1" applyProtection="1">
      <alignment vertical="center"/>
      <protection/>
    </xf>
    <xf numFmtId="1" fontId="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 applyProtection="1">
      <alignment horizontal="left" vertical="center"/>
      <protection/>
    </xf>
    <xf numFmtId="2" fontId="3" fillId="0" borderId="0" xfId="0" applyNumberFormat="1" applyFont="1" applyFill="1" applyAlignment="1">
      <alignment vertical="center"/>
    </xf>
    <xf numFmtId="176" fontId="9" fillId="0" borderId="16" xfId="0" applyNumberFormat="1" applyFont="1" applyFill="1" applyBorder="1" applyAlignment="1" applyProtection="1">
      <alignment vertical="center"/>
      <protection/>
    </xf>
    <xf numFmtId="176" fontId="9" fillId="0" borderId="17" xfId="0" applyNumberFormat="1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11" fillId="0" borderId="0" xfId="0" applyFont="1" applyFill="1" applyAlignment="1" applyProtection="1">
      <alignment horizontal="left" vertical="center"/>
      <protection/>
    </xf>
    <xf numFmtId="37" fontId="3" fillId="0" borderId="0" xfId="0" applyNumberFormat="1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6" fillId="0" borderId="17" xfId="0" applyFont="1" applyFill="1" applyBorder="1" applyAlignment="1" applyProtection="1">
      <alignment horizontal="center" vertical="center"/>
      <protection/>
    </xf>
    <xf numFmtId="37" fontId="6" fillId="0" borderId="17" xfId="0" applyNumberFormat="1" applyFont="1" applyFill="1" applyBorder="1" applyAlignment="1" applyProtection="1">
      <alignment vertical="center"/>
      <protection/>
    </xf>
    <xf numFmtId="37" fontId="6" fillId="0" borderId="16" xfId="0" applyNumberFormat="1" applyFont="1" applyFill="1" applyBorder="1" applyAlignment="1" applyProtection="1">
      <alignment vertical="center"/>
      <protection/>
    </xf>
    <xf numFmtId="176" fontId="6" fillId="0" borderId="16" xfId="0" applyNumberFormat="1" applyFont="1" applyFill="1" applyBorder="1" applyAlignment="1" applyProtection="1">
      <alignment vertical="center"/>
      <protection/>
    </xf>
    <xf numFmtId="176" fontId="6" fillId="0" borderId="17" xfId="0" applyNumberFormat="1" applyFont="1" applyFill="1" applyBorder="1" applyAlignment="1" applyProtection="1">
      <alignment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>
      <alignment horizontal="center" vertical="center"/>
    </xf>
    <xf numFmtId="37" fontId="9" fillId="0" borderId="18" xfId="0" applyNumberFormat="1" applyFont="1" applyFill="1" applyBorder="1" applyAlignment="1" applyProtection="1">
      <alignment vertical="center"/>
      <protection/>
    </xf>
    <xf numFmtId="37" fontId="9" fillId="0" borderId="14" xfId="0" applyNumberFormat="1" applyFont="1" applyFill="1" applyBorder="1" applyAlignment="1" applyProtection="1">
      <alignment vertical="center"/>
      <protection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vertical="center"/>
      <protection/>
    </xf>
    <xf numFmtId="37" fontId="9" fillId="0" borderId="19" xfId="0" applyNumberFormat="1" applyFont="1" applyFill="1" applyBorder="1" applyAlignment="1" applyProtection="1">
      <alignment vertical="center"/>
      <protection/>
    </xf>
    <xf numFmtId="38" fontId="9" fillId="0" borderId="11" xfId="49" applyFont="1" applyFill="1" applyBorder="1" applyAlignment="1">
      <alignment horizontal="right" vertical="center"/>
    </xf>
    <xf numFmtId="37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176" fontId="9" fillId="0" borderId="15" xfId="0" applyNumberFormat="1" applyFont="1" applyFill="1" applyBorder="1" applyAlignment="1" applyProtection="1">
      <alignment vertical="center"/>
      <protection/>
    </xf>
    <xf numFmtId="181" fontId="9" fillId="0" borderId="15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37" fontId="9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81" fontId="9" fillId="0" borderId="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P47"/>
  <sheetViews>
    <sheetView showGridLines="0" tabSelected="1" zoomScalePageLayoutView="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10.66015625" defaultRowHeight="18"/>
  <cols>
    <col min="1" max="2" width="2.16015625" style="1" customWidth="1"/>
    <col min="3" max="3" width="2.5" style="1" customWidth="1"/>
    <col min="4" max="4" width="8.16015625" style="1" customWidth="1"/>
    <col min="5" max="32" width="6.66015625" style="1" customWidth="1"/>
    <col min="33" max="35" width="10.66015625" style="2" customWidth="1"/>
    <col min="36" max="36" width="10.66015625" style="1" customWidth="1"/>
    <col min="37" max="42" width="0" style="1" hidden="1" customWidth="1"/>
    <col min="43" max="16384" width="10.66015625" style="1" customWidth="1"/>
  </cols>
  <sheetData>
    <row r="1" ht="16.5" customHeight="1"/>
    <row r="2" ht="15" customHeight="1">
      <c r="A2" s="3" t="s">
        <v>45</v>
      </c>
    </row>
    <row r="3" spans="1:42" ht="15" customHeight="1">
      <c r="A3" s="56" t="s">
        <v>27</v>
      </c>
      <c r="B3" s="56"/>
      <c r="C3" s="56"/>
      <c r="D3" s="56"/>
      <c r="E3" s="56"/>
      <c r="F3" s="56"/>
      <c r="G3" s="56"/>
      <c r="H3" s="56"/>
      <c r="I3" s="56"/>
      <c r="J3" s="4"/>
      <c r="K3" s="4"/>
      <c r="L3" s="4"/>
      <c r="M3" s="4"/>
      <c r="N3" s="4"/>
      <c r="O3" s="4"/>
      <c r="P3" s="4"/>
      <c r="Q3" s="5"/>
      <c r="R3" s="7" t="s">
        <v>25</v>
      </c>
      <c r="S3" s="4"/>
      <c r="T3" s="4"/>
      <c r="X3" s="6"/>
      <c r="Y3" s="6"/>
      <c r="Z3" s="6"/>
      <c r="AA3" s="6"/>
      <c r="AB3" s="6"/>
      <c r="AC3" s="7" t="s">
        <v>25</v>
      </c>
      <c r="AD3" s="51"/>
      <c r="AE3" s="51"/>
      <c r="AF3" s="51"/>
      <c r="AK3" s="8" t="s">
        <v>17</v>
      </c>
      <c r="AL3" s="8" t="s">
        <v>18</v>
      </c>
      <c r="AM3" s="8" t="s">
        <v>18</v>
      </c>
      <c r="AN3" s="8" t="s">
        <v>18</v>
      </c>
      <c r="AO3" s="8" t="s">
        <v>18</v>
      </c>
      <c r="AP3" s="8" t="s">
        <v>18</v>
      </c>
    </row>
    <row r="4" spans="1:42" ht="14.25" customHeight="1">
      <c r="A4" s="9"/>
      <c r="B4" s="10"/>
      <c r="C4" s="10"/>
      <c r="D4" s="10"/>
      <c r="E4" s="11" t="s">
        <v>0</v>
      </c>
      <c r="F4" s="11" t="s">
        <v>1</v>
      </c>
      <c r="G4" s="11" t="s">
        <v>2</v>
      </c>
      <c r="H4" s="11" t="s">
        <v>3</v>
      </c>
      <c r="I4" s="12" t="s">
        <v>4</v>
      </c>
      <c r="J4" s="33" t="s">
        <v>5</v>
      </c>
      <c r="K4" s="33" t="s">
        <v>6</v>
      </c>
      <c r="L4" s="33" t="s">
        <v>7</v>
      </c>
      <c r="M4" s="33" t="s">
        <v>8</v>
      </c>
      <c r="N4" s="38" t="s">
        <v>58</v>
      </c>
      <c r="O4" s="38" t="s">
        <v>9</v>
      </c>
      <c r="P4" s="38" t="s">
        <v>10</v>
      </c>
      <c r="Q4" s="38" t="s">
        <v>11</v>
      </c>
      <c r="R4" s="38" t="s">
        <v>12</v>
      </c>
      <c r="S4" s="38" t="s">
        <v>49</v>
      </c>
      <c r="T4" s="38" t="s">
        <v>57</v>
      </c>
      <c r="U4" s="12" t="s">
        <v>50</v>
      </c>
      <c r="V4" s="12" t="s">
        <v>51</v>
      </c>
      <c r="W4" s="12" t="s">
        <v>52</v>
      </c>
      <c r="X4" s="12" t="s">
        <v>53</v>
      </c>
      <c r="Y4" s="12" t="s">
        <v>54</v>
      </c>
      <c r="Z4" s="12" t="s">
        <v>55</v>
      </c>
      <c r="AA4" s="12" t="s">
        <v>56</v>
      </c>
      <c r="AB4" s="12" t="s">
        <v>47</v>
      </c>
      <c r="AC4" s="39" t="s">
        <v>48</v>
      </c>
      <c r="AD4" s="39" t="s">
        <v>60</v>
      </c>
      <c r="AE4" s="52"/>
      <c r="AF4" s="52"/>
      <c r="AK4" s="13" t="s">
        <v>19</v>
      </c>
      <c r="AL4" s="13" t="s">
        <v>28</v>
      </c>
      <c r="AM4" s="14" t="s">
        <v>29</v>
      </c>
      <c r="AN4" s="13" t="s">
        <v>20</v>
      </c>
      <c r="AO4" s="13" t="s">
        <v>21</v>
      </c>
      <c r="AP4" s="13" t="s">
        <v>22</v>
      </c>
    </row>
    <row r="5" spans="1:41" ht="14.25" customHeight="1">
      <c r="A5" s="15" t="s">
        <v>15</v>
      </c>
      <c r="B5" s="16"/>
      <c r="C5" s="16"/>
      <c r="D5" s="16"/>
      <c r="E5" s="17">
        <v>11361</v>
      </c>
      <c r="F5" s="17">
        <v>19983</v>
      </c>
      <c r="G5" s="17">
        <v>40612</v>
      </c>
      <c r="H5" s="17">
        <v>60358</v>
      </c>
      <c r="I5" s="17">
        <v>73616</v>
      </c>
      <c r="J5" s="34">
        <v>74898</v>
      </c>
      <c r="K5" s="34">
        <v>76551</v>
      </c>
      <c r="L5" s="34">
        <v>82466</v>
      </c>
      <c r="M5" s="34">
        <v>82922</v>
      </c>
      <c r="N5" s="17">
        <v>87408</v>
      </c>
      <c r="O5" s="17">
        <v>91628</v>
      </c>
      <c r="P5" s="17">
        <v>94522</v>
      </c>
      <c r="Q5" s="17">
        <v>96059</v>
      </c>
      <c r="R5" s="17">
        <v>96207</v>
      </c>
      <c r="S5" s="18">
        <v>96216.95906432749</v>
      </c>
      <c r="T5" s="18">
        <v>98457.78443113773</v>
      </c>
      <c r="U5" s="18">
        <v>99149.84894259818</v>
      </c>
      <c r="V5" s="40">
        <v>97881.21212121213</v>
      </c>
      <c r="W5" s="40">
        <v>97880.55555555555</v>
      </c>
      <c r="X5" s="40">
        <v>94223.78048780488</v>
      </c>
      <c r="Y5" s="41">
        <v>94429.93827160493</v>
      </c>
      <c r="Z5" s="41">
        <v>93739.44099378881</v>
      </c>
      <c r="AA5" s="41">
        <v>94976.48902821317</v>
      </c>
      <c r="AB5" s="42">
        <v>94804.73186119874</v>
      </c>
      <c r="AC5" s="42">
        <v>93336.39240506329</v>
      </c>
      <c r="AD5" s="42">
        <v>94835.03184713375</v>
      </c>
      <c r="AE5" s="53"/>
      <c r="AF5" s="53"/>
      <c r="AK5" s="20">
        <v>273114</v>
      </c>
      <c r="AL5" s="20">
        <v>329062</v>
      </c>
      <c r="AM5" s="20">
        <v>328186</v>
      </c>
      <c r="AN5" s="20">
        <v>323008</v>
      </c>
      <c r="AO5" s="20">
        <v>317133</v>
      </c>
    </row>
    <row r="6" spans="1:41" ht="14.25" customHeight="1">
      <c r="A6" s="21"/>
      <c r="B6" s="15" t="s">
        <v>23</v>
      </c>
      <c r="C6" s="22"/>
      <c r="D6" s="20"/>
      <c r="E6" s="18">
        <v>4331.924882629109</v>
      </c>
      <c r="F6" s="18">
        <v>6807.035175879397</v>
      </c>
      <c r="G6" s="18">
        <v>12976.606683804626</v>
      </c>
      <c r="H6" s="18">
        <v>17519.10994764398</v>
      </c>
      <c r="I6" s="18">
        <v>19874.663072776282</v>
      </c>
      <c r="J6" s="35">
        <v>20052.845528455284</v>
      </c>
      <c r="K6" s="35">
        <v>19952.58855585831</v>
      </c>
      <c r="L6" s="35">
        <v>20895.04132231405</v>
      </c>
      <c r="M6" s="35">
        <v>21010.803324099725</v>
      </c>
      <c r="N6" s="18">
        <v>22178.65168539326</v>
      </c>
      <c r="O6" s="18">
        <v>23005.602240896358</v>
      </c>
      <c r="P6" s="18">
        <v>23337.393767705384</v>
      </c>
      <c r="Q6" s="18">
        <v>23370.2005730659</v>
      </c>
      <c r="R6" s="18">
        <v>23213.832853025935</v>
      </c>
      <c r="S6" s="43">
        <v>22773.684210526317</v>
      </c>
      <c r="T6" s="44">
        <v>23066.467065868266</v>
      </c>
      <c r="U6" s="44">
        <v>23612.084592145016</v>
      </c>
      <c r="V6" s="43">
        <v>23209.09090909091</v>
      </c>
      <c r="W6" s="43">
        <v>22791.358024691355</v>
      </c>
      <c r="X6" s="43">
        <v>21881.09756097561</v>
      </c>
      <c r="Y6" s="40">
        <v>21978.395061728395</v>
      </c>
      <c r="Z6" s="40">
        <v>21711.1801242236</v>
      </c>
      <c r="AA6" s="40">
        <v>21830.721003134797</v>
      </c>
      <c r="AB6" s="45">
        <v>21671.60883280757</v>
      </c>
      <c r="AC6" s="46">
        <v>21554.11392405063</v>
      </c>
      <c r="AD6" s="46">
        <v>21826.751592356686</v>
      </c>
      <c r="AE6" s="53"/>
      <c r="AF6" s="53"/>
      <c r="AK6" s="1">
        <v>3.71</v>
      </c>
      <c r="AL6" s="1">
        <v>3.42</v>
      </c>
      <c r="AM6" s="1">
        <v>3.31</v>
      </c>
      <c r="AN6" s="24">
        <v>3.3</v>
      </c>
      <c r="AO6" s="1">
        <v>3.24</v>
      </c>
    </row>
    <row r="7" spans="1:41" ht="14.25" customHeight="1">
      <c r="A7" s="21"/>
      <c r="B7" s="15" t="s">
        <v>24</v>
      </c>
      <c r="C7" s="22"/>
      <c r="D7" s="20"/>
      <c r="E7" s="25">
        <v>38.12978507727408</v>
      </c>
      <c r="F7" s="25">
        <v>34.064130390228684</v>
      </c>
      <c r="G7" s="25">
        <v>31.952641297657408</v>
      </c>
      <c r="H7" s="25">
        <v>29.02533209788923</v>
      </c>
      <c r="I7" s="25">
        <v>26.997749229483105</v>
      </c>
      <c r="J7" s="36">
        <v>26.773539384837093</v>
      </c>
      <c r="K7" s="36">
        <v>26.064438813155032</v>
      </c>
      <c r="L7" s="36">
        <v>25.33776504536906</v>
      </c>
      <c r="M7" s="36">
        <v>25.338032517425685</v>
      </c>
      <c r="N7" s="25">
        <v>25.373709140345575</v>
      </c>
      <c r="O7" s="25">
        <v>25.10761147345392</v>
      </c>
      <c r="P7" s="25">
        <v>24.689906865814713</v>
      </c>
      <c r="Q7" s="25">
        <v>24.32900672822526</v>
      </c>
      <c r="R7" s="25">
        <v>24.12904762961732</v>
      </c>
      <c r="S7" s="25">
        <v>23.66909579349788</v>
      </c>
      <c r="T7" s="25">
        <v>23.42777384148956</v>
      </c>
      <c r="U7" s="25">
        <v>23.81454419140366</v>
      </c>
      <c r="V7" s="47">
        <v>23.711487021993264</v>
      </c>
      <c r="W7" s="47">
        <v>23.284867863010156</v>
      </c>
      <c r="X7" s="47">
        <v>23.22247891954157</v>
      </c>
      <c r="Y7" s="47">
        <v>23.2748167202152</v>
      </c>
      <c r="Z7" s="47">
        <v>23.161200764640984</v>
      </c>
      <c r="AA7" s="47">
        <v>22.985394834557308</v>
      </c>
      <c r="AB7" s="48">
        <v>22.859205872272742</v>
      </c>
      <c r="AC7" s="48">
        <v>23.092936601309404</v>
      </c>
      <c r="AD7" s="48">
        <v>23.015494556420467</v>
      </c>
      <c r="AE7" s="54"/>
      <c r="AF7" s="54"/>
      <c r="AK7" s="19">
        <f>+AK5/AK6</f>
        <v>73615.6334231806</v>
      </c>
      <c r="AL7" s="19">
        <f>+AL5/AL6</f>
        <v>96216.95906432749</v>
      </c>
      <c r="AM7" s="19">
        <f>+AM5/AM6</f>
        <v>99149.84894259818</v>
      </c>
      <c r="AN7" s="19">
        <f>+AN5/AN6</f>
        <v>97881.21212121213</v>
      </c>
      <c r="AO7" s="19">
        <f>+AO5/AO6</f>
        <v>97880.55555555555</v>
      </c>
    </row>
    <row r="8" spans="1:32" ht="14.25" customHeight="1">
      <c r="A8" s="21"/>
      <c r="B8" s="21"/>
      <c r="C8" s="16"/>
      <c r="D8" s="16"/>
      <c r="E8" s="26">
        <v>100</v>
      </c>
      <c r="F8" s="26">
        <v>100</v>
      </c>
      <c r="G8" s="26">
        <v>100</v>
      </c>
      <c r="H8" s="26">
        <v>100</v>
      </c>
      <c r="I8" s="26">
        <v>100</v>
      </c>
      <c r="J8" s="37">
        <v>100</v>
      </c>
      <c r="K8" s="37">
        <v>100</v>
      </c>
      <c r="L8" s="37">
        <v>100</v>
      </c>
      <c r="M8" s="37">
        <v>100</v>
      </c>
      <c r="N8" s="26">
        <v>100</v>
      </c>
      <c r="O8" s="26">
        <v>100</v>
      </c>
      <c r="P8" s="26">
        <v>100</v>
      </c>
      <c r="Q8" s="26">
        <v>100</v>
      </c>
      <c r="R8" s="26">
        <v>100</v>
      </c>
      <c r="S8" s="26">
        <v>100</v>
      </c>
      <c r="T8" s="26">
        <v>100</v>
      </c>
      <c r="U8" s="26">
        <v>100</v>
      </c>
      <c r="V8" s="49">
        <v>100</v>
      </c>
      <c r="W8" s="49">
        <v>100</v>
      </c>
      <c r="X8" s="49">
        <v>100</v>
      </c>
      <c r="Y8" s="49">
        <v>100</v>
      </c>
      <c r="Z8" s="49">
        <v>100</v>
      </c>
      <c r="AA8" s="49">
        <v>100</v>
      </c>
      <c r="AB8" s="50">
        <v>100</v>
      </c>
      <c r="AC8" s="50">
        <v>100</v>
      </c>
      <c r="AD8" s="50">
        <v>100</v>
      </c>
      <c r="AE8" s="55"/>
      <c r="AF8" s="55"/>
    </row>
    <row r="9" spans="1:32" ht="14.25" customHeight="1">
      <c r="A9" s="21"/>
      <c r="B9" s="21"/>
      <c r="C9" s="15" t="s">
        <v>32</v>
      </c>
      <c r="D9" s="20"/>
      <c r="E9" s="18">
        <v>999.7652582159625</v>
      </c>
      <c r="F9" s="18">
        <v>1137.1859296482412</v>
      </c>
      <c r="G9" s="18">
        <v>1809.254498714653</v>
      </c>
      <c r="H9" s="18">
        <v>2407.3298429319375</v>
      </c>
      <c r="I9" s="18">
        <v>2692.722371967655</v>
      </c>
      <c r="J9" s="35">
        <v>2707.588075880759</v>
      </c>
      <c r="K9" s="35">
        <v>2605.7220708446866</v>
      </c>
      <c r="L9" s="35">
        <v>2509.090909090909</v>
      </c>
      <c r="M9" s="35">
        <v>2544.3213296398894</v>
      </c>
      <c r="N9" s="18">
        <v>2562.078651685393</v>
      </c>
      <c r="O9" s="18">
        <v>2598.3193277310925</v>
      </c>
      <c r="P9" s="18">
        <v>2662.0396600566573</v>
      </c>
      <c r="Q9" s="18">
        <v>2779.0830945558737</v>
      </c>
      <c r="R9" s="18">
        <v>2752.1613832853022</v>
      </c>
      <c r="S9" s="18">
        <v>2499.4152046783624</v>
      </c>
      <c r="T9" s="18">
        <v>2476.3473053892217</v>
      </c>
      <c r="U9" s="18">
        <v>2393.0513595166162</v>
      </c>
      <c r="V9" s="40">
        <v>2337.878787878788</v>
      </c>
      <c r="W9" s="40">
        <v>2258.9506172839506</v>
      </c>
      <c r="X9" s="40">
        <v>2130.7926829268295</v>
      </c>
      <c r="Y9" s="40">
        <v>2121.6049382716046</v>
      </c>
      <c r="Z9" s="40">
        <v>2154.6583850931675</v>
      </c>
      <c r="AA9" s="40">
        <v>2171.473354231975</v>
      </c>
      <c r="AB9" s="45">
        <v>2035.9621451104101</v>
      </c>
      <c r="AC9" s="46">
        <v>1987.0253164556962</v>
      </c>
      <c r="AD9" s="46">
        <v>2018.4713375796177</v>
      </c>
      <c r="AE9" s="53"/>
      <c r="AF9" s="53"/>
    </row>
    <row r="10" spans="1:32" ht="14.25" customHeight="1">
      <c r="A10" s="21"/>
      <c r="B10" s="21"/>
      <c r="C10" s="21"/>
      <c r="D10" s="16"/>
      <c r="E10" s="26">
        <v>23.07900726129836</v>
      </c>
      <c r="F10" s="26">
        <v>16.706038683006053</v>
      </c>
      <c r="G10" s="26">
        <v>13.942431506170886</v>
      </c>
      <c r="H10" s="26">
        <v>13.741165219730137</v>
      </c>
      <c r="I10" s="26">
        <v>13.54851834271377</v>
      </c>
      <c r="J10" s="37">
        <v>13.502263666463952</v>
      </c>
      <c r="K10" s="37">
        <v>13.05956900554448</v>
      </c>
      <c r="L10" s="37">
        <v>12.008068662737807</v>
      </c>
      <c r="M10" s="37">
        <v>12.10958615143245</v>
      </c>
      <c r="N10" s="26">
        <v>11.552003647601195</v>
      </c>
      <c r="O10" s="26">
        <v>11.294289540971631</v>
      </c>
      <c r="P10" s="26">
        <v>11.40675641227953</v>
      </c>
      <c r="Q10" s="26">
        <v>11.891567151369511</v>
      </c>
      <c r="R10" s="26">
        <v>11.85569569967226</v>
      </c>
      <c r="S10" s="26">
        <v>10.975014765169606</v>
      </c>
      <c r="T10" s="26">
        <v>10.735702603774563</v>
      </c>
      <c r="U10" s="26">
        <v>10.1348584881519</v>
      </c>
      <c r="V10" s="49">
        <v>10.073116594855724</v>
      </c>
      <c r="W10" s="49">
        <v>9.911434916851743</v>
      </c>
      <c r="X10" s="49">
        <v>9.738052110909852</v>
      </c>
      <c r="Y10" s="49">
        <v>9.653138604128632</v>
      </c>
      <c r="Z10" s="49">
        <v>9.924188242025462</v>
      </c>
      <c r="AA10" s="49">
        <v>9.946869615163699</v>
      </c>
      <c r="AB10" s="50">
        <v>9.394605452772238</v>
      </c>
      <c r="AC10" s="50">
        <v>9.218775234543614</v>
      </c>
      <c r="AD10" s="50">
        <v>9.24769464223182</v>
      </c>
      <c r="AE10" s="55"/>
      <c r="AF10" s="55"/>
    </row>
    <row r="11" spans="1:32" ht="14.25" customHeight="1">
      <c r="A11" s="21"/>
      <c r="B11" s="21"/>
      <c r="C11" s="21"/>
      <c r="D11" s="15" t="s">
        <v>33</v>
      </c>
      <c r="E11" s="18">
        <v>798.8262910798122</v>
      </c>
      <c r="F11" s="18">
        <v>876.1306532663317</v>
      </c>
      <c r="G11" s="18">
        <v>1197.6863753213368</v>
      </c>
      <c r="H11" s="18">
        <v>1524.083769633508</v>
      </c>
      <c r="I11" s="18">
        <v>1680.053908355795</v>
      </c>
      <c r="J11" s="35">
        <v>1670.4607046070462</v>
      </c>
      <c r="K11" s="35">
        <v>1579.291553133515</v>
      </c>
      <c r="L11" s="35">
        <v>1467.7685950413224</v>
      </c>
      <c r="M11" s="35">
        <v>1456.2326869806095</v>
      </c>
      <c r="N11" s="18">
        <v>1444.943820224719</v>
      </c>
      <c r="O11" s="18">
        <v>1425.2100840336136</v>
      </c>
      <c r="P11" s="18">
        <v>1449.2917847025496</v>
      </c>
      <c r="Q11" s="18">
        <v>1536.9627507163323</v>
      </c>
      <c r="R11" s="18">
        <v>1502.3054755043227</v>
      </c>
      <c r="S11" s="18">
        <v>1266.374269005848</v>
      </c>
      <c r="T11" s="18">
        <v>1225.1497005988024</v>
      </c>
      <c r="U11" s="18">
        <v>1121.4501510574019</v>
      </c>
      <c r="V11" s="40">
        <v>1068.7878787878788</v>
      </c>
      <c r="W11" s="40">
        <v>1015.7407407407406</v>
      </c>
      <c r="X11" s="40">
        <v>941.1585365853659</v>
      </c>
      <c r="Y11" s="40">
        <v>907.7160493827159</v>
      </c>
      <c r="Z11" s="40">
        <v>929.1925465838509</v>
      </c>
      <c r="AA11" s="40">
        <v>935.423197492163</v>
      </c>
      <c r="AB11" s="45">
        <v>832.807570977918</v>
      </c>
      <c r="AC11" s="46">
        <v>787.6582278481012</v>
      </c>
      <c r="AD11" s="46">
        <v>785.6687898089172</v>
      </c>
      <c r="AE11" s="53"/>
      <c r="AF11" s="53"/>
    </row>
    <row r="12" spans="1:32" ht="14.25" customHeight="1">
      <c r="A12" s="21"/>
      <c r="B12" s="21"/>
      <c r="C12" s="27"/>
      <c r="D12" s="27"/>
      <c r="E12" s="26">
        <v>18.440446515660557</v>
      </c>
      <c r="F12" s="26">
        <v>12.870958216447661</v>
      </c>
      <c r="G12" s="26">
        <v>9.2295806176826</v>
      </c>
      <c r="H12" s="26">
        <v>8.699550229368079</v>
      </c>
      <c r="I12" s="26">
        <v>8.453244727741234</v>
      </c>
      <c r="J12" s="37">
        <v>8.330292587336983</v>
      </c>
      <c r="K12" s="37">
        <v>7.915221369458935</v>
      </c>
      <c r="L12" s="37">
        <v>7.0244828540916835</v>
      </c>
      <c r="M12" s="37">
        <v>6.930875819061557</v>
      </c>
      <c r="N12" s="26">
        <v>6.515021024368002</v>
      </c>
      <c r="O12" s="26">
        <v>6.1950566175575315</v>
      </c>
      <c r="P12" s="26">
        <v>6.210169820711086</v>
      </c>
      <c r="Q12" s="26">
        <v>6.576592040410977</v>
      </c>
      <c r="R12" s="26">
        <v>6.471595987684974</v>
      </c>
      <c r="S12" s="26">
        <v>5.560691266723159</v>
      </c>
      <c r="T12" s="26">
        <v>5.311388593234858</v>
      </c>
      <c r="U12" s="26">
        <v>4.749475408158043</v>
      </c>
      <c r="V12" s="49">
        <v>4.605039822431126</v>
      </c>
      <c r="W12" s="49">
        <v>4.456692486864201</v>
      </c>
      <c r="X12" s="49">
        <v>4.301240072453672</v>
      </c>
      <c r="Y12" s="49">
        <v>4.13003791602303</v>
      </c>
      <c r="Z12" s="49">
        <v>4.279788299241883</v>
      </c>
      <c r="AA12" s="49">
        <v>4.284893739230327</v>
      </c>
      <c r="AB12" s="50">
        <v>3.8428506965166886</v>
      </c>
      <c r="AC12" s="50">
        <v>3.6543289630162534</v>
      </c>
      <c r="AD12" s="50">
        <v>3.5995681101902646</v>
      </c>
      <c r="AE12" s="55"/>
      <c r="AF12" s="55"/>
    </row>
    <row r="13" spans="1:32" ht="14.25" customHeight="1">
      <c r="A13" s="21"/>
      <c r="B13" s="21"/>
      <c r="C13" s="15" t="s">
        <v>34</v>
      </c>
      <c r="D13" s="20"/>
      <c r="E13" s="18">
        <v>528.6384976525821</v>
      </c>
      <c r="F13" s="18">
        <v>898.7437185929648</v>
      </c>
      <c r="G13" s="18">
        <v>1847.3007712082263</v>
      </c>
      <c r="H13" s="18">
        <v>2534.5549738219897</v>
      </c>
      <c r="I13" s="18">
        <v>2783.0188679245284</v>
      </c>
      <c r="J13" s="35">
        <v>2798.3739837398375</v>
      </c>
      <c r="K13" s="35">
        <v>2803.8147138964578</v>
      </c>
      <c r="L13" s="35">
        <v>2829.2011019283746</v>
      </c>
      <c r="M13" s="35">
        <v>2844.8753462603877</v>
      </c>
      <c r="N13" s="18">
        <v>2963.76404494382</v>
      </c>
      <c r="O13" s="18">
        <v>3080.112044817927</v>
      </c>
      <c r="P13" s="18">
        <v>3175.920679886686</v>
      </c>
      <c r="Q13" s="18">
        <v>3082.5214899713465</v>
      </c>
      <c r="R13" s="18">
        <v>2888.472622478386</v>
      </c>
      <c r="S13" s="18">
        <v>2888.888888888889</v>
      </c>
      <c r="T13" s="18">
        <v>2873.652694610779</v>
      </c>
      <c r="U13" s="18">
        <v>2850.453172205438</v>
      </c>
      <c r="V13" s="40">
        <v>2723.3333333333335</v>
      </c>
      <c r="W13" s="40">
        <v>2652.469135802469</v>
      </c>
      <c r="X13" s="40">
        <v>2542.378048780488</v>
      </c>
      <c r="Y13" s="40">
        <v>2508.0246913580245</v>
      </c>
      <c r="Z13" s="40">
        <v>2387.888198757764</v>
      </c>
      <c r="AA13" s="40">
        <v>2315.047021943574</v>
      </c>
      <c r="AB13" s="45">
        <v>2283.91167192429</v>
      </c>
      <c r="AC13" s="46">
        <v>2266.772151898734</v>
      </c>
      <c r="AD13" s="46">
        <v>2269.4267515923566</v>
      </c>
      <c r="AE13" s="53"/>
      <c r="AF13" s="53"/>
    </row>
    <row r="14" spans="1:32" ht="14.25" customHeight="1">
      <c r="A14" s="21"/>
      <c r="B14" s="21"/>
      <c r="C14" s="21"/>
      <c r="D14" s="16"/>
      <c r="E14" s="26">
        <v>12.203316354177954</v>
      </c>
      <c r="F14" s="26">
        <v>13.203159604311235</v>
      </c>
      <c r="G14" s="26">
        <v>14.235622734206304</v>
      </c>
      <c r="H14" s="26">
        <v>14.46737295100339</v>
      </c>
      <c r="I14" s="26">
        <v>14.002848036888857</v>
      </c>
      <c r="J14" s="37">
        <v>13.954996959254004</v>
      </c>
      <c r="K14" s="37">
        <v>14.052385764619125</v>
      </c>
      <c r="L14" s="37">
        <v>13.540059855766062</v>
      </c>
      <c r="M14" s="37">
        <v>13.54005985576606</v>
      </c>
      <c r="N14" s="26">
        <v>13.363138963473325</v>
      </c>
      <c r="O14" s="26">
        <v>13.388530378667966</v>
      </c>
      <c r="P14" s="26">
        <v>13.608720457387019</v>
      </c>
      <c r="Q14" s="26">
        <v>13.189965915499865</v>
      </c>
      <c r="R14" s="26">
        <v>12.442894031184824</v>
      </c>
      <c r="S14" s="26">
        <v>12.685206583981717</v>
      </c>
      <c r="T14" s="26">
        <v>12.458139715999065</v>
      </c>
      <c r="U14" s="26">
        <v>12.072009826500842</v>
      </c>
      <c r="V14" s="49">
        <v>11.733907820864342</v>
      </c>
      <c r="W14" s="49">
        <v>11.638047776393478</v>
      </c>
      <c r="X14" s="49">
        <v>11.619060888950816</v>
      </c>
      <c r="Y14" s="49">
        <v>11.41131863502317</v>
      </c>
      <c r="Z14" s="49">
        <v>10.998426548419397</v>
      </c>
      <c r="AA14" s="49">
        <v>10.60453762205629</v>
      </c>
      <c r="AB14" s="50">
        <v>10.538726910144252</v>
      </c>
      <c r="AC14" s="50">
        <v>10.516656634023873</v>
      </c>
      <c r="AD14" s="50">
        <v>10.397455351931832</v>
      </c>
      <c r="AE14" s="55"/>
      <c r="AF14" s="55"/>
    </row>
    <row r="15" spans="1:32" ht="14.25" customHeight="1">
      <c r="A15" s="21"/>
      <c r="B15" s="21"/>
      <c r="C15" s="21"/>
      <c r="D15" s="15" t="s">
        <v>35</v>
      </c>
      <c r="E15" s="18">
        <v>313.849765258216</v>
      </c>
      <c r="F15" s="18">
        <v>544.2211055276382</v>
      </c>
      <c r="G15" s="18">
        <v>1139.5886889460153</v>
      </c>
      <c r="H15" s="18">
        <v>1540.8376963350786</v>
      </c>
      <c r="I15" s="18">
        <v>1659.5687331536387</v>
      </c>
      <c r="J15" s="35">
        <v>1674.7967479674796</v>
      </c>
      <c r="K15" s="35">
        <v>1689.9182561307903</v>
      </c>
      <c r="L15" s="35">
        <v>1689.8071625344353</v>
      </c>
      <c r="M15" s="35">
        <v>1699.1689750692522</v>
      </c>
      <c r="N15" s="18">
        <v>1776.9662921348315</v>
      </c>
      <c r="O15" s="18">
        <v>1835.5742296918768</v>
      </c>
      <c r="P15" s="18">
        <v>1912.7478753541077</v>
      </c>
      <c r="Q15" s="18">
        <v>1876.5042979942693</v>
      </c>
      <c r="R15" s="18">
        <v>1769.164265129683</v>
      </c>
      <c r="S15" s="18">
        <v>1793.2748538011697</v>
      </c>
      <c r="T15" s="18">
        <v>1760.4790419161677</v>
      </c>
      <c r="U15" s="18">
        <v>1781.8731117824773</v>
      </c>
      <c r="V15" s="40">
        <v>1715.4545454545455</v>
      </c>
      <c r="W15" s="40">
        <v>1677.469135802469</v>
      </c>
      <c r="X15" s="40">
        <v>1596.3414634146343</v>
      </c>
      <c r="Y15" s="40">
        <v>1596.9135802469134</v>
      </c>
      <c r="Z15" s="40">
        <v>1505.9006211180124</v>
      </c>
      <c r="AA15" s="40">
        <v>1453.6050156739811</v>
      </c>
      <c r="AB15" s="45">
        <v>1417.3501577287066</v>
      </c>
      <c r="AC15" s="46">
        <v>1406.012658227848</v>
      </c>
      <c r="AD15" s="46">
        <v>1401.2738853503183</v>
      </c>
      <c r="AE15" s="53"/>
      <c r="AF15" s="53"/>
    </row>
    <row r="16" spans="1:32" ht="14.25" customHeight="1">
      <c r="A16" s="21"/>
      <c r="B16" s="21"/>
      <c r="C16" s="27"/>
      <c r="D16" s="27"/>
      <c r="E16" s="26">
        <v>7.245041725371193</v>
      </c>
      <c r="F16" s="26">
        <v>7.994980067916728</v>
      </c>
      <c r="G16" s="26">
        <v>8.78186968838527</v>
      </c>
      <c r="H16" s="26">
        <v>8.795182523198301</v>
      </c>
      <c r="I16" s="26">
        <v>8.350172916525393</v>
      </c>
      <c r="J16" s="37">
        <v>8.351915669977702</v>
      </c>
      <c r="K16" s="37">
        <v>8.469669243164997</v>
      </c>
      <c r="L16" s="37">
        <v>8.087120463025222</v>
      </c>
      <c r="M16" s="37">
        <v>8.087120463025222</v>
      </c>
      <c r="N16" s="26">
        <v>8.012057348396576</v>
      </c>
      <c r="O16" s="26">
        <v>7.978814075246561</v>
      </c>
      <c r="P16" s="26">
        <v>8.19606462655224</v>
      </c>
      <c r="Q16" s="26">
        <v>8.02947451018857</v>
      </c>
      <c r="R16" s="26">
        <v>7.621163968616545</v>
      </c>
      <c r="S16" s="26">
        <v>7.874329147728732</v>
      </c>
      <c r="T16" s="26">
        <v>7.632200617844812</v>
      </c>
      <c r="U16" s="26">
        <v>7.546445570397665</v>
      </c>
      <c r="V16" s="49">
        <v>7.391304347826086</v>
      </c>
      <c r="W16" s="49">
        <v>7.3601105032230105</v>
      </c>
      <c r="X16" s="49">
        <v>7.29552737912777</v>
      </c>
      <c r="Y16" s="49">
        <v>7.265833450358095</v>
      </c>
      <c r="Z16" s="49">
        <v>6.936060649406381</v>
      </c>
      <c r="AA16" s="49">
        <v>6.658529580700747</v>
      </c>
      <c r="AB16" s="50">
        <v>6.540124310397531</v>
      </c>
      <c r="AC16" s="50">
        <v>6.523175404853843</v>
      </c>
      <c r="AD16" s="50">
        <v>6.419983658223415</v>
      </c>
      <c r="AE16" s="55"/>
      <c r="AF16" s="55"/>
    </row>
    <row r="17" spans="1:32" ht="14.25" customHeight="1">
      <c r="A17" s="21"/>
      <c r="B17" s="21"/>
      <c r="C17" s="15" t="s">
        <v>36</v>
      </c>
      <c r="D17" s="20"/>
      <c r="E17" s="18">
        <v>376.2910798122066</v>
      </c>
      <c r="F17" s="18">
        <v>685.678391959799</v>
      </c>
      <c r="G17" s="18">
        <v>1512.082262210797</v>
      </c>
      <c r="H17" s="18">
        <v>1971.9895287958116</v>
      </c>
      <c r="I17" s="18">
        <v>2126.954177897574</v>
      </c>
      <c r="J17" s="35">
        <v>2127.10027100271</v>
      </c>
      <c r="K17" s="35">
        <v>2096.7302452316076</v>
      </c>
      <c r="L17" s="35">
        <v>2095.8677685950415</v>
      </c>
      <c r="M17" s="35">
        <v>2107.4792243767315</v>
      </c>
      <c r="N17" s="18">
        <v>2186.7977528089887</v>
      </c>
      <c r="O17" s="18">
        <v>2226.6106442577034</v>
      </c>
      <c r="P17" s="18">
        <v>2232.57790368272</v>
      </c>
      <c r="Q17" s="18">
        <v>2153.581661891117</v>
      </c>
      <c r="R17" s="18">
        <v>2067.1469740634006</v>
      </c>
      <c r="S17" s="18">
        <v>2078.3625730994154</v>
      </c>
      <c r="T17" s="18">
        <v>2059.2814371257487</v>
      </c>
      <c r="U17" s="18">
        <v>2100</v>
      </c>
      <c r="V17" s="40">
        <v>2052.121212121212</v>
      </c>
      <c r="W17" s="40">
        <v>2004.938271604938</v>
      </c>
      <c r="X17" s="40">
        <v>1856.4024390243903</v>
      </c>
      <c r="Y17" s="40">
        <v>1863.8888888888887</v>
      </c>
      <c r="Z17" s="40">
        <v>1852.7950310559006</v>
      </c>
      <c r="AA17" s="40">
        <v>1870.5329153605016</v>
      </c>
      <c r="AB17" s="45">
        <v>1916.0883280757098</v>
      </c>
      <c r="AC17" s="46">
        <v>1918.0379746835442</v>
      </c>
      <c r="AD17" s="46">
        <v>1969.4267515923566</v>
      </c>
      <c r="AE17" s="53"/>
      <c r="AF17" s="53"/>
    </row>
    <row r="18" spans="1:32" ht="14.25" customHeight="1">
      <c r="A18" s="21"/>
      <c r="B18" s="21"/>
      <c r="C18" s="21"/>
      <c r="D18" s="16"/>
      <c r="E18" s="26">
        <v>8.686463639319388</v>
      </c>
      <c r="F18" s="26">
        <v>10.073084305329987</v>
      </c>
      <c r="G18" s="26">
        <v>11.652370292596922</v>
      </c>
      <c r="H18" s="26">
        <v>11.256219834735441</v>
      </c>
      <c r="I18" s="26">
        <v>10.701837661897333</v>
      </c>
      <c r="J18" s="37">
        <v>10.607473477937699</v>
      </c>
      <c r="K18" s="37">
        <v>10.508562532433835</v>
      </c>
      <c r="L18" s="37">
        <v>10.030455246608394</v>
      </c>
      <c r="M18" s="37">
        <v>10.030455246608392</v>
      </c>
      <c r="N18" s="26">
        <v>9.859921981863314</v>
      </c>
      <c r="O18" s="26">
        <v>9.67855838305126</v>
      </c>
      <c r="P18" s="26">
        <v>9.566526262123547</v>
      </c>
      <c r="Q18" s="26">
        <v>9.21507564797332</v>
      </c>
      <c r="R18" s="26">
        <v>8.904806832853312</v>
      </c>
      <c r="S18" s="26">
        <v>9.12615874483219</v>
      </c>
      <c r="T18" s="26">
        <v>8.927597933594662</v>
      </c>
      <c r="U18" s="26">
        <v>8.893750959619224</v>
      </c>
      <c r="V18" s="49">
        <v>8.841885363624492</v>
      </c>
      <c r="W18" s="49">
        <v>8.796923243594605</v>
      </c>
      <c r="X18" s="49">
        <v>8.484046258882543</v>
      </c>
      <c r="Y18" s="49">
        <v>8.480550484482515</v>
      </c>
      <c r="Z18" s="49">
        <v>8.53382920898298</v>
      </c>
      <c r="AA18" s="49">
        <v>8.568351522113728</v>
      </c>
      <c r="AB18" s="50">
        <v>8.841467852516049</v>
      </c>
      <c r="AC18" s="50">
        <v>8.898709459558663</v>
      </c>
      <c r="AD18" s="50">
        <v>9.022995214194001</v>
      </c>
      <c r="AE18" s="55"/>
      <c r="AF18" s="55"/>
    </row>
    <row r="19" spans="1:32" ht="14.25" customHeight="1">
      <c r="A19" s="21"/>
      <c r="B19" s="21"/>
      <c r="C19" s="21"/>
      <c r="D19" s="15" t="s">
        <v>37</v>
      </c>
      <c r="E19" s="18">
        <v>313.61502347417843</v>
      </c>
      <c r="F19" s="18">
        <v>568.8442211055276</v>
      </c>
      <c r="G19" s="18">
        <v>1248.0719794344473</v>
      </c>
      <c r="H19" s="18">
        <v>1617.5392670157069</v>
      </c>
      <c r="I19" s="18">
        <v>1747.1698113207547</v>
      </c>
      <c r="J19" s="35">
        <v>1737.9403794037942</v>
      </c>
      <c r="K19" s="35">
        <v>1720.9809264305177</v>
      </c>
      <c r="L19" s="35">
        <v>1717.6308539944905</v>
      </c>
      <c r="M19" s="35">
        <v>1727.1468144044322</v>
      </c>
      <c r="N19" s="18">
        <v>1792.9775280898875</v>
      </c>
      <c r="O19" s="18">
        <v>1814.2857142857144</v>
      </c>
      <c r="P19" s="18">
        <v>1819.2634560906517</v>
      </c>
      <c r="Q19" s="18">
        <v>1750.1432664756446</v>
      </c>
      <c r="R19" s="18">
        <v>1677.2334293948127</v>
      </c>
      <c r="S19" s="18">
        <v>1672.2222222222222</v>
      </c>
      <c r="T19" s="18">
        <v>1654.7904191616767</v>
      </c>
      <c r="U19" s="18">
        <v>1676.132930513595</v>
      </c>
      <c r="V19" s="40">
        <v>1637.878787878788</v>
      </c>
      <c r="W19" s="40">
        <v>1595.9876543209875</v>
      </c>
      <c r="X19" s="40">
        <v>1466.158536585366</v>
      </c>
      <c r="Y19" s="40">
        <v>1484.2592592592591</v>
      </c>
      <c r="Z19" s="40">
        <v>1475.4658385093167</v>
      </c>
      <c r="AA19" s="40">
        <v>1497.805642633229</v>
      </c>
      <c r="AB19" s="45">
        <v>1535.6466876971608</v>
      </c>
      <c r="AC19" s="46">
        <v>1532.9113924050632</v>
      </c>
      <c r="AD19" s="46">
        <v>1571.3375796178343</v>
      </c>
      <c r="AE19" s="53"/>
      <c r="AF19" s="53"/>
    </row>
    <row r="20" spans="1:32" ht="14.25" customHeight="1">
      <c r="A20" s="21"/>
      <c r="B20" s="21"/>
      <c r="C20" s="27"/>
      <c r="D20" s="27"/>
      <c r="E20" s="26">
        <v>7.239622845995447</v>
      </c>
      <c r="F20" s="26">
        <v>8.356710468034843</v>
      </c>
      <c r="G20" s="26">
        <v>9.617860892648428</v>
      </c>
      <c r="H20" s="26">
        <v>9.23299911838979</v>
      </c>
      <c r="I20" s="26">
        <v>8.790940530277345</v>
      </c>
      <c r="J20" s="37">
        <v>8.666801810933173</v>
      </c>
      <c r="K20" s="37">
        <v>8.625351651052906</v>
      </c>
      <c r="L20" s="37">
        <v>8.220279766377935</v>
      </c>
      <c r="M20" s="37">
        <v>8.220279766377935</v>
      </c>
      <c r="N20" s="26">
        <v>8.084249455392877</v>
      </c>
      <c r="O20" s="26">
        <v>7.886277852185561</v>
      </c>
      <c r="P20" s="26">
        <v>7.795486823418021</v>
      </c>
      <c r="Q20" s="26">
        <v>7.488781540423236</v>
      </c>
      <c r="R20" s="26">
        <v>7.225146489224353</v>
      </c>
      <c r="S20" s="26">
        <v>7.342783041881725</v>
      </c>
      <c r="T20" s="26">
        <v>7.1740089821136515</v>
      </c>
      <c r="U20" s="26">
        <v>7.098623266287936</v>
      </c>
      <c r="V20" s="49">
        <v>7.057057057057056</v>
      </c>
      <c r="W20" s="49">
        <v>7.002600075835545</v>
      </c>
      <c r="X20" s="49">
        <v>6.700571269332591</v>
      </c>
      <c r="Y20" s="49">
        <v>6.7532649908720686</v>
      </c>
      <c r="Z20" s="49">
        <v>6.795880417679874</v>
      </c>
      <c r="AA20" s="49">
        <v>6.860999425617462</v>
      </c>
      <c r="AB20" s="50">
        <v>7.085983784334561</v>
      </c>
      <c r="AC20" s="50">
        <v>7.111920247830747</v>
      </c>
      <c r="AD20" s="50">
        <v>7.199136220380529</v>
      </c>
      <c r="AE20" s="55"/>
      <c r="AF20" s="55"/>
    </row>
    <row r="21" spans="1:32" ht="14.25" customHeight="1">
      <c r="A21" s="21"/>
      <c r="B21" s="21"/>
      <c r="C21" s="15" t="s">
        <v>38</v>
      </c>
      <c r="D21" s="20"/>
      <c r="E21" s="18">
        <v>354.2253521126761</v>
      </c>
      <c r="F21" s="18">
        <v>514.8241206030151</v>
      </c>
      <c r="G21" s="18">
        <v>841.6452442159383</v>
      </c>
      <c r="H21" s="18">
        <v>951.8324607329844</v>
      </c>
      <c r="I21" s="18">
        <v>978.4366576819407</v>
      </c>
      <c r="J21" s="35">
        <v>956.0975609756098</v>
      </c>
      <c r="K21" s="35">
        <v>913.6239782016349</v>
      </c>
      <c r="L21" s="35">
        <v>995.3168044077136</v>
      </c>
      <c r="M21" s="35">
        <v>1000.831024930748</v>
      </c>
      <c r="N21" s="18">
        <v>1049.1573033707864</v>
      </c>
      <c r="O21" s="18">
        <v>1105.6022408963586</v>
      </c>
      <c r="P21" s="18">
        <v>1079.6033994334277</v>
      </c>
      <c r="Q21" s="18">
        <v>1073.3524355300858</v>
      </c>
      <c r="R21" s="18">
        <v>1109.221902017291</v>
      </c>
      <c r="S21" s="18">
        <v>1097.076023391813</v>
      </c>
      <c r="T21" s="18">
        <v>1139.2215568862275</v>
      </c>
      <c r="U21" s="18">
        <v>1165.5589123867069</v>
      </c>
      <c r="V21" s="40">
        <v>1175.7575757575758</v>
      </c>
      <c r="W21" s="40">
        <v>1146.2962962962963</v>
      </c>
      <c r="X21" s="40">
        <v>1085.9756097560976</v>
      </c>
      <c r="Y21" s="40">
        <v>1116.9753086419753</v>
      </c>
      <c r="Z21" s="40">
        <v>1087.5776397515526</v>
      </c>
      <c r="AA21" s="40">
        <v>1065.5172413793105</v>
      </c>
      <c r="AB21" s="45">
        <v>1075.7097791798108</v>
      </c>
      <c r="AC21" s="46">
        <v>1043.3544303797469</v>
      </c>
      <c r="AD21" s="46">
        <v>1027.7070063694266</v>
      </c>
      <c r="AE21" s="53"/>
      <c r="AF21" s="53"/>
    </row>
    <row r="22" spans="1:32" ht="14.25" customHeight="1">
      <c r="A22" s="21"/>
      <c r="B22" s="21"/>
      <c r="C22" s="27"/>
      <c r="D22" s="16"/>
      <c r="E22" s="26">
        <v>8.17708897799935</v>
      </c>
      <c r="F22" s="26">
        <v>7.563118263694079</v>
      </c>
      <c r="G22" s="26">
        <v>6.4858654093781585</v>
      </c>
      <c r="H22" s="26">
        <v>5.433109693229532</v>
      </c>
      <c r="I22" s="26">
        <v>4.923035193598698</v>
      </c>
      <c r="J22" s="37">
        <v>4.767889722278533</v>
      </c>
      <c r="K22" s="37">
        <v>4.578974681124191</v>
      </c>
      <c r="L22" s="37">
        <v>4.763411514983718</v>
      </c>
      <c r="M22" s="37">
        <v>4.7634115149837175</v>
      </c>
      <c r="N22" s="26">
        <v>4.730482800547139</v>
      </c>
      <c r="O22" s="26">
        <v>4.805795689760137</v>
      </c>
      <c r="P22" s="26">
        <v>4.62606669013486</v>
      </c>
      <c r="Q22" s="26">
        <v>4.592825090115495</v>
      </c>
      <c r="R22" s="26">
        <v>4.778279868904559</v>
      </c>
      <c r="S22" s="26">
        <v>4.81729707521249</v>
      </c>
      <c r="T22" s="26">
        <v>4.938864515459099</v>
      </c>
      <c r="U22" s="26">
        <v>4.9362812835866725</v>
      </c>
      <c r="V22" s="49">
        <v>5.065935500718108</v>
      </c>
      <c r="W22" s="49">
        <v>5.029521694382753</v>
      </c>
      <c r="X22" s="49">
        <v>4.963076494356974</v>
      </c>
      <c r="Y22" s="49">
        <v>5.082151383232692</v>
      </c>
      <c r="Z22" s="49">
        <v>5.009297668430839</v>
      </c>
      <c r="AA22" s="49">
        <v>4.880815623205055</v>
      </c>
      <c r="AB22" s="50">
        <v>4.96368214966739</v>
      </c>
      <c r="AC22" s="50">
        <v>4.840627798740292</v>
      </c>
      <c r="AD22" s="50">
        <v>4.708474378428855</v>
      </c>
      <c r="AE22" s="55"/>
      <c r="AF22" s="55"/>
    </row>
    <row r="23" spans="1:32" ht="14.25" customHeight="1">
      <c r="A23" s="21"/>
      <c r="B23" s="21"/>
      <c r="C23" s="15" t="s">
        <v>31</v>
      </c>
      <c r="D23" s="20"/>
      <c r="E23" s="18">
        <v>550.7042253521128</v>
      </c>
      <c r="F23" s="18">
        <v>907.286432160804</v>
      </c>
      <c r="G23" s="18">
        <v>1646.7866323907454</v>
      </c>
      <c r="H23" s="18">
        <v>2248.952879581152</v>
      </c>
      <c r="I23" s="18">
        <v>2469.2722371967657</v>
      </c>
      <c r="J23" s="35">
        <v>2441.7344173441734</v>
      </c>
      <c r="K23" s="35">
        <v>2420.9809264305177</v>
      </c>
      <c r="L23" s="35">
        <v>2581.2672176308542</v>
      </c>
      <c r="M23" s="35">
        <v>2595.567867036011</v>
      </c>
      <c r="N23" s="18">
        <v>2833.9887640449438</v>
      </c>
      <c r="O23" s="18">
        <v>3035.014005602241</v>
      </c>
      <c r="P23" s="18">
        <v>2956.657223796034</v>
      </c>
      <c r="Q23" s="18">
        <v>3037.8223495702005</v>
      </c>
      <c r="R23" s="18">
        <v>2958.7896253602303</v>
      </c>
      <c r="S23" s="18">
        <v>2903.8011695906434</v>
      </c>
      <c r="T23" s="18">
        <v>2953.8922155688624</v>
      </c>
      <c r="U23" s="18">
        <v>3150.7552870090635</v>
      </c>
      <c r="V23" s="40">
        <v>2921.818181818182</v>
      </c>
      <c r="W23" s="40">
        <v>2792.5925925925926</v>
      </c>
      <c r="X23" s="40">
        <v>2696.646341463415</v>
      </c>
      <c r="Y23" s="40">
        <v>2691.6666666666665</v>
      </c>
      <c r="Z23" s="40">
        <v>2678.5714285714284</v>
      </c>
      <c r="AA23" s="40">
        <v>2709.090909090909</v>
      </c>
      <c r="AB23" s="45">
        <v>2630.914826498423</v>
      </c>
      <c r="AC23" s="46">
        <v>2643.3544303797466</v>
      </c>
      <c r="AD23" s="46">
        <v>2633.43949044586</v>
      </c>
      <c r="AE23" s="53"/>
      <c r="AF23" s="53"/>
    </row>
    <row r="24" spans="1:32" ht="14.25" customHeight="1">
      <c r="A24" s="21"/>
      <c r="B24" s="21"/>
      <c r="C24" s="21"/>
      <c r="D24" s="16"/>
      <c r="E24" s="26">
        <v>12.712691015497995</v>
      </c>
      <c r="F24" s="26">
        <v>13.328657906393031</v>
      </c>
      <c r="G24" s="26">
        <v>12.690425721587195</v>
      </c>
      <c r="H24" s="26">
        <v>12.837141192116313</v>
      </c>
      <c r="I24" s="26">
        <v>12.424221875635723</v>
      </c>
      <c r="J24" s="37">
        <v>12.176498412054869</v>
      </c>
      <c r="K24" s="37">
        <v>12.133668369158496</v>
      </c>
      <c r="L24" s="37">
        <v>12.353491806088414</v>
      </c>
      <c r="M24" s="37">
        <v>12.353491806088412</v>
      </c>
      <c r="N24" s="26">
        <v>12.778002938345406</v>
      </c>
      <c r="O24" s="26">
        <v>13.192499695604532</v>
      </c>
      <c r="P24" s="26">
        <v>12.66918342821767</v>
      </c>
      <c r="Q24" s="26">
        <v>12.998700375174716</v>
      </c>
      <c r="R24" s="26">
        <v>12.74580395272619</v>
      </c>
      <c r="S24" s="26">
        <v>12.750686901368669</v>
      </c>
      <c r="T24" s="26">
        <v>12.806001921030086</v>
      </c>
      <c r="U24" s="26">
        <v>13.343825170172474</v>
      </c>
      <c r="V24" s="49">
        <v>12.589110849980415</v>
      </c>
      <c r="W24" s="49">
        <v>12.252857375006773</v>
      </c>
      <c r="X24" s="49">
        <v>12.324090845757283</v>
      </c>
      <c r="Y24" s="49">
        <v>12.246875438842858</v>
      </c>
      <c r="Z24" s="49">
        <v>12.337290802460307</v>
      </c>
      <c r="AA24" s="49">
        <v>12.409534750143594</v>
      </c>
      <c r="AB24" s="50">
        <v>12.13991470035954</v>
      </c>
      <c r="AC24" s="50">
        <v>12.263804671785762</v>
      </c>
      <c r="AD24" s="50">
        <v>12.065192015874871</v>
      </c>
      <c r="AE24" s="55"/>
      <c r="AF24" s="55"/>
    </row>
    <row r="25" spans="1:32" ht="14.25" customHeight="1">
      <c r="A25" s="21"/>
      <c r="B25" s="21"/>
      <c r="C25" s="28"/>
      <c r="D25" s="15" t="s">
        <v>39</v>
      </c>
      <c r="E25" s="18">
        <v>334.7417840375587</v>
      </c>
      <c r="F25" s="18">
        <v>595.9798994974874</v>
      </c>
      <c r="G25" s="18">
        <v>1050.3856041131105</v>
      </c>
      <c r="H25" s="18">
        <v>1482.9842931937173</v>
      </c>
      <c r="I25" s="18">
        <v>1586.7924528301887</v>
      </c>
      <c r="J25" s="35">
        <v>1573.9837398373984</v>
      </c>
      <c r="K25" s="35">
        <v>1558.8555858310626</v>
      </c>
      <c r="L25" s="35">
        <v>1673.8292011019284</v>
      </c>
      <c r="M25" s="35">
        <v>1683.1024930747924</v>
      </c>
      <c r="N25" s="18">
        <v>1862.3595505617977</v>
      </c>
      <c r="O25" s="18">
        <v>2003.641456582633</v>
      </c>
      <c r="P25" s="18">
        <v>1889.2351274787536</v>
      </c>
      <c r="Q25" s="18">
        <v>1972.4928366762176</v>
      </c>
      <c r="R25" s="18">
        <v>1923.6311239193083</v>
      </c>
      <c r="S25" s="18">
        <v>1868.7134502923977</v>
      </c>
      <c r="T25" s="18">
        <v>1890.119760479042</v>
      </c>
      <c r="U25" s="18">
        <v>2030.8157099697885</v>
      </c>
      <c r="V25" s="40">
        <v>1852.4242424242425</v>
      </c>
      <c r="W25" s="40">
        <v>1741.6666666666665</v>
      </c>
      <c r="X25" s="40">
        <v>1676.829268292683</v>
      </c>
      <c r="Y25" s="40">
        <v>1668.5185185185185</v>
      </c>
      <c r="Z25" s="40">
        <v>1673.2919254658384</v>
      </c>
      <c r="AA25" s="40">
        <v>1700</v>
      </c>
      <c r="AB25" s="45">
        <v>1643.8485804416405</v>
      </c>
      <c r="AC25" s="46">
        <v>1671.8354430379745</v>
      </c>
      <c r="AD25" s="46">
        <v>1671.9745222929935</v>
      </c>
      <c r="AE25" s="53"/>
      <c r="AF25" s="53"/>
    </row>
    <row r="26" spans="1:32" ht="14.25" customHeight="1">
      <c r="A26" s="21"/>
      <c r="B26" s="21"/>
      <c r="C26" s="28"/>
      <c r="D26" s="27"/>
      <c r="E26" s="26">
        <v>7.7273219898125065</v>
      </c>
      <c r="F26" s="26">
        <v>8.755352133471135</v>
      </c>
      <c r="G26" s="26">
        <v>8.09445511995087</v>
      </c>
      <c r="H26" s="26">
        <v>8.464952258565814</v>
      </c>
      <c r="I26" s="26">
        <v>7.983996745100698</v>
      </c>
      <c r="J26" s="37">
        <v>7.849178998580985</v>
      </c>
      <c r="K26" s="37">
        <v>7.812798732690575</v>
      </c>
      <c r="L26" s="37">
        <v>8.010652744268217</v>
      </c>
      <c r="M26" s="37">
        <v>8.010652744268217</v>
      </c>
      <c r="N26" s="26">
        <v>8.397081919043517</v>
      </c>
      <c r="O26" s="26">
        <v>8.709363204675515</v>
      </c>
      <c r="P26" s="26">
        <v>8.09531323970333</v>
      </c>
      <c r="Q26" s="26">
        <v>8.44020499742527</v>
      </c>
      <c r="R26" s="26">
        <v>8.286572648723805</v>
      </c>
      <c r="S26" s="26">
        <v>8.205582518039185</v>
      </c>
      <c r="T26" s="26">
        <v>8.194231717764335</v>
      </c>
      <c r="U26" s="26">
        <v>8.600747223501715</v>
      </c>
      <c r="V26" s="49">
        <v>7.981459720590155</v>
      </c>
      <c r="W26" s="49">
        <v>7.641785385407076</v>
      </c>
      <c r="X26" s="49">
        <v>7.663369095722447</v>
      </c>
      <c r="Y26" s="49">
        <v>7.59163038899031</v>
      </c>
      <c r="Z26" s="49">
        <v>7.70705192390216</v>
      </c>
      <c r="AA26" s="49">
        <v>7.78719126938541</v>
      </c>
      <c r="AB26" s="50">
        <v>7.585263249828965</v>
      </c>
      <c r="AC26" s="50">
        <v>7.756456372685763</v>
      </c>
      <c r="AD26" s="50">
        <v>7.660207774016575</v>
      </c>
      <c r="AE26" s="55"/>
      <c r="AF26" s="55"/>
    </row>
    <row r="27" spans="1:32" ht="14.25" customHeight="1">
      <c r="A27" s="21"/>
      <c r="B27" s="21"/>
      <c r="C27" s="28"/>
      <c r="D27" s="15" t="s">
        <v>26</v>
      </c>
      <c r="E27" s="18">
        <v>76.7605633802817</v>
      </c>
      <c r="F27" s="18">
        <v>114.321608040201</v>
      </c>
      <c r="G27" s="18">
        <v>177.6349614395887</v>
      </c>
      <c r="H27" s="18">
        <v>206.8062827225131</v>
      </c>
      <c r="I27" s="18">
        <v>219.94609164420484</v>
      </c>
      <c r="J27" s="35">
        <v>213.0081300813008</v>
      </c>
      <c r="K27" s="35">
        <v>208.71934604904632</v>
      </c>
      <c r="L27" s="35">
        <v>220.11019283746558</v>
      </c>
      <c r="M27" s="35">
        <v>221.32963988919667</v>
      </c>
      <c r="N27" s="18">
        <v>232.30337078651684</v>
      </c>
      <c r="O27" s="18">
        <v>240.3361344537815</v>
      </c>
      <c r="P27" s="18">
        <v>251.27478753541078</v>
      </c>
      <c r="Q27" s="18">
        <v>251.86246418338106</v>
      </c>
      <c r="R27" s="18">
        <v>240.92219020172908</v>
      </c>
      <c r="S27" s="18">
        <v>230.7017543859649</v>
      </c>
      <c r="T27" s="18">
        <v>237.125748502994</v>
      </c>
      <c r="U27" s="18">
        <v>245.31722054380666</v>
      </c>
      <c r="V27" s="40">
        <v>230.60606060606062</v>
      </c>
      <c r="W27" s="40">
        <v>229.32098765432096</v>
      </c>
      <c r="X27" s="40">
        <v>226.21951219512195</v>
      </c>
      <c r="Y27" s="40">
        <v>228.7037037037037</v>
      </c>
      <c r="Z27" s="40">
        <v>230.7453416149068</v>
      </c>
      <c r="AA27" s="40">
        <v>232.2884012539185</v>
      </c>
      <c r="AB27" s="45">
        <v>238.4858044164038</v>
      </c>
      <c r="AC27" s="46">
        <v>230.37974683544303</v>
      </c>
      <c r="AD27" s="46">
        <v>222.92993630573247</v>
      </c>
      <c r="AE27" s="53"/>
      <c r="AF27" s="53"/>
    </row>
    <row r="28" spans="1:32" ht="14.25" customHeight="1">
      <c r="A28" s="21"/>
      <c r="B28" s="21"/>
      <c r="C28" s="28"/>
      <c r="D28" s="27"/>
      <c r="E28" s="26">
        <v>1.7719735558686462</v>
      </c>
      <c r="F28" s="26">
        <v>1.6794625719769676</v>
      </c>
      <c r="G28" s="26">
        <v>1.3688860714356468</v>
      </c>
      <c r="H28" s="26">
        <v>1.1804611269668124</v>
      </c>
      <c r="I28" s="26">
        <v>1.1066657625279717</v>
      </c>
      <c r="J28" s="37">
        <v>1.0622339347253194</v>
      </c>
      <c r="K28" s="37">
        <v>1.0460765301941934</v>
      </c>
      <c r="L28" s="37">
        <v>1.053408746324935</v>
      </c>
      <c r="M28" s="37">
        <v>1.0534087463249349</v>
      </c>
      <c r="N28" s="26">
        <v>1.047418815542834</v>
      </c>
      <c r="O28" s="26">
        <v>1.0446852550834045</v>
      </c>
      <c r="P28" s="26">
        <v>1.0767045799395492</v>
      </c>
      <c r="Q28" s="26">
        <v>1.0777077560628723</v>
      </c>
      <c r="R28" s="26">
        <v>1.037838911510577</v>
      </c>
      <c r="S28" s="26">
        <v>1.0130190278098758</v>
      </c>
      <c r="T28" s="26">
        <v>1.0280106954648114</v>
      </c>
      <c r="U28" s="26">
        <v>1.038947745534572</v>
      </c>
      <c r="V28" s="49">
        <v>0.993602297950124</v>
      </c>
      <c r="W28" s="49">
        <v>1.0061751801094199</v>
      </c>
      <c r="X28" s="49">
        <v>1.0338581580047375</v>
      </c>
      <c r="Y28" s="49">
        <v>1.040584187614099</v>
      </c>
      <c r="Z28" s="49">
        <v>1.0627950221713633</v>
      </c>
      <c r="AA28" s="49">
        <v>1.0640436530729465</v>
      </c>
      <c r="AB28" s="50">
        <v>1.1004526994570518</v>
      </c>
      <c r="AC28" s="50">
        <v>1.068843505454332</v>
      </c>
      <c r="AD28" s="50">
        <v>1.0213610365355432</v>
      </c>
      <c r="AE28" s="55"/>
      <c r="AF28" s="55"/>
    </row>
    <row r="29" spans="1:32" ht="14.25" customHeight="1">
      <c r="A29" s="21"/>
      <c r="B29" s="21"/>
      <c r="C29" s="28"/>
      <c r="D29" s="15" t="s">
        <v>40</v>
      </c>
      <c r="E29" s="18">
        <v>67.60563380281691</v>
      </c>
      <c r="F29" s="18">
        <v>89.94974874371859</v>
      </c>
      <c r="G29" s="18">
        <v>191.0025706940874</v>
      </c>
      <c r="H29" s="18">
        <v>242.93193717277487</v>
      </c>
      <c r="I29" s="18">
        <v>301.07816711590294</v>
      </c>
      <c r="J29" s="35">
        <v>294.0379403794038</v>
      </c>
      <c r="K29" s="35">
        <v>296.18528610354224</v>
      </c>
      <c r="L29" s="35">
        <v>304.9586776859504</v>
      </c>
      <c r="M29" s="35">
        <v>306.6481994459834</v>
      </c>
      <c r="N29" s="18">
        <v>331.7415730337079</v>
      </c>
      <c r="O29" s="18">
        <v>356.3025210084034</v>
      </c>
      <c r="P29" s="18">
        <v>376.20396600566573</v>
      </c>
      <c r="Q29" s="18">
        <v>375.0716332378223</v>
      </c>
      <c r="R29" s="18">
        <v>368.5878962536023</v>
      </c>
      <c r="S29" s="18">
        <v>370.17543859649123</v>
      </c>
      <c r="T29" s="18">
        <v>387.12574850299404</v>
      </c>
      <c r="U29" s="18">
        <v>420.2416918429003</v>
      </c>
      <c r="V29" s="40">
        <v>403.33333333333337</v>
      </c>
      <c r="W29" s="40">
        <v>395.98765432098764</v>
      </c>
      <c r="X29" s="40">
        <v>386.2804878048781</v>
      </c>
      <c r="Y29" s="40">
        <v>394.75308641975306</v>
      </c>
      <c r="Z29" s="40">
        <v>388.50931677018633</v>
      </c>
      <c r="AA29" s="40">
        <v>392.7899686520376</v>
      </c>
      <c r="AB29" s="45">
        <v>377.9179810725552</v>
      </c>
      <c r="AC29" s="46">
        <v>377.53164556962025</v>
      </c>
      <c r="AD29" s="46">
        <v>378.9808917197452</v>
      </c>
      <c r="AE29" s="53"/>
      <c r="AF29" s="53"/>
    </row>
    <row r="30" spans="1:32" ht="14.25" customHeight="1">
      <c r="A30" s="21"/>
      <c r="B30" s="21"/>
      <c r="C30" s="27"/>
      <c r="D30" s="27"/>
      <c r="E30" s="26">
        <v>1.5606372602145875</v>
      </c>
      <c r="F30" s="26">
        <v>1.3214232983906689</v>
      </c>
      <c r="G30" s="26">
        <v>1.471899205610254</v>
      </c>
      <c r="H30" s="26">
        <v>1.3866682605382303</v>
      </c>
      <c r="I30" s="26">
        <v>1.5148843832643926</v>
      </c>
      <c r="J30" s="37">
        <v>1.466315291573755</v>
      </c>
      <c r="K30" s="37">
        <v>1.4844454155627784</v>
      </c>
      <c r="L30" s="37">
        <v>1.4594787011035084</v>
      </c>
      <c r="M30" s="37">
        <v>1.4594787011035082</v>
      </c>
      <c r="N30" s="26">
        <v>1.4957697958356553</v>
      </c>
      <c r="O30" s="26">
        <v>1.5487641543893829</v>
      </c>
      <c r="P30" s="26">
        <v>1.6120221895825495</v>
      </c>
      <c r="Q30" s="26">
        <v>1.6049140531129693</v>
      </c>
      <c r="R30" s="26">
        <v>1.5877942198828088</v>
      </c>
      <c r="S30" s="26">
        <v>1.625452584546645</v>
      </c>
      <c r="T30" s="26">
        <v>1.6783053399444459</v>
      </c>
      <c r="U30" s="26">
        <v>1.7797737857618094</v>
      </c>
      <c r="V30" s="49">
        <v>1.737824781303042</v>
      </c>
      <c r="W30" s="49">
        <v>1.7374465088565085</v>
      </c>
      <c r="X30" s="49">
        <v>1.7653615716873345</v>
      </c>
      <c r="Y30" s="49">
        <v>1.7960960539250104</v>
      </c>
      <c r="Z30" s="49">
        <v>1.7894435703046778</v>
      </c>
      <c r="AA30" s="49">
        <v>1.7992533026995976</v>
      </c>
      <c r="AB30" s="50">
        <v>1.743839066070831</v>
      </c>
      <c r="AC30" s="50">
        <v>1.751552612647003</v>
      </c>
      <c r="AD30" s="50">
        <v>1.7363137621104239</v>
      </c>
      <c r="AE30" s="55"/>
      <c r="AF30" s="55"/>
    </row>
    <row r="31" spans="1:32" ht="14.25" customHeight="1">
      <c r="A31" s="21"/>
      <c r="B31" s="21"/>
      <c r="C31" s="15" t="s">
        <v>41</v>
      </c>
      <c r="D31" s="20"/>
      <c r="E31" s="18">
        <v>249.0610328638498</v>
      </c>
      <c r="F31" s="18">
        <v>445.97989949748745</v>
      </c>
      <c r="G31" s="18">
        <v>788.6889460154241</v>
      </c>
      <c r="H31" s="18">
        <v>881.4136125654451</v>
      </c>
      <c r="I31" s="18">
        <v>1019.6765498652292</v>
      </c>
      <c r="J31" s="35">
        <v>955.8265582655827</v>
      </c>
      <c r="K31" s="35">
        <v>938.4196185286104</v>
      </c>
      <c r="L31" s="35">
        <v>965.0137741046832</v>
      </c>
      <c r="M31" s="35">
        <v>970.3601108033241</v>
      </c>
      <c r="N31" s="18">
        <v>1052.808988764045</v>
      </c>
      <c r="O31" s="18">
        <v>1095.2380952380952</v>
      </c>
      <c r="P31" s="18">
        <v>1092.0679886685552</v>
      </c>
      <c r="Q31" s="18">
        <v>974.2120343839541</v>
      </c>
      <c r="R31" s="18">
        <v>1022.1902017291065</v>
      </c>
      <c r="S31" s="18">
        <v>997.0760233918129</v>
      </c>
      <c r="T31" s="18">
        <v>989.2215568862276</v>
      </c>
      <c r="U31" s="18">
        <v>964.0483383685801</v>
      </c>
      <c r="V31" s="40">
        <v>973.939393939394</v>
      </c>
      <c r="W31" s="40">
        <v>948.7654320987654</v>
      </c>
      <c r="X31" s="40">
        <v>926.829268292683</v>
      </c>
      <c r="Y31" s="40">
        <v>909.5679012345678</v>
      </c>
      <c r="Z31" s="40">
        <v>853.1055900621118</v>
      </c>
      <c r="AA31" s="40">
        <v>873.3542319749216</v>
      </c>
      <c r="AB31" s="45">
        <v>862.1451104100946</v>
      </c>
      <c r="AC31" s="46">
        <v>825.9493670886076</v>
      </c>
      <c r="AD31" s="46">
        <v>851.2738853503184</v>
      </c>
      <c r="AE31" s="53"/>
      <c r="AF31" s="53"/>
    </row>
    <row r="32" spans="1:32" ht="14.25" customHeight="1">
      <c r="A32" s="21"/>
      <c r="B32" s="21"/>
      <c r="C32" s="21"/>
      <c r="D32" s="16"/>
      <c r="E32" s="26">
        <v>5.749431017665546</v>
      </c>
      <c r="F32" s="26">
        <v>6.551749593976082</v>
      </c>
      <c r="G32" s="26">
        <v>6.077774916301829</v>
      </c>
      <c r="H32" s="26">
        <v>5.031155208224377</v>
      </c>
      <c r="I32" s="26">
        <v>5.130535024072692</v>
      </c>
      <c r="J32" s="37">
        <v>4.766538279613488</v>
      </c>
      <c r="K32" s="37">
        <v>4.703247480403136</v>
      </c>
      <c r="L32" s="37">
        <v>4.6183865311342265</v>
      </c>
      <c r="M32" s="37">
        <v>4.6183865311342265</v>
      </c>
      <c r="N32" s="26">
        <v>4.746947667055068</v>
      </c>
      <c r="O32" s="26">
        <v>4.760745160112018</v>
      </c>
      <c r="P32" s="26">
        <v>4.6794770638860905</v>
      </c>
      <c r="Q32" s="26">
        <v>4.1686079301635575</v>
      </c>
      <c r="R32" s="26">
        <v>4.403366769291886</v>
      </c>
      <c r="S32" s="26">
        <v>4.378193770382353</v>
      </c>
      <c r="T32" s="26">
        <v>4.288569870979465</v>
      </c>
      <c r="U32" s="26">
        <v>4.082859921183275</v>
      </c>
      <c r="V32" s="49">
        <v>4.196370283326805</v>
      </c>
      <c r="W32" s="49">
        <v>4.162829749201018</v>
      </c>
      <c r="X32" s="49">
        <v>4.235753100181134</v>
      </c>
      <c r="Y32" s="49">
        <v>4.138463698918691</v>
      </c>
      <c r="Z32" s="49">
        <v>3.9293377199256194</v>
      </c>
      <c r="AA32" s="49">
        <v>4.000574382538771</v>
      </c>
      <c r="AB32" s="50">
        <v>3.9782238460530723</v>
      </c>
      <c r="AC32" s="50">
        <v>3.831980150049185</v>
      </c>
      <c r="AD32" s="50">
        <v>3.9001400723707254</v>
      </c>
      <c r="AE32" s="55"/>
      <c r="AF32" s="55"/>
    </row>
    <row r="33" spans="1:32" ht="14.25" customHeight="1">
      <c r="A33" s="21"/>
      <c r="B33" s="21"/>
      <c r="C33" s="21"/>
      <c r="D33" s="15" t="s">
        <v>42</v>
      </c>
      <c r="E33" s="18">
        <v>236.3849765258216</v>
      </c>
      <c r="F33" s="18">
        <v>430.40201005025125</v>
      </c>
      <c r="G33" s="18">
        <v>758.611825192802</v>
      </c>
      <c r="H33" s="18">
        <v>844.7643979057592</v>
      </c>
      <c r="I33" s="18">
        <v>981.6711590296496</v>
      </c>
      <c r="J33" s="35">
        <v>917.6151761517615</v>
      </c>
      <c r="K33" s="35">
        <v>898.6376021798366</v>
      </c>
      <c r="L33" s="35">
        <v>921.2121212121212</v>
      </c>
      <c r="M33" s="35">
        <v>926.3157894736843</v>
      </c>
      <c r="N33" s="18">
        <v>1006.7415730337078</v>
      </c>
      <c r="O33" s="18">
        <v>1046.498599439776</v>
      </c>
      <c r="P33" s="18">
        <v>1038.8101983002834</v>
      </c>
      <c r="Q33" s="18">
        <v>918.9111747851002</v>
      </c>
      <c r="R33" s="18">
        <v>968.0115273775216</v>
      </c>
      <c r="S33" s="18">
        <v>947.6608187134503</v>
      </c>
      <c r="T33" s="18">
        <v>941.0179640718563</v>
      </c>
      <c r="U33" s="18">
        <v>912.9909365558913</v>
      </c>
      <c r="V33" s="40">
        <v>923.3333333333334</v>
      </c>
      <c r="W33" s="40">
        <v>898.7654320987654</v>
      </c>
      <c r="X33" s="40">
        <v>877.7439024390244</v>
      </c>
      <c r="Y33" s="40">
        <v>862.9629629629629</v>
      </c>
      <c r="Z33" s="40">
        <v>806.5217391304348</v>
      </c>
      <c r="AA33" s="40">
        <v>828.8401253918496</v>
      </c>
      <c r="AB33" s="45">
        <v>816.403785488959</v>
      </c>
      <c r="AC33" s="46">
        <v>782.2784810126582</v>
      </c>
      <c r="AD33" s="46">
        <v>808.9171974522293</v>
      </c>
      <c r="AE33" s="53"/>
      <c r="AF33" s="53"/>
    </row>
    <row r="34" spans="1:32" ht="14.25" customHeight="1">
      <c r="A34" s="21"/>
      <c r="B34" s="21"/>
      <c r="C34" s="27"/>
      <c r="D34" s="27"/>
      <c r="E34" s="26">
        <v>5.456811531375311</v>
      </c>
      <c r="F34" s="26">
        <v>6.322899749003395</v>
      </c>
      <c r="G34" s="26">
        <v>5.845995364408962</v>
      </c>
      <c r="H34" s="26">
        <v>4.821959565470765</v>
      </c>
      <c r="I34" s="26">
        <v>4.939309690106462</v>
      </c>
      <c r="J34" s="37">
        <v>4.575984863842152</v>
      </c>
      <c r="K34" s="37">
        <v>4.50386474749406</v>
      </c>
      <c r="L34" s="37">
        <v>4.4087595090245095</v>
      </c>
      <c r="M34" s="37">
        <v>4.408759509024509</v>
      </c>
      <c r="N34" s="26">
        <v>4.539237043416587</v>
      </c>
      <c r="O34" s="26">
        <v>4.548885912577621</v>
      </c>
      <c r="P34" s="26">
        <v>4.451269103312658</v>
      </c>
      <c r="Q34" s="26">
        <v>3.931978127068978</v>
      </c>
      <c r="R34" s="26">
        <v>4.1699771576124744</v>
      </c>
      <c r="S34" s="26">
        <v>4.161209973551087</v>
      </c>
      <c r="T34" s="26">
        <v>4.079592949300381</v>
      </c>
      <c r="U34" s="26">
        <v>3.866625722913148</v>
      </c>
      <c r="V34" s="49">
        <v>3.9783261522391955</v>
      </c>
      <c r="W34" s="49">
        <v>3.943448350576892</v>
      </c>
      <c r="X34" s="49">
        <v>4.011425386651805</v>
      </c>
      <c r="Y34" s="49">
        <v>3.9264148293778964</v>
      </c>
      <c r="Z34" s="49">
        <v>3.714776140752396</v>
      </c>
      <c r="AA34" s="49">
        <v>3.7966685812751297</v>
      </c>
      <c r="AB34" s="50">
        <v>3.7671581827974205</v>
      </c>
      <c r="AC34" s="50">
        <v>3.62936970533394</v>
      </c>
      <c r="AD34" s="50">
        <v>3.706081475428972</v>
      </c>
      <c r="AE34" s="55"/>
      <c r="AF34" s="55"/>
    </row>
    <row r="35" spans="1:32" ht="14.25" customHeight="1">
      <c r="A35" s="21"/>
      <c r="B35" s="21"/>
      <c r="C35" s="15" t="s">
        <v>43</v>
      </c>
      <c r="D35" s="20"/>
      <c r="E35" s="18">
        <v>133.80281690140845</v>
      </c>
      <c r="F35" s="18">
        <v>243.21608040201005</v>
      </c>
      <c r="G35" s="18">
        <v>570.1799485861183</v>
      </c>
      <c r="H35" s="18">
        <v>1014.9214659685864</v>
      </c>
      <c r="I35" s="18">
        <v>1297.3045822102426</v>
      </c>
      <c r="J35" s="35">
        <v>1348.509485094851</v>
      </c>
      <c r="K35" s="35">
        <v>1390.7356948228883</v>
      </c>
      <c r="L35" s="35">
        <v>1618.457300275482</v>
      </c>
      <c r="M35" s="35">
        <v>1627.4238227146816</v>
      </c>
      <c r="N35" s="18">
        <v>1801.4044943820224</v>
      </c>
      <c r="O35" s="18">
        <v>1912.044817927171</v>
      </c>
      <c r="P35" s="18">
        <v>1990.6515580736545</v>
      </c>
      <c r="Q35" s="18">
        <v>2051.5759312320915</v>
      </c>
      <c r="R35" s="18">
        <v>2065.129682997118</v>
      </c>
      <c r="S35" s="18">
        <v>2144.4444444444443</v>
      </c>
      <c r="T35" s="18">
        <v>2186.5269461077846</v>
      </c>
      <c r="U35" s="18">
        <v>2407.250755287009</v>
      </c>
      <c r="V35" s="40">
        <v>2428.787878787879</v>
      </c>
      <c r="W35" s="40">
        <v>2457.716049382716</v>
      </c>
      <c r="X35" s="40">
        <v>2480.7926829268295</v>
      </c>
      <c r="Y35" s="40">
        <v>2487.3456790123455</v>
      </c>
      <c r="Z35" s="40">
        <v>2514.285714285714</v>
      </c>
      <c r="AA35" s="40">
        <v>2511.912225705329</v>
      </c>
      <c r="AB35" s="45">
        <v>2564.03785488959</v>
      </c>
      <c r="AC35" s="46">
        <v>2595.5696202531644</v>
      </c>
      <c r="AD35" s="46">
        <v>2582.484076433121</v>
      </c>
      <c r="AE35" s="53"/>
      <c r="AF35" s="53"/>
    </row>
    <row r="36" spans="1:32" ht="14.25" customHeight="1">
      <c r="A36" s="21"/>
      <c r="B36" s="21"/>
      <c r="C36" s="27"/>
      <c r="D36" s="16"/>
      <c r="E36" s="26">
        <v>3.088761244174704</v>
      </c>
      <c r="F36" s="26">
        <v>3.5730104827993507</v>
      </c>
      <c r="G36" s="26">
        <v>4.39390637690921</v>
      </c>
      <c r="H36" s="26">
        <v>5.793225049683964</v>
      </c>
      <c r="I36" s="26">
        <v>6.527429307655794</v>
      </c>
      <c r="J36" s="37">
        <v>6.724778701263599</v>
      </c>
      <c r="K36" s="37">
        <v>6.970201840876192</v>
      </c>
      <c r="L36" s="37">
        <v>7.745652546506876</v>
      </c>
      <c r="M36" s="37">
        <v>7.745652546506876</v>
      </c>
      <c r="N36" s="26">
        <v>8.122245301180405</v>
      </c>
      <c r="O36" s="26">
        <v>8.311213929136734</v>
      </c>
      <c r="P36" s="26">
        <v>8.529879462497421</v>
      </c>
      <c r="Q36" s="26">
        <v>8.778597876462078</v>
      </c>
      <c r="R36" s="26">
        <v>8.896116794120568</v>
      </c>
      <c r="S36" s="26">
        <v>9.416326425801811</v>
      </c>
      <c r="T36" s="26">
        <v>9.47924508709535</v>
      </c>
      <c r="U36" s="26">
        <v>10.194994626132349</v>
      </c>
      <c r="V36" s="49">
        <v>10.464812638725682</v>
      </c>
      <c r="W36" s="49">
        <v>10.783543686690862</v>
      </c>
      <c r="X36" s="49">
        <v>11.337606242162463</v>
      </c>
      <c r="Y36" s="49">
        <v>11.317230726021625</v>
      </c>
      <c r="Z36" s="49">
        <v>11.580603633242742</v>
      </c>
      <c r="AA36" s="49">
        <v>11.506318207926478</v>
      </c>
      <c r="AB36" s="50">
        <v>11.831322144427139</v>
      </c>
      <c r="AC36" s="50">
        <v>12.04210773590169</v>
      </c>
      <c r="AD36" s="50">
        <v>11.831738064666746</v>
      </c>
      <c r="AE36" s="55"/>
      <c r="AF36" s="55"/>
    </row>
    <row r="37" spans="1:32" ht="14.25" customHeight="1">
      <c r="A37" s="21"/>
      <c r="B37" s="21"/>
      <c r="C37" s="15" t="s">
        <v>44</v>
      </c>
      <c r="D37" s="20"/>
      <c r="E37" s="18">
        <v>287.793427230047</v>
      </c>
      <c r="F37" s="18">
        <v>606.2814070351759</v>
      </c>
      <c r="G37" s="18">
        <v>1330.077120822622</v>
      </c>
      <c r="H37" s="18">
        <v>2216.4921465968587</v>
      </c>
      <c r="I37" s="18">
        <v>2810.512129380054</v>
      </c>
      <c r="J37" s="35">
        <v>2962.60162601626</v>
      </c>
      <c r="K37" s="35">
        <v>3025.6130790190737</v>
      </c>
      <c r="L37" s="35">
        <v>3266.666666666667</v>
      </c>
      <c r="M37" s="35">
        <v>3284.7645429362883</v>
      </c>
      <c r="N37" s="18">
        <v>3468.820224719101</v>
      </c>
      <c r="O37" s="18">
        <v>3591.8767507002804</v>
      </c>
      <c r="P37" s="18">
        <v>3683.8526912181305</v>
      </c>
      <c r="Q37" s="18">
        <v>3723.209169054441</v>
      </c>
      <c r="R37" s="18">
        <v>3694.524495677233</v>
      </c>
      <c r="S37" s="18">
        <v>3696.783625730994</v>
      </c>
      <c r="T37" s="18">
        <v>3828.1437125748503</v>
      </c>
      <c r="U37" s="18">
        <v>3880.3625377643502</v>
      </c>
      <c r="V37" s="40">
        <v>3879.3939393939395</v>
      </c>
      <c r="W37" s="40">
        <v>3841.975308641975</v>
      </c>
      <c r="X37" s="40">
        <v>3609.146341463415</v>
      </c>
      <c r="Y37" s="40">
        <v>3667.2839506172836</v>
      </c>
      <c r="Z37" s="40">
        <v>3592.2360248447203</v>
      </c>
      <c r="AA37" s="40">
        <v>3650.1567398119123</v>
      </c>
      <c r="AB37" s="45">
        <v>3627.129337539432</v>
      </c>
      <c r="AC37" s="46">
        <v>3618.3544303797466</v>
      </c>
      <c r="AD37" s="46">
        <v>3705.732484076433</v>
      </c>
      <c r="AE37" s="53"/>
      <c r="AF37" s="53"/>
    </row>
    <row r="38" spans="1:32" ht="14.25" customHeight="1">
      <c r="A38" s="27"/>
      <c r="B38" s="27"/>
      <c r="C38" s="27"/>
      <c r="D38" s="16"/>
      <c r="E38" s="26">
        <v>6.643546114663487</v>
      </c>
      <c r="F38" s="26">
        <v>8.906688321275654</v>
      </c>
      <c r="G38" s="26">
        <v>10.249806850373421</v>
      </c>
      <c r="H38" s="26">
        <v>12.651853622820255</v>
      </c>
      <c r="I38" s="26">
        <v>14.141181257204854</v>
      </c>
      <c r="J38" s="37">
        <v>14.773971214271233</v>
      </c>
      <c r="K38" s="37">
        <v>15.164012782345068</v>
      </c>
      <c r="L38" s="37">
        <v>15.63369325897507</v>
      </c>
      <c r="M38" s="37">
        <v>15.633693258975068</v>
      </c>
      <c r="N38" s="26">
        <v>15.640356654339124</v>
      </c>
      <c r="O38" s="26">
        <v>15.613052477779132</v>
      </c>
      <c r="P38" s="26">
        <v>15.785193187749602</v>
      </c>
      <c r="Q38" s="26">
        <v>15.93143866016037</v>
      </c>
      <c r="R38" s="26">
        <v>15.915185221968416</v>
      </c>
      <c r="S38" s="26">
        <v>16.232699073004135</v>
      </c>
      <c r="T38" s="26">
        <v>16.5961423639054</v>
      </c>
      <c r="U38" s="26">
        <v>16.433799068529606</v>
      </c>
      <c r="V38" s="49">
        <v>16.714975845410628</v>
      </c>
      <c r="W38" s="49">
        <v>16.857158333784735</v>
      </c>
      <c r="X38" s="49">
        <v>16.494356973665877</v>
      </c>
      <c r="Y38" s="49">
        <v>16.68585872770678</v>
      </c>
      <c r="Z38" s="49">
        <v>16.545558575311116</v>
      </c>
      <c r="AA38" s="49">
        <v>16.720275703618608</v>
      </c>
      <c r="AB38" s="50">
        <v>16.736779283541246</v>
      </c>
      <c r="AC38" s="50">
        <v>16.787303078797848</v>
      </c>
      <c r="AD38" s="50">
        <v>16.977938601610834</v>
      </c>
      <c r="AE38" s="55"/>
      <c r="AF38" s="55"/>
    </row>
    <row r="39" spans="1:24" ht="15" customHeight="1">
      <c r="A39" s="29" t="s">
        <v>16</v>
      </c>
      <c r="W39" s="1" t="s">
        <v>30</v>
      </c>
      <c r="X39" s="1" t="s">
        <v>30</v>
      </c>
    </row>
    <row r="40" ht="15" customHeight="1">
      <c r="A40" s="29" t="s">
        <v>46</v>
      </c>
    </row>
    <row r="41" spans="1:5" ht="18" customHeight="1">
      <c r="A41" s="32" t="s">
        <v>59</v>
      </c>
      <c r="E41" s="23"/>
    </row>
    <row r="43" ht="17.25" hidden="1"/>
    <row r="44" spans="3:18" ht="17.25" hidden="1">
      <c r="C44" s="23" t="s">
        <v>13</v>
      </c>
      <c r="E44" s="30" t="e">
        <f>#REF!/#REF!</f>
        <v>#REF!</v>
      </c>
      <c r="F44" s="30" t="e">
        <f>#REF!/#REF!</f>
        <v>#REF!</v>
      </c>
      <c r="G44" s="30" t="e">
        <f>#REF!/#REF!</f>
        <v>#REF!</v>
      </c>
      <c r="H44" s="30" t="e">
        <f>#REF!/#REF!</f>
        <v>#REF!</v>
      </c>
      <c r="I44" s="30" t="e">
        <f>#REF!/#REF!</f>
        <v>#REF!</v>
      </c>
      <c r="J44" s="30" t="e">
        <f>#REF!/#REF!</f>
        <v>#REF!</v>
      </c>
      <c r="K44" s="30" t="e">
        <f>#REF!/#REF!</f>
        <v>#REF!</v>
      </c>
      <c r="L44" s="30" t="e">
        <f>#REF!/#REF!</f>
        <v>#REF!</v>
      </c>
      <c r="M44" s="30" t="e">
        <f>#REF!/#REF!</f>
        <v>#REF!</v>
      </c>
      <c r="N44" s="30" t="e">
        <f>#REF!/#REF!</f>
        <v>#REF!</v>
      </c>
      <c r="O44" s="30" t="e">
        <f>#REF!/#REF!</f>
        <v>#REF!</v>
      </c>
      <c r="P44" s="30" t="e">
        <f>#REF!/#REF!</f>
        <v>#REF!</v>
      </c>
      <c r="Q44" s="30" t="e">
        <f>#REF!/#REF!</f>
        <v>#REF!</v>
      </c>
      <c r="R44" s="30" t="e">
        <f>#REF!/#REF!</f>
        <v>#REF!</v>
      </c>
    </row>
    <row r="45" spans="5:18" ht="17.25" hidden="1">
      <c r="E45" s="31" t="e">
        <f>E44/E6*100</f>
        <v>#REF!</v>
      </c>
      <c r="F45" s="31" t="e">
        <f>F44/F6*100</f>
        <v>#REF!</v>
      </c>
      <c r="G45" s="31" t="e">
        <f>G44/G6*100</f>
        <v>#REF!</v>
      </c>
      <c r="H45" s="31" t="e">
        <f>H44/H6*100</f>
        <v>#REF!</v>
      </c>
      <c r="I45" s="31" t="e">
        <f>I44/I6*100</f>
        <v>#REF!</v>
      </c>
      <c r="J45" s="31" t="e">
        <f aca="true" t="shared" si="0" ref="J45:R45">J44/J6*100</f>
        <v>#REF!</v>
      </c>
      <c r="K45" s="31" t="e">
        <f t="shared" si="0"/>
        <v>#REF!</v>
      </c>
      <c r="L45" s="31" t="e">
        <f t="shared" si="0"/>
        <v>#REF!</v>
      </c>
      <c r="M45" s="31" t="e">
        <f t="shared" si="0"/>
        <v>#REF!</v>
      </c>
      <c r="N45" s="31" t="e">
        <f t="shared" si="0"/>
        <v>#REF!</v>
      </c>
      <c r="O45" s="31" t="e">
        <f t="shared" si="0"/>
        <v>#REF!</v>
      </c>
      <c r="P45" s="31" t="e">
        <f t="shared" si="0"/>
        <v>#REF!</v>
      </c>
      <c r="Q45" s="31" t="e">
        <f t="shared" si="0"/>
        <v>#REF!</v>
      </c>
      <c r="R45" s="31" t="e">
        <f t="shared" si="0"/>
        <v>#REF!</v>
      </c>
    </row>
    <row r="46" spans="3:18" ht="17.25" hidden="1">
      <c r="C46" s="23" t="s">
        <v>14</v>
      </c>
      <c r="E46" s="30" t="e">
        <f>#REF!/#REF!</f>
        <v>#REF!</v>
      </c>
      <c r="F46" s="30" t="e">
        <f>#REF!/#REF!</f>
        <v>#REF!</v>
      </c>
      <c r="G46" s="30" t="e">
        <f>#REF!/#REF!</f>
        <v>#REF!</v>
      </c>
      <c r="H46" s="30" t="e">
        <f>#REF!/#REF!</f>
        <v>#REF!</v>
      </c>
      <c r="I46" s="30" t="e">
        <f>#REF!/#REF!</f>
        <v>#REF!</v>
      </c>
      <c r="J46" s="30" t="e">
        <f>#REF!/#REF!</f>
        <v>#REF!</v>
      </c>
      <c r="K46" s="30" t="e">
        <f>#REF!/#REF!</f>
        <v>#REF!</v>
      </c>
      <c r="L46" s="30" t="e">
        <f>#REF!/#REF!</f>
        <v>#REF!</v>
      </c>
      <c r="M46" s="30" t="e">
        <f>#REF!/#REF!</f>
        <v>#REF!</v>
      </c>
      <c r="N46" s="30" t="e">
        <f>#REF!/#REF!</f>
        <v>#REF!</v>
      </c>
      <c r="O46" s="30" t="e">
        <f>#REF!/#REF!</f>
        <v>#REF!</v>
      </c>
      <c r="P46" s="30" t="e">
        <f>#REF!/#REF!</f>
        <v>#REF!</v>
      </c>
      <c r="Q46" s="30" t="e">
        <f>#REF!/#REF!</f>
        <v>#REF!</v>
      </c>
      <c r="R46" s="30" t="e">
        <f>#REF!/#REF!</f>
        <v>#REF!</v>
      </c>
    </row>
    <row r="47" spans="5:18" ht="17.25" hidden="1">
      <c r="E47" s="31" t="e">
        <f>E46/E6*100</f>
        <v>#REF!</v>
      </c>
      <c r="F47" s="31" t="e">
        <f>F46/F6*100</f>
        <v>#REF!</v>
      </c>
      <c r="G47" s="31" t="e">
        <f>G46/G6*100</f>
        <v>#REF!</v>
      </c>
      <c r="H47" s="31" t="e">
        <f>H46/H6*100</f>
        <v>#REF!</v>
      </c>
      <c r="I47" s="31" t="e">
        <f>I46/I6*100</f>
        <v>#REF!</v>
      </c>
      <c r="J47" s="31" t="e">
        <f aca="true" t="shared" si="1" ref="J47:R47">J46/J6*100</f>
        <v>#REF!</v>
      </c>
      <c r="K47" s="31" t="e">
        <f t="shared" si="1"/>
        <v>#REF!</v>
      </c>
      <c r="L47" s="31" t="e">
        <f t="shared" si="1"/>
        <v>#REF!</v>
      </c>
      <c r="M47" s="31" t="e">
        <f t="shared" si="1"/>
        <v>#REF!</v>
      </c>
      <c r="N47" s="31" t="e">
        <f t="shared" si="1"/>
        <v>#REF!</v>
      </c>
      <c r="O47" s="31" t="e">
        <f t="shared" si="1"/>
        <v>#REF!</v>
      </c>
      <c r="P47" s="31" t="e">
        <f t="shared" si="1"/>
        <v>#REF!</v>
      </c>
      <c r="Q47" s="31" t="e">
        <f t="shared" si="1"/>
        <v>#REF!</v>
      </c>
      <c r="R47" s="31" t="e">
        <f t="shared" si="1"/>
        <v>#REF!</v>
      </c>
    </row>
    <row r="48" ht="17.25" hidden="1"/>
    <row r="49" ht="17.25" hidden="1"/>
    <row r="50" ht="17.25" hidden="1"/>
    <row r="51" ht="17.25" hidden="1"/>
    <row r="52" ht="17.25" hidden="1"/>
    <row r="53" ht="17.25" hidden="1"/>
    <row r="54" ht="17.25" hidden="1"/>
    <row r="55" ht="17.25" hidden="1"/>
    <row r="56" ht="17.25" hidden="1"/>
    <row r="57" ht="17.25" hidden="1"/>
    <row r="58" ht="17.25" hidden="1"/>
    <row r="59" ht="17.25" hidden="1"/>
    <row r="60" ht="17.25" hidden="1"/>
    <row r="61" ht="17.25" hidden="1"/>
    <row r="62" ht="17.25" hidden="1"/>
    <row r="63" ht="17.25" hidden="1"/>
    <row r="64" ht="17.25" hidden="1"/>
    <row r="65" ht="17.25" hidden="1"/>
    <row r="66" ht="17.25" hidden="1"/>
    <row r="67" ht="17.25" hidden="1"/>
    <row r="68" ht="17.25" hidden="1"/>
    <row r="69" ht="17.25" hidden="1"/>
    <row r="70" ht="17.25" hidden="1"/>
    <row r="71" ht="17.25" hidden="1"/>
    <row r="72" ht="17.25" hidden="1"/>
    <row r="73" ht="17.25" hidden="1"/>
    <row r="74" ht="17.25" hidden="1"/>
    <row r="75" ht="17.25" hidden="1"/>
    <row r="76" ht="17.25" hidden="1"/>
    <row r="77" ht="17.25" hidden="1"/>
    <row r="78" ht="17.25" hidden="1"/>
    <row r="79" ht="17.25" hidden="1"/>
    <row r="80" ht="17.25" hidden="1"/>
    <row r="81" ht="17.25" hidden="1"/>
    <row r="82" ht="17.25" hidden="1"/>
    <row r="83" ht="17.25" hidden="1"/>
    <row r="84" ht="17.25" hidden="1"/>
    <row r="85" ht="17.25" hidden="1"/>
    <row r="86" ht="17.25" hidden="1"/>
    <row r="87" ht="17.25" hidden="1"/>
    <row r="88" ht="17.25" hidden="1"/>
    <row r="89" ht="17.25" hidden="1"/>
    <row r="90" ht="17.25" hidden="1"/>
    <row r="91" ht="17.25" hidden="1"/>
    <row r="92" ht="17.25" hidden="1"/>
    <row r="93" ht="17.25" hidden="1"/>
    <row r="94" ht="17.25" hidden="1"/>
    <row r="95" ht="17.25" hidden="1"/>
    <row r="96" ht="17.25" hidden="1"/>
    <row r="97" ht="17.25" hidden="1"/>
    <row r="98" ht="17.25" hidden="1"/>
    <row r="99" ht="17.25" hidden="1"/>
    <row r="100" ht="17.25" hidden="1"/>
    <row r="101" ht="17.25" hidden="1"/>
    <row r="102" ht="17.25" hidden="1"/>
    <row r="103" ht="17.25" hidden="1"/>
    <row r="104" ht="17.25" hidden="1"/>
    <row r="105" ht="17.25" hidden="1"/>
    <row r="106" ht="17.25" hidden="1"/>
    <row r="107" ht="17.25" hidden="1"/>
    <row r="108" ht="17.25" hidden="1"/>
    <row r="109" ht="17.25" hidden="1"/>
    <row r="110" ht="17.25" hidden="1"/>
    <row r="111" ht="17.25" hidden="1"/>
    <row r="112" ht="17.25" hidden="1"/>
    <row r="113" ht="17.25" hidden="1"/>
    <row r="114" ht="17.25" hidden="1"/>
    <row r="115" ht="17.25" hidden="1"/>
    <row r="116" ht="17.25" hidden="1"/>
    <row r="117" ht="17.25" hidden="1"/>
    <row r="118" ht="17.25" hidden="1"/>
    <row r="119" ht="17.25" hidden="1"/>
    <row r="120" ht="17.25" hidden="1"/>
    <row r="121" ht="17.25" hidden="1"/>
    <row r="122" ht="17.25" hidden="1"/>
    <row r="123" ht="17.25" hidden="1"/>
    <row r="124" ht="17.25" hidden="1"/>
  </sheetData>
  <sheetProtection/>
  <mergeCells count="1">
    <mergeCell ref="A3:I3"/>
  </mergeCells>
  <printOptions horizontalCentered="1"/>
  <pageMargins left="0.5905511811023623" right="0.5905511811023623" top="0.5905511811023623" bottom="0.5905511811023623" header="0.31496062992125984" footer="0.196850393700787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VEGE管理者</cp:lastModifiedBy>
  <cp:lastPrinted>2008-02-26T08:32:00Z</cp:lastPrinted>
  <dcterms:created xsi:type="dcterms:W3CDTF">2000-06-05T04:17:43Z</dcterms:created>
  <dcterms:modified xsi:type="dcterms:W3CDTF">2009-03-13T07:45:56Z</dcterms:modified>
  <cp:category/>
  <cp:version/>
  <cp:contentType/>
  <cp:contentStatus/>
</cp:coreProperties>
</file>