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20" windowWidth="19050" windowHeight="6165" activeTab="0"/>
  </bookViews>
  <sheets>
    <sheet name="要覧3-4" sheetId="1" r:id="rId1"/>
  </sheets>
  <definedNames>
    <definedName name="_Regression_Int" localSheetId="0" hidden="1">1</definedName>
    <definedName name="_xlnm.Print_Area" localSheetId="0">'要覧3-4'!$A$1:$CF$25</definedName>
    <definedName name="Print_Area_MI" localSheetId="0">'要覧3-4'!$A$1:$M$24</definedName>
  </definedNames>
  <calcPr fullCalcOnLoad="1"/>
</workbook>
</file>

<file path=xl/sharedStrings.xml><?xml version="1.0" encoding="utf-8"?>
<sst xmlns="http://schemas.openxmlformats.org/spreadsheetml/2006/main" count="109" uniqueCount="68">
  <si>
    <t>昭和40年</t>
  </si>
  <si>
    <t>50年</t>
  </si>
  <si>
    <t>55年</t>
  </si>
  <si>
    <t>60年</t>
  </si>
  <si>
    <t>平成2年</t>
  </si>
  <si>
    <t>3年</t>
  </si>
  <si>
    <t>4年</t>
  </si>
  <si>
    <t>5年</t>
  </si>
  <si>
    <t>6年</t>
  </si>
  <si>
    <t>1965</t>
  </si>
  <si>
    <t>1970</t>
  </si>
  <si>
    <t>1975</t>
  </si>
  <si>
    <t>1980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</si>
  <si>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</si>
  <si>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</si>
  <si>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</si>
  <si>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</si>
  <si>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</si>
  <si>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</si>
  <si>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</si>
  <si>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</si>
  <si>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</si>
  <si>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</si>
  <si>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</si>
  <si>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キャベツ</t>
  </si>
  <si>
    <t>きゅうり</t>
  </si>
  <si>
    <t>さといも</t>
  </si>
  <si>
    <t>だいこん</t>
  </si>
  <si>
    <t>たまねぎ</t>
  </si>
  <si>
    <t>トマト</t>
  </si>
  <si>
    <t>なす</t>
  </si>
  <si>
    <t>にんじん</t>
  </si>
  <si>
    <t>ねぎ</t>
  </si>
  <si>
    <t>はくさい</t>
  </si>
  <si>
    <t>ピーマン</t>
  </si>
  <si>
    <t>ほうれんそう</t>
  </si>
  <si>
    <t>レタス</t>
  </si>
  <si>
    <t>ばれいしょ</t>
  </si>
  <si>
    <t>その他</t>
  </si>
  <si>
    <t>生鮮野菜計</t>
  </si>
  <si>
    <t>　　　　（単位：ｇ）</t>
  </si>
  <si>
    <t>実数</t>
  </si>
  <si>
    <t>家族構成</t>
  </si>
  <si>
    <t xml:space="preserve">   Ⅲ－４　主要品目の消費量</t>
  </si>
  <si>
    <t xml:space="preserve"> </t>
  </si>
  <si>
    <t>　</t>
  </si>
  <si>
    <t>10年</t>
  </si>
  <si>
    <t>11年</t>
  </si>
  <si>
    <t>12年</t>
  </si>
  <si>
    <t>13年</t>
  </si>
  <si>
    <t>14年</t>
  </si>
  <si>
    <t xml:space="preserve"> </t>
  </si>
  <si>
    <t>15年</t>
  </si>
  <si>
    <t xml:space="preserve">年 </t>
  </si>
  <si>
    <t xml:space="preserve"> 品目</t>
  </si>
  <si>
    <t xml:space="preserve">        －野菜の品目別１人当り年間購入量の推移（全国・全世帯）－</t>
  </si>
  <si>
    <t>16年</t>
  </si>
  <si>
    <t>17年</t>
  </si>
  <si>
    <t>資料：総務省統計局「家計調査年報」</t>
  </si>
  <si>
    <t>18年</t>
  </si>
  <si>
    <t>※平成13年より農林漁家世帯を含む</t>
  </si>
  <si>
    <t>昭和45年</t>
  </si>
  <si>
    <t>7年</t>
  </si>
  <si>
    <t>8年</t>
  </si>
  <si>
    <t>19年</t>
  </si>
  <si>
    <t>20年</t>
  </si>
  <si>
    <t>21年</t>
  </si>
  <si>
    <t>22年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</si>
</sst>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0"/>
      <color indexed="12"/>
      <name val="ＭＳ 明朝"/>
      <family val="1"/>
    </font>
    <font>
      <u val="single"/>
      <sz val="10.5"/>
      <color indexed="12"/>
      <name val="Terminal"/>
      <family val="0"/>
    </font>
    <font>
      <u val="single"/>
      <sz val="10.5"/>
      <color indexed="36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 quotePrefix="1">
      <alignment horizontal="left" vertical="center"/>
      <protection/>
    </xf>
    <xf numFmtId="0" fontId="9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 quotePrefix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 applyProtection="1">
      <alignment horizontal="distributed"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37" fontId="5" fillId="0" borderId="14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37" fontId="10" fillId="0" borderId="14" xfId="0" applyNumberFormat="1" applyFont="1" applyBorder="1" applyAlignment="1" applyProtection="1">
      <alignment vertical="center"/>
      <protection/>
    </xf>
    <xf numFmtId="0" fontId="11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39" fontId="12" fillId="0" borderId="0" xfId="0" applyNumberFormat="1" applyFont="1" applyAlignment="1" applyProtection="1">
      <alignment vertical="center"/>
      <protection/>
    </xf>
    <xf numFmtId="0" fontId="5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39" fontId="5" fillId="33" borderId="0" xfId="0" applyNumberFormat="1" applyFont="1" applyFill="1" applyAlignment="1" applyProtection="1">
      <alignment vertical="center"/>
      <protection/>
    </xf>
    <xf numFmtId="39" fontId="12" fillId="33" borderId="0" xfId="0" applyNumberFormat="1" applyFont="1" applyFill="1" applyAlignment="1" applyProtection="1">
      <alignment vertical="center"/>
      <protection/>
    </xf>
    <xf numFmtId="37" fontId="10" fillId="0" borderId="10" xfId="0" applyNumberFormat="1" applyFont="1" applyBorder="1" applyAlignment="1" applyProtection="1">
      <alignment vertical="center"/>
      <protection/>
    </xf>
    <xf numFmtId="0" fontId="5" fillId="34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vertical="center"/>
    </xf>
    <xf numFmtId="37" fontId="5" fillId="0" borderId="0" xfId="0" applyNumberFormat="1" applyFont="1" applyFill="1" applyAlignment="1" applyProtection="1">
      <alignment vertical="center"/>
      <protection/>
    </xf>
    <xf numFmtId="38" fontId="5" fillId="0" borderId="12" xfId="49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3" fontId="4" fillId="0" borderId="0" xfId="49" applyNumberFormat="1" applyFont="1" applyFill="1" applyAlignment="1">
      <alignment horizontal="right"/>
    </xf>
    <xf numFmtId="38" fontId="5" fillId="0" borderId="13" xfId="49" applyFont="1" applyFill="1" applyBorder="1" applyAlignment="1">
      <alignment vertical="center"/>
    </xf>
    <xf numFmtId="3" fontId="4" fillId="34" borderId="0" xfId="49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76275"/>
          <a:ext cx="10953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CJ30"/>
  <sheetViews>
    <sheetView tabSelected="1" zoomScale="75" zoomScaleNormal="75" zoomScaleSheetLayoutView="75" workbookViewId="0" topLeftCell="A1">
      <selection activeCell="CQ10" sqref="CQ10"/>
    </sheetView>
  </sheetViews>
  <sheetFormatPr defaultColWidth="10.66015625" defaultRowHeight="18"/>
  <cols>
    <col min="1" max="1" width="9.58203125" style="1" customWidth="1"/>
    <col min="2" max="2" width="8" style="1" hidden="1" customWidth="1"/>
    <col min="3" max="7" width="7.33203125" style="1" customWidth="1"/>
    <col min="8" max="8" width="13.58203125" style="2" hidden="1" customWidth="1"/>
    <col min="9" max="11" width="8.08203125" style="1" hidden="1" customWidth="1"/>
    <col min="12" max="12" width="7.58203125" style="1" hidden="1" customWidth="1"/>
    <col min="13" max="13" width="7.58203125" style="1" customWidth="1"/>
    <col min="14" max="16" width="7.58203125" style="1" hidden="1" customWidth="1"/>
    <col min="17" max="17" width="7.58203125" style="1" customWidth="1"/>
    <col min="18" max="18" width="7.58203125" style="1" hidden="1" customWidth="1"/>
    <col min="19" max="22" width="7.58203125" style="1" customWidth="1"/>
    <col min="23" max="27" width="7.58203125" style="41" customWidth="1"/>
    <col min="28" max="28" width="10.58203125" style="1" hidden="1" customWidth="1"/>
    <col min="29" max="29" width="8.58203125" style="1" hidden="1" customWidth="1"/>
    <col min="30" max="30" width="6.58203125" style="1" hidden="1" customWidth="1"/>
    <col min="31" max="31" width="8.58203125" style="1" hidden="1" customWidth="1"/>
    <col min="32" max="32" width="5.58203125" style="1" hidden="1" customWidth="1"/>
    <col min="33" max="33" width="8.58203125" style="1" hidden="1" customWidth="1"/>
    <col min="34" max="34" width="5.58203125" style="1" hidden="1" customWidth="1"/>
    <col min="35" max="35" width="8.58203125" style="1" hidden="1" customWidth="1"/>
    <col min="36" max="36" width="5.58203125" style="1" hidden="1" customWidth="1"/>
    <col min="37" max="37" width="8.58203125" style="1" hidden="1" customWidth="1"/>
    <col min="38" max="38" width="5.58203125" style="1" hidden="1" customWidth="1"/>
    <col min="39" max="39" width="8.58203125" style="1" hidden="1" customWidth="1"/>
    <col min="40" max="40" width="5.58203125" style="1" hidden="1" customWidth="1"/>
    <col min="41" max="41" width="8.58203125" style="1" hidden="1" customWidth="1"/>
    <col min="42" max="42" width="5.58203125" style="1" hidden="1" customWidth="1"/>
    <col min="43" max="43" width="8.58203125" style="1" hidden="1" customWidth="1"/>
    <col min="44" max="44" width="5.58203125" style="1" hidden="1" customWidth="1"/>
    <col min="45" max="45" width="8.58203125" style="1" hidden="1" customWidth="1"/>
    <col min="46" max="46" width="5.58203125" style="1" hidden="1" customWidth="1"/>
    <col min="47" max="47" width="8.58203125" style="1" hidden="1" customWidth="1"/>
    <col min="48" max="48" width="5.58203125" style="1" hidden="1" customWidth="1"/>
    <col min="49" max="49" width="8.58203125" style="1" hidden="1" customWidth="1"/>
    <col min="50" max="50" width="6.58203125" style="1" hidden="1" customWidth="1"/>
    <col min="51" max="51" width="8.58203125" style="1" hidden="1" customWidth="1"/>
    <col min="52" max="52" width="5.58203125" style="1" hidden="1" customWidth="1"/>
    <col min="53" max="53" width="8.58203125" style="1" hidden="1" customWidth="1"/>
    <col min="54" max="54" width="5.58203125" style="1" hidden="1" customWidth="1"/>
    <col min="55" max="57" width="10.58203125" style="1" hidden="1" customWidth="1"/>
    <col min="58" max="58" width="5.58203125" style="1" hidden="1" customWidth="1"/>
    <col min="59" max="59" width="10.58203125" style="1" hidden="1" customWidth="1"/>
    <col min="60" max="60" width="5.58203125" style="1" hidden="1" customWidth="1"/>
    <col min="61" max="61" width="10.58203125" style="1" hidden="1" customWidth="1"/>
    <col min="62" max="62" width="5.58203125" style="1" hidden="1" customWidth="1"/>
    <col min="63" max="63" width="9.5" style="1" hidden="1" customWidth="1"/>
    <col min="64" max="64" width="5.83203125" style="1" hidden="1" customWidth="1"/>
    <col min="65" max="65" width="10.58203125" style="1" hidden="1" customWidth="1"/>
    <col min="66" max="66" width="5.58203125" style="1" hidden="1" customWidth="1"/>
    <col min="67" max="67" width="10.58203125" style="1" hidden="1" customWidth="1"/>
    <col min="68" max="68" width="5.58203125" style="1" hidden="1" customWidth="1"/>
    <col min="69" max="69" width="10.58203125" style="1" hidden="1" customWidth="1"/>
    <col min="70" max="70" width="5.5" style="1" hidden="1" customWidth="1"/>
    <col min="71" max="71" width="10.5" style="35" hidden="1" customWidth="1"/>
    <col min="72" max="72" width="8.33203125" style="35" hidden="1" customWidth="1"/>
    <col min="73" max="73" width="10.5" style="1" hidden="1" customWidth="1"/>
    <col min="74" max="74" width="8.33203125" style="1" hidden="1" customWidth="1"/>
    <col min="75" max="75" width="10.5" style="35" hidden="1" customWidth="1"/>
    <col min="76" max="76" width="8.33203125" style="35" hidden="1" customWidth="1"/>
    <col min="77" max="80" width="10.58203125" style="1" hidden="1" customWidth="1"/>
    <col min="81" max="81" width="8.33203125" style="1" hidden="1" customWidth="1"/>
    <col min="82" max="86" width="10.58203125" style="1" hidden="1" customWidth="1"/>
    <col min="87" max="88" width="0" style="1" hidden="1" customWidth="1"/>
    <col min="89" max="16384" width="10.58203125" style="1" customWidth="1"/>
  </cols>
  <sheetData>
    <row r="1" ht="21" customHeight="1">
      <c r="A1" s="3" t="s">
        <v>43</v>
      </c>
    </row>
    <row r="2" spans="1:2" ht="18" customHeight="1">
      <c r="A2" s="4" t="s">
        <v>55</v>
      </c>
      <c r="B2" s="5"/>
    </row>
    <row r="3" spans="1:27" ht="13.5" customHeight="1">
      <c r="A3" s="6"/>
      <c r="B3" s="6"/>
      <c r="C3" s="6"/>
      <c r="D3" s="6"/>
      <c r="E3" s="6"/>
      <c r="F3" s="6"/>
      <c r="G3" s="6"/>
      <c r="I3" s="6"/>
      <c r="J3" s="6"/>
      <c r="K3" s="6"/>
      <c r="L3" s="7"/>
      <c r="M3" s="6"/>
      <c r="N3" s="6"/>
      <c r="O3" s="6"/>
      <c r="R3" s="8" t="s">
        <v>44</v>
      </c>
      <c r="S3" s="8"/>
      <c r="T3" s="8"/>
      <c r="U3" s="8"/>
      <c r="V3" s="8"/>
      <c r="W3" s="42"/>
      <c r="X3" s="42"/>
      <c r="Y3" s="42" t="s">
        <v>40</v>
      </c>
      <c r="Z3" s="42"/>
      <c r="AA3" s="42"/>
    </row>
    <row r="4" spans="1:28" ht="13.5" customHeight="1">
      <c r="A4" s="9" t="s">
        <v>53</v>
      </c>
      <c r="B4" s="10"/>
      <c r="C4" s="10"/>
      <c r="D4" s="10"/>
      <c r="E4" s="10"/>
      <c r="F4" s="10"/>
      <c r="G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43"/>
      <c r="X4" s="43"/>
      <c r="Y4" s="43"/>
      <c r="Z4" s="43"/>
      <c r="AA4" s="43"/>
      <c r="AB4" s="11"/>
    </row>
    <row r="5" spans="1:87" ht="13.5" customHeight="1">
      <c r="A5" s="12" t="s">
        <v>45</v>
      </c>
      <c r="B5" s="13" t="s">
        <v>0</v>
      </c>
      <c r="C5" s="13" t="s">
        <v>61</v>
      </c>
      <c r="D5" s="13" t="s">
        <v>1</v>
      </c>
      <c r="E5" s="13" t="s">
        <v>2</v>
      </c>
      <c r="F5" s="13" t="s">
        <v>3</v>
      </c>
      <c r="G5" s="14" t="s">
        <v>4</v>
      </c>
      <c r="I5" s="13" t="s">
        <v>5</v>
      </c>
      <c r="J5" s="13" t="s">
        <v>6</v>
      </c>
      <c r="K5" s="13" t="s">
        <v>7</v>
      </c>
      <c r="L5" s="13" t="s">
        <v>8</v>
      </c>
      <c r="M5" s="13" t="s">
        <v>62</v>
      </c>
      <c r="N5" s="13" t="s">
        <v>63</v>
      </c>
      <c r="O5" s="13" t="s">
        <v>46</v>
      </c>
      <c r="P5" s="13" t="s">
        <v>47</v>
      </c>
      <c r="Q5" s="13" t="s">
        <v>48</v>
      </c>
      <c r="R5" s="13" t="s">
        <v>49</v>
      </c>
      <c r="S5" s="13" t="s">
        <v>50</v>
      </c>
      <c r="T5" s="13" t="s">
        <v>52</v>
      </c>
      <c r="U5" s="13" t="s">
        <v>56</v>
      </c>
      <c r="V5" s="13" t="s">
        <v>57</v>
      </c>
      <c r="W5" s="44" t="s">
        <v>59</v>
      </c>
      <c r="X5" s="44" t="s">
        <v>64</v>
      </c>
      <c r="Y5" s="44" t="s">
        <v>65</v>
      </c>
      <c r="Z5" s="44" t="s">
        <v>66</v>
      </c>
      <c r="AA5" s="44" t="s">
        <v>67</v>
      </c>
      <c r="AB5" s="11"/>
      <c r="AC5" s="15" t="s">
        <v>9</v>
      </c>
      <c r="AE5" s="15" t="s">
        <v>10</v>
      </c>
      <c r="AG5" s="15" t="s">
        <v>11</v>
      </c>
      <c r="AI5" s="15" t="s">
        <v>12</v>
      </c>
      <c r="AK5" s="15" t="s">
        <v>13</v>
      </c>
      <c r="AM5" s="15" t="s">
        <v>14</v>
      </c>
      <c r="AO5" s="15" t="s">
        <v>15</v>
      </c>
      <c r="AQ5" s="15" t="s">
        <v>16</v>
      </c>
      <c r="AS5" s="15" t="s">
        <v>17</v>
      </c>
      <c r="AU5" s="15" t="s">
        <v>18</v>
      </c>
      <c r="AW5" s="15" t="s">
        <v>19</v>
      </c>
      <c r="AY5" s="15" t="s">
        <v>20</v>
      </c>
      <c r="BA5" s="15" t="s">
        <v>21</v>
      </c>
      <c r="BC5" s="15" t="s">
        <v>22</v>
      </c>
      <c r="BE5" s="15" t="s">
        <v>23</v>
      </c>
      <c r="BG5" s="15">
        <v>1996</v>
      </c>
      <c r="BI5" s="15">
        <v>1997</v>
      </c>
      <c r="BK5" s="15">
        <v>1998</v>
      </c>
      <c r="BM5" s="15">
        <v>1999</v>
      </c>
      <c r="BO5" s="15">
        <v>2000</v>
      </c>
      <c r="BQ5" s="1">
        <v>2001</v>
      </c>
      <c r="BS5" s="35">
        <v>2002</v>
      </c>
      <c r="BU5" s="1">
        <v>2003</v>
      </c>
      <c r="BW5" s="35">
        <v>2004</v>
      </c>
      <c r="BY5" s="1">
        <v>2005</v>
      </c>
      <c r="CA5" s="40">
        <v>2006</v>
      </c>
      <c r="CB5" s="40"/>
      <c r="CC5" s="41">
        <v>2007</v>
      </c>
      <c r="CD5" s="41"/>
      <c r="CE5" s="41">
        <v>2008</v>
      </c>
      <c r="CF5" s="41"/>
      <c r="CG5" s="1">
        <v>2009</v>
      </c>
      <c r="CI5" s="1">
        <v>2010</v>
      </c>
    </row>
    <row r="6" spans="1:88" ht="13.5" customHeight="1">
      <c r="A6" s="16" t="s">
        <v>54</v>
      </c>
      <c r="B6" s="16"/>
      <c r="C6" s="16"/>
      <c r="D6" s="16"/>
      <c r="E6" s="16"/>
      <c r="F6" s="16"/>
      <c r="G6" s="16"/>
      <c r="I6" s="17"/>
      <c r="J6" s="17"/>
      <c r="K6" s="17"/>
      <c r="L6" s="17"/>
      <c r="M6" s="16"/>
      <c r="N6" s="16"/>
      <c r="O6" s="16"/>
      <c r="P6" s="16"/>
      <c r="Q6" s="16"/>
      <c r="R6" s="16"/>
      <c r="S6" s="16"/>
      <c r="T6" s="16"/>
      <c r="U6" s="16"/>
      <c r="V6" s="16"/>
      <c r="W6" s="45"/>
      <c r="X6" s="45"/>
      <c r="Y6" s="45"/>
      <c r="Z6" s="45"/>
      <c r="AA6" s="45"/>
      <c r="AB6" s="11"/>
      <c r="BM6" s="1" t="s">
        <v>41</v>
      </c>
      <c r="BN6" s="33" t="s">
        <v>42</v>
      </c>
      <c r="BO6" s="1" t="s">
        <v>41</v>
      </c>
      <c r="BP6" s="33" t="s">
        <v>42</v>
      </c>
      <c r="BQ6" s="1" t="s">
        <v>41</v>
      </c>
      <c r="BR6" s="33" t="s">
        <v>42</v>
      </c>
      <c r="BS6" s="35" t="s">
        <v>41</v>
      </c>
      <c r="BT6" s="36" t="s">
        <v>42</v>
      </c>
      <c r="BU6" s="1" t="s">
        <v>41</v>
      </c>
      <c r="BV6" s="33" t="s">
        <v>42</v>
      </c>
      <c r="BW6" s="35" t="s">
        <v>41</v>
      </c>
      <c r="BX6" s="36" t="s">
        <v>42</v>
      </c>
      <c r="BY6" s="1" t="s">
        <v>41</v>
      </c>
      <c r="BZ6" s="1" t="s">
        <v>42</v>
      </c>
      <c r="CA6" s="40" t="s">
        <v>41</v>
      </c>
      <c r="CB6" s="40" t="s">
        <v>42</v>
      </c>
      <c r="CC6" s="41" t="s">
        <v>41</v>
      </c>
      <c r="CD6" s="41" t="s">
        <v>42</v>
      </c>
      <c r="CE6" s="41" t="s">
        <v>41</v>
      </c>
      <c r="CF6" s="41" t="s">
        <v>42</v>
      </c>
      <c r="CG6" s="41" t="s">
        <v>41</v>
      </c>
      <c r="CH6" s="41" t="s">
        <v>42</v>
      </c>
      <c r="CI6" s="41" t="s">
        <v>41</v>
      </c>
      <c r="CJ6" s="41" t="s">
        <v>42</v>
      </c>
    </row>
    <row r="7" spans="1:88" ht="22.5" customHeight="1">
      <c r="A7" s="18" t="s">
        <v>24</v>
      </c>
      <c r="B7" s="19">
        <f aca="true" t="shared" si="0" ref="B7:B20">AC7/AD7</f>
        <v>6174.4131455399065</v>
      </c>
      <c r="C7" s="29">
        <f aca="true" t="shared" si="1" ref="C7:C20">AE7/AF7</f>
        <v>5967.336683417086</v>
      </c>
      <c r="D7" s="29">
        <f aca="true" t="shared" si="2" ref="D7:D20">AG7/AH7</f>
        <v>6393.830334190231</v>
      </c>
      <c r="E7" s="29">
        <f aca="true" t="shared" si="3" ref="E7:E20">AI7/AJ7</f>
        <v>5941.623036649215</v>
      </c>
      <c r="F7" s="29">
        <f aca="true" t="shared" si="4" ref="F7:F20">AK7/AL7</f>
        <v>5912.66846361186</v>
      </c>
      <c r="G7" s="29">
        <f aca="true" t="shared" si="5" ref="G7:G20">AU7/AV7</f>
        <v>5327.528089887641</v>
      </c>
      <c r="H7" s="30"/>
      <c r="I7" s="29">
        <f aca="true" t="shared" si="6" ref="I7:I20">AW7/AX7</f>
        <v>5042.01680672269</v>
      </c>
      <c r="J7" s="29">
        <f aca="true" t="shared" si="7" ref="J7:J20">AY7/AZ7</f>
        <v>5295.750708215298</v>
      </c>
      <c r="K7" s="29">
        <f aca="true" t="shared" si="8" ref="K7:K20">BA7/BB7</f>
        <v>5094.555873925501</v>
      </c>
      <c r="L7" s="29">
        <f aca="true" t="shared" si="9" ref="L7:L20">BC7/BD7</f>
        <v>5050.7204610951</v>
      </c>
      <c r="M7" s="29">
        <f aca="true" t="shared" si="10" ref="M7:M20">BE7/BF7</f>
        <v>5149.707602339181</v>
      </c>
      <c r="N7" s="29">
        <f aca="true" t="shared" si="11" ref="N7:N20">BG7/BH7</f>
        <v>5436.826347305389</v>
      </c>
      <c r="O7" s="29">
        <f aca="true" t="shared" si="12" ref="O7:O20">BK7/BL7</f>
        <v>5129.909365558912</v>
      </c>
      <c r="P7" s="29">
        <f aca="true" t="shared" si="13" ref="P7:P20">BM7/BN7</f>
        <v>5040.303030303031</v>
      </c>
      <c r="Q7" s="29">
        <f aca="true" t="shared" si="14" ref="Q7:Q20">BO7/BP7</f>
        <v>5267.283950617283</v>
      </c>
      <c r="R7" s="29">
        <f aca="true" t="shared" si="15" ref="R7:R20">BQ7/BR7</f>
        <v>5078.571428571428</v>
      </c>
      <c r="S7" s="29">
        <f aca="true" t="shared" si="16" ref="S7:S20">BS7/BT7</f>
        <v>5081.504702194357</v>
      </c>
      <c r="T7" s="29">
        <f aca="true" t="shared" si="17" ref="T7:T20">BU7/BV7</f>
        <v>4988.401253918495</v>
      </c>
      <c r="U7" s="29">
        <f aca="true" t="shared" si="18" ref="U7:U20">+BW7/BX7</f>
        <v>4917.241379310345</v>
      </c>
      <c r="V7" s="39">
        <f aca="true" t="shared" si="19" ref="V7:V20">+BY7/BZ7</f>
        <v>4879.810725552051</v>
      </c>
      <c r="W7" s="47">
        <f aca="true" t="shared" si="20" ref="W7:W20">+CA7/CB7</f>
        <v>5114.556962025316</v>
      </c>
      <c r="X7" s="47">
        <f aca="true" t="shared" si="21" ref="X7:X20">+CC7/CD7</f>
        <v>5492.675159235669</v>
      </c>
      <c r="Y7" s="47">
        <f aca="true" t="shared" si="22" ref="Y7:Y20">+CE7/CF7</f>
        <v>5699.680511182109</v>
      </c>
      <c r="Z7" s="47">
        <f>CG7/CH7</f>
        <v>5922.508038585209</v>
      </c>
      <c r="AA7" s="47">
        <f>CI7/CJ7</f>
        <v>5551.132686084143</v>
      </c>
      <c r="AB7" s="20" t="s">
        <v>24</v>
      </c>
      <c r="AC7" s="21">
        <v>26303</v>
      </c>
      <c r="AD7" s="22">
        <v>4.26</v>
      </c>
      <c r="AE7" s="21">
        <v>23750</v>
      </c>
      <c r="AF7" s="22">
        <v>3.98</v>
      </c>
      <c r="AG7" s="21">
        <v>24872</v>
      </c>
      <c r="AH7" s="22">
        <v>3.89</v>
      </c>
      <c r="AI7" s="21">
        <v>22697</v>
      </c>
      <c r="AJ7" s="22">
        <v>3.82</v>
      </c>
      <c r="AK7" s="21">
        <v>21936</v>
      </c>
      <c r="AL7" s="22">
        <v>3.71</v>
      </c>
      <c r="AM7" s="21">
        <v>21452</v>
      </c>
      <c r="AN7" s="22">
        <v>3.69</v>
      </c>
      <c r="AO7" s="21">
        <v>20893</v>
      </c>
      <c r="AP7" s="22">
        <v>3.67</v>
      </c>
      <c r="AQ7" s="21">
        <v>19991</v>
      </c>
      <c r="AR7" s="22">
        <v>3.63</v>
      </c>
      <c r="AS7" s="21">
        <v>19820</v>
      </c>
      <c r="AT7" s="22">
        <v>3.61</v>
      </c>
      <c r="AU7" s="21">
        <v>18966</v>
      </c>
      <c r="AV7" s="22">
        <v>3.56</v>
      </c>
      <c r="AW7" s="21">
        <v>18000</v>
      </c>
      <c r="AX7" s="22">
        <v>3.57</v>
      </c>
      <c r="AY7" s="21">
        <v>18694</v>
      </c>
      <c r="AZ7" s="22">
        <v>3.53</v>
      </c>
      <c r="BA7" s="21">
        <v>17780</v>
      </c>
      <c r="BB7" s="22">
        <v>3.49</v>
      </c>
      <c r="BC7" s="21">
        <v>17526</v>
      </c>
      <c r="BD7" s="23">
        <v>3.47</v>
      </c>
      <c r="BE7" s="21">
        <v>17612</v>
      </c>
      <c r="BF7" s="23">
        <v>3.42</v>
      </c>
      <c r="BG7" s="21">
        <v>18159</v>
      </c>
      <c r="BH7" s="23">
        <v>3.34</v>
      </c>
      <c r="BI7" s="21">
        <v>17638</v>
      </c>
      <c r="BJ7" s="23">
        <v>3.34</v>
      </c>
      <c r="BK7" s="21">
        <v>16980</v>
      </c>
      <c r="BL7" s="23">
        <v>3.31</v>
      </c>
      <c r="BM7" s="21">
        <v>16633</v>
      </c>
      <c r="BN7" s="23">
        <v>3.3</v>
      </c>
      <c r="BO7" s="21">
        <v>17066</v>
      </c>
      <c r="BP7" s="23">
        <v>3.24</v>
      </c>
      <c r="BQ7" s="1">
        <v>16353</v>
      </c>
      <c r="BR7" s="1">
        <v>3.22</v>
      </c>
      <c r="BS7" s="37">
        <v>16210</v>
      </c>
      <c r="BT7" s="37">
        <v>3.19</v>
      </c>
      <c r="BU7" s="23">
        <v>15913</v>
      </c>
      <c r="BV7" s="23">
        <v>3.19</v>
      </c>
      <c r="BW7" s="37">
        <v>15686</v>
      </c>
      <c r="BX7" s="37">
        <v>3.19</v>
      </c>
      <c r="BY7" s="1">
        <v>15469</v>
      </c>
      <c r="BZ7" s="1">
        <v>3.17</v>
      </c>
      <c r="CA7" s="40">
        <v>16162</v>
      </c>
      <c r="CB7" s="40">
        <v>3.16</v>
      </c>
      <c r="CC7" s="49">
        <v>17247</v>
      </c>
      <c r="CD7" s="41">
        <v>3.14</v>
      </c>
      <c r="CE7" s="51">
        <v>17840</v>
      </c>
      <c r="CF7" s="40">
        <v>3.13</v>
      </c>
      <c r="CG7" s="1">
        <v>18419</v>
      </c>
      <c r="CH7" s="1">
        <v>3.11</v>
      </c>
      <c r="CI7" s="1">
        <v>17153</v>
      </c>
      <c r="CJ7" s="1">
        <v>3.09</v>
      </c>
    </row>
    <row r="8" spans="1:88" ht="22.5" customHeight="1">
      <c r="A8" s="18" t="s">
        <v>25</v>
      </c>
      <c r="B8" s="19">
        <f t="shared" si="0"/>
        <v>4110.7981220657275</v>
      </c>
      <c r="C8" s="29">
        <f t="shared" si="1"/>
        <v>5141.959798994975</v>
      </c>
      <c r="D8" s="29">
        <f t="shared" si="2"/>
        <v>5365.038560411311</v>
      </c>
      <c r="E8" s="29">
        <f t="shared" si="3"/>
        <v>4635.602094240838</v>
      </c>
      <c r="F8" s="29">
        <f t="shared" si="4"/>
        <v>4197.304582210242</v>
      </c>
      <c r="G8" s="29">
        <f t="shared" si="5"/>
        <v>3633.9887640449438</v>
      </c>
      <c r="H8" s="30"/>
      <c r="I8" s="29">
        <f t="shared" si="6"/>
        <v>3547.6190476190477</v>
      </c>
      <c r="J8" s="29">
        <f t="shared" si="7"/>
        <v>3722.0963172804536</v>
      </c>
      <c r="K8" s="29">
        <f t="shared" si="8"/>
        <v>3510.3151862464183</v>
      </c>
      <c r="L8" s="29">
        <f t="shared" si="9"/>
        <v>3648.703170028818</v>
      </c>
      <c r="M8" s="29">
        <f t="shared" si="10"/>
        <v>3437.1345029239765</v>
      </c>
      <c r="N8" s="29">
        <f t="shared" si="11"/>
        <v>3381.736526946108</v>
      </c>
      <c r="O8" s="29">
        <f t="shared" si="12"/>
        <v>3176.737160120846</v>
      </c>
      <c r="P8" s="29">
        <f t="shared" si="13"/>
        <v>3239.69696969697</v>
      </c>
      <c r="Q8" s="29">
        <f t="shared" si="14"/>
        <v>3146.6049382716046</v>
      </c>
      <c r="R8" s="29">
        <f t="shared" si="15"/>
        <v>3136.95652173913</v>
      </c>
      <c r="S8" s="29">
        <f t="shared" si="16"/>
        <v>3102.1943573667713</v>
      </c>
      <c r="T8" s="29">
        <f t="shared" si="17"/>
        <v>2863.0094043887148</v>
      </c>
      <c r="U8" s="29">
        <f t="shared" si="18"/>
        <v>2839.8119122257053</v>
      </c>
      <c r="V8" s="29">
        <f t="shared" si="19"/>
        <v>2872.870662460568</v>
      </c>
      <c r="W8" s="47">
        <f t="shared" si="20"/>
        <v>2637.658227848101</v>
      </c>
      <c r="X8" s="47">
        <f t="shared" si="21"/>
        <v>2841.0828025477704</v>
      </c>
      <c r="Y8" s="47">
        <f t="shared" si="22"/>
        <v>2699.6805111821086</v>
      </c>
      <c r="Z8" s="47">
        <f aca="true" t="shared" si="23" ref="Z8:Z22">CG8/CH8</f>
        <v>2872.347266881029</v>
      </c>
      <c r="AA8" s="47">
        <f aca="true" t="shared" si="24" ref="AA8:AA20">CI8/CJ8</f>
        <v>2661.488673139159</v>
      </c>
      <c r="AB8" s="20" t="s">
        <v>25</v>
      </c>
      <c r="AC8" s="21">
        <v>17512</v>
      </c>
      <c r="AD8" s="22">
        <v>4.26</v>
      </c>
      <c r="AE8" s="21">
        <v>20465</v>
      </c>
      <c r="AF8" s="22">
        <v>3.98</v>
      </c>
      <c r="AG8" s="21">
        <v>20870</v>
      </c>
      <c r="AH8" s="22">
        <v>3.89</v>
      </c>
      <c r="AI8" s="21">
        <v>17708</v>
      </c>
      <c r="AJ8" s="22">
        <v>3.82</v>
      </c>
      <c r="AK8" s="21">
        <v>15572</v>
      </c>
      <c r="AL8" s="22">
        <v>3.71</v>
      </c>
      <c r="AM8" s="21">
        <v>15817</v>
      </c>
      <c r="AN8" s="22">
        <v>3.69</v>
      </c>
      <c r="AO8" s="21">
        <v>15209</v>
      </c>
      <c r="AP8" s="22">
        <v>3.67</v>
      </c>
      <c r="AQ8" s="21">
        <v>14691</v>
      </c>
      <c r="AR8" s="22">
        <v>3.63</v>
      </c>
      <c r="AS8" s="21">
        <v>14153</v>
      </c>
      <c r="AT8" s="22">
        <v>3.61</v>
      </c>
      <c r="AU8" s="21">
        <v>12937</v>
      </c>
      <c r="AV8" s="22">
        <v>3.56</v>
      </c>
      <c r="AW8" s="21">
        <v>12665</v>
      </c>
      <c r="AX8" s="22">
        <v>3.57</v>
      </c>
      <c r="AY8" s="21">
        <v>13139</v>
      </c>
      <c r="AZ8" s="22">
        <v>3.53</v>
      </c>
      <c r="BA8" s="21">
        <v>12251</v>
      </c>
      <c r="BB8" s="22">
        <v>3.49</v>
      </c>
      <c r="BC8" s="21">
        <v>12661</v>
      </c>
      <c r="BD8" s="23">
        <v>3.47</v>
      </c>
      <c r="BE8" s="21">
        <v>11755</v>
      </c>
      <c r="BF8" s="23">
        <v>3.42</v>
      </c>
      <c r="BG8" s="21">
        <v>11295</v>
      </c>
      <c r="BH8" s="23">
        <v>3.34</v>
      </c>
      <c r="BI8" s="21">
        <v>10891</v>
      </c>
      <c r="BJ8" s="23">
        <v>3.34</v>
      </c>
      <c r="BK8" s="21">
        <v>10515</v>
      </c>
      <c r="BL8" s="23">
        <v>3.31</v>
      </c>
      <c r="BM8" s="21">
        <v>10691</v>
      </c>
      <c r="BN8" s="23">
        <v>3.3</v>
      </c>
      <c r="BO8" s="21">
        <v>10195</v>
      </c>
      <c r="BP8" s="23">
        <v>3.24</v>
      </c>
      <c r="BQ8" s="1">
        <v>10101</v>
      </c>
      <c r="BR8" s="1">
        <v>3.22</v>
      </c>
      <c r="BS8" s="37">
        <v>9896</v>
      </c>
      <c r="BT8" s="37">
        <v>3.19</v>
      </c>
      <c r="BU8" s="23">
        <v>9133</v>
      </c>
      <c r="BV8" s="34">
        <f>$BV$7</f>
        <v>3.19</v>
      </c>
      <c r="BW8" s="37">
        <v>9059</v>
      </c>
      <c r="BX8" s="38">
        <f>$BV$7</f>
        <v>3.19</v>
      </c>
      <c r="BY8" s="1">
        <v>9107</v>
      </c>
      <c r="BZ8" s="1">
        <v>3.17</v>
      </c>
      <c r="CA8" s="40">
        <v>8335</v>
      </c>
      <c r="CB8" s="40">
        <v>3.16</v>
      </c>
      <c r="CC8" s="49">
        <v>8921</v>
      </c>
      <c r="CD8" s="41">
        <v>3.14</v>
      </c>
      <c r="CE8" s="51">
        <v>8450</v>
      </c>
      <c r="CF8" s="40">
        <v>3.13</v>
      </c>
      <c r="CG8" s="1">
        <v>8933</v>
      </c>
      <c r="CH8" s="1">
        <v>3.11</v>
      </c>
      <c r="CI8" s="1">
        <v>8224</v>
      </c>
      <c r="CJ8" s="1">
        <v>3.09</v>
      </c>
    </row>
    <row r="9" spans="1:88" ht="22.5" customHeight="1">
      <c r="A9" s="18" t="s">
        <v>26</v>
      </c>
      <c r="B9" s="19">
        <f t="shared" si="0"/>
        <v>1275.117370892019</v>
      </c>
      <c r="C9" s="29">
        <f t="shared" si="1"/>
        <v>1483.1658291457286</v>
      </c>
      <c r="D9" s="29">
        <f t="shared" si="2"/>
        <v>1320.051413881748</v>
      </c>
      <c r="E9" s="29">
        <f t="shared" si="3"/>
        <v>1662.5654450261782</v>
      </c>
      <c r="F9" s="29">
        <f t="shared" si="4"/>
        <v>1340.700808625337</v>
      </c>
      <c r="G9" s="29">
        <f t="shared" si="5"/>
        <v>1085.3932584269662</v>
      </c>
      <c r="H9" s="30"/>
      <c r="I9" s="29">
        <f t="shared" si="6"/>
        <v>1149.2997198879552</v>
      </c>
      <c r="J9" s="29">
        <f t="shared" si="7"/>
        <v>1218.9801699716716</v>
      </c>
      <c r="K9" s="29">
        <f t="shared" si="8"/>
        <v>1086.8194842406876</v>
      </c>
      <c r="L9" s="29">
        <f t="shared" si="9"/>
        <v>1085.5907780979826</v>
      </c>
      <c r="M9" s="29">
        <f t="shared" si="10"/>
        <v>1133.3333333333333</v>
      </c>
      <c r="N9" s="29">
        <f t="shared" si="11"/>
        <v>1196.4071856287426</v>
      </c>
      <c r="O9" s="29">
        <f t="shared" si="12"/>
        <v>1160.1208459214502</v>
      </c>
      <c r="P9" s="29">
        <f t="shared" si="13"/>
        <v>1021.8181818181819</v>
      </c>
      <c r="Q9" s="29">
        <f t="shared" si="14"/>
        <v>1003.395061728395</v>
      </c>
      <c r="R9" s="29">
        <f t="shared" si="15"/>
        <v>980.7453416149068</v>
      </c>
      <c r="S9" s="29">
        <f t="shared" si="16"/>
        <v>939.1849529780565</v>
      </c>
      <c r="T9" s="29">
        <f t="shared" si="17"/>
        <v>910.6583072100314</v>
      </c>
      <c r="U9" s="29">
        <f t="shared" si="18"/>
        <v>921.9435736677116</v>
      </c>
      <c r="V9" s="29">
        <f t="shared" si="19"/>
        <v>935.0157728706624</v>
      </c>
      <c r="W9" s="47">
        <f t="shared" si="20"/>
        <v>836.0759493670886</v>
      </c>
      <c r="X9" s="47">
        <f t="shared" si="21"/>
        <v>761.1464968152866</v>
      </c>
      <c r="Y9" s="47">
        <f t="shared" si="22"/>
        <v>763.5782747603835</v>
      </c>
      <c r="Z9" s="47">
        <f t="shared" si="23"/>
        <v>803.5369774919615</v>
      </c>
      <c r="AA9" s="47">
        <f t="shared" si="24"/>
        <v>719.0938511326862</v>
      </c>
      <c r="AB9" s="20" t="s">
        <v>26</v>
      </c>
      <c r="AC9" s="21">
        <v>5432</v>
      </c>
      <c r="AD9" s="22">
        <v>4.26</v>
      </c>
      <c r="AE9" s="21">
        <v>5903</v>
      </c>
      <c r="AF9" s="22">
        <v>3.98</v>
      </c>
      <c r="AG9" s="21">
        <v>5135</v>
      </c>
      <c r="AH9" s="22">
        <v>3.89</v>
      </c>
      <c r="AI9" s="21">
        <v>6351</v>
      </c>
      <c r="AJ9" s="22">
        <v>3.82</v>
      </c>
      <c r="AK9" s="21">
        <v>4974</v>
      </c>
      <c r="AL9" s="22">
        <v>3.71</v>
      </c>
      <c r="AM9" s="21">
        <v>5134</v>
      </c>
      <c r="AN9" s="22">
        <v>3.69</v>
      </c>
      <c r="AO9" s="21">
        <v>5132</v>
      </c>
      <c r="AP9" s="22">
        <v>3.67</v>
      </c>
      <c r="AQ9" s="21">
        <v>4938</v>
      </c>
      <c r="AR9" s="22">
        <v>3.63</v>
      </c>
      <c r="AS9" s="21">
        <v>4460</v>
      </c>
      <c r="AT9" s="22">
        <v>3.61</v>
      </c>
      <c r="AU9" s="21">
        <v>3864</v>
      </c>
      <c r="AV9" s="22">
        <v>3.56</v>
      </c>
      <c r="AW9" s="21">
        <v>4103</v>
      </c>
      <c r="AX9" s="22">
        <v>3.57</v>
      </c>
      <c r="AY9" s="21">
        <v>4303</v>
      </c>
      <c r="AZ9" s="22">
        <v>3.53</v>
      </c>
      <c r="BA9" s="21">
        <v>3793</v>
      </c>
      <c r="BB9" s="22">
        <v>3.49</v>
      </c>
      <c r="BC9" s="21">
        <v>3767</v>
      </c>
      <c r="BD9" s="23">
        <v>3.47</v>
      </c>
      <c r="BE9" s="21">
        <v>3876</v>
      </c>
      <c r="BF9" s="23">
        <v>3.42</v>
      </c>
      <c r="BG9" s="21">
        <v>3996</v>
      </c>
      <c r="BH9" s="23">
        <v>3.34</v>
      </c>
      <c r="BI9" s="21">
        <v>3989</v>
      </c>
      <c r="BJ9" s="23">
        <v>3.34</v>
      </c>
      <c r="BK9" s="21">
        <v>3840</v>
      </c>
      <c r="BL9" s="23">
        <v>3.31</v>
      </c>
      <c r="BM9" s="21">
        <v>3372</v>
      </c>
      <c r="BN9" s="23">
        <v>3.3</v>
      </c>
      <c r="BO9" s="21">
        <v>3251</v>
      </c>
      <c r="BP9" s="23">
        <v>3.24</v>
      </c>
      <c r="BQ9" s="1">
        <v>3158</v>
      </c>
      <c r="BR9" s="1">
        <v>3.22</v>
      </c>
      <c r="BS9" s="37">
        <v>2996</v>
      </c>
      <c r="BT9" s="37">
        <v>3.19</v>
      </c>
      <c r="BU9" s="23">
        <v>2905</v>
      </c>
      <c r="BV9" s="34">
        <f aca="true" t="shared" si="25" ref="BV9:BX22">$BV$7</f>
        <v>3.19</v>
      </c>
      <c r="BW9" s="37">
        <v>2941</v>
      </c>
      <c r="BX9" s="38">
        <f t="shared" si="25"/>
        <v>3.19</v>
      </c>
      <c r="BY9" s="1">
        <v>2964</v>
      </c>
      <c r="BZ9" s="1">
        <v>3.17</v>
      </c>
      <c r="CA9" s="40">
        <v>2642</v>
      </c>
      <c r="CB9" s="40">
        <v>3.16</v>
      </c>
      <c r="CC9" s="49">
        <v>2390</v>
      </c>
      <c r="CD9" s="41">
        <v>3.14</v>
      </c>
      <c r="CE9" s="51">
        <v>2390</v>
      </c>
      <c r="CF9" s="40">
        <v>3.13</v>
      </c>
      <c r="CG9" s="1">
        <v>2499</v>
      </c>
      <c r="CH9" s="1">
        <v>3.11</v>
      </c>
      <c r="CI9" s="1">
        <v>2222</v>
      </c>
      <c r="CJ9" s="1">
        <v>3.09</v>
      </c>
    </row>
    <row r="10" spans="1:88" ht="22.5" customHeight="1">
      <c r="A10" s="18" t="s">
        <v>27</v>
      </c>
      <c r="B10" s="19">
        <f t="shared" si="0"/>
        <v>6323.474178403756</v>
      </c>
      <c r="C10" s="29">
        <f t="shared" si="1"/>
        <v>6121.3567839195985</v>
      </c>
      <c r="D10" s="29">
        <f t="shared" si="2"/>
        <v>5980.462724935733</v>
      </c>
      <c r="E10" s="29">
        <f t="shared" si="3"/>
        <v>5914.136125654451</v>
      </c>
      <c r="F10" s="29">
        <f t="shared" si="4"/>
        <v>6023.719676549866</v>
      </c>
      <c r="G10" s="29">
        <f t="shared" si="5"/>
        <v>5728.932584269663</v>
      </c>
      <c r="H10" s="30"/>
      <c r="I10" s="29">
        <f t="shared" si="6"/>
        <v>5467.5070028011205</v>
      </c>
      <c r="J10" s="29">
        <f t="shared" si="7"/>
        <v>5984.985835694051</v>
      </c>
      <c r="K10" s="29">
        <f t="shared" si="8"/>
        <v>5793.409742120343</v>
      </c>
      <c r="L10" s="29">
        <f t="shared" si="9"/>
        <v>5429.106628242074</v>
      </c>
      <c r="M10" s="29">
        <f t="shared" si="10"/>
        <v>5728.362573099415</v>
      </c>
      <c r="N10" s="29">
        <f t="shared" si="11"/>
        <v>5879.640718562874</v>
      </c>
      <c r="O10" s="29">
        <f t="shared" si="12"/>
        <v>5330.513595166163</v>
      </c>
      <c r="P10" s="29">
        <f t="shared" si="13"/>
        <v>5403.636363636364</v>
      </c>
      <c r="Q10" s="29">
        <f t="shared" si="14"/>
        <v>5578.3950617283945</v>
      </c>
      <c r="R10" s="29">
        <f t="shared" si="15"/>
        <v>5497.204968944099</v>
      </c>
      <c r="S10" s="29">
        <f t="shared" si="16"/>
        <v>5392.476489028213</v>
      </c>
      <c r="T10" s="29">
        <f t="shared" si="17"/>
        <v>5284.012539184953</v>
      </c>
      <c r="U10" s="29">
        <f t="shared" si="18"/>
        <v>4686.520376175548</v>
      </c>
      <c r="V10" s="29">
        <f t="shared" si="19"/>
        <v>4978.548895899054</v>
      </c>
      <c r="W10" s="47">
        <f t="shared" si="20"/>
        <v>4821.202531645569</v>
      </c>
      <c r="X10" s="47">
        <f t="shared" si="21"/>
        <v>4917.197452229299</v>
      </c>
      <c r="Y10" s="47">
        <f t="shared" si="22"/>
        <v>4977.955271565495</v>
      </c>
      <c r="Z10" s="47">
        <f t="shared" si="23"/>
        <v>4889.389067524116</v>
      </c>
      <c r="AA10" s="47">
        <f t="shared" si="24"/>
        <v>4448.220064724919</v>
      </c>
      <c r="AB10" s="20" t="s">
        <v>27</v>
      </c>
      <c r="AC10" s="21">
        <v>26938</v>
      </c>
      <c r="AD10" s="22">
        <v>4.26</v>
      </c>
      <c r="AE10" s="21">
        <v>24363</v>
      </c>
      <c r="AF10" s="22">
        <v>3.98</v>
      </c>
      <c r="AG10" s="21">
        <v>23264</v>
      </c>
      <c r="AH10" s="22">
        <v>3.89</v>
      </c>
      <c r="AI10" s="21">
        <v>22592</v>
      </c>
      <c r="AJ10" s="22">
        <v>3.82</v>
      </c>
      <c r="AK10" s="21">
        <v>22348</v>
      </c>
      <c r="AL10" s="22">
        <v>3.71</v>
      </c>
      <c r="AM10" s="21">
        <v>22653</v>
      </c>
      <c r="AN10" s="22">
        <v>3.69</v>
      </c>
      <c r="AO10" s="21">
        <v>22095</v>
      </c>
      <c r="AP10" s="22">
        <v>3.67</v>
      </c>
      <c r="AQ10" s="21">
        <v>22569</v>
      </c>
      <c r="AR10" s="22">
        <v>3.63</v>
      </c>
      <c r="AS10" s="21">
        <v>21213</v>
      </c>
      <c r="AT10" s="22">
        <v>3.61</v>
      </c>
      <c r="AU10" s="21">
        <v>20395</v>
      </c>
      <c r="AV10" s="22">
        <v>3.56</v>
      </c>
      <c r="AW10" s="21">
        <v>19519</v>
      </c>
      <c r="AX10" s="22">
        <v>3.57</v>
      </c>
      <c r="AY10" s="21">
        <v>21127</v>
      </c>
      <c r="AZ10" s="22">
        <v>3.53</v>
      </c>
      <c r="BA10" s="21">
        <v>20219</v>
      </c>
      <c r="BB10" s="22">
        <v>3.49</v>
      </c>
      <c r="BC10" s="21">
        <v>18839</v>
      </c>
      <c r="BD10" s="23">
        <v>3.47</v>
      </c>
      <c r="BE10" s="21">
        <v>19591</v>
      </c>
      <c r="BF10" s="23">
        <v>3.42</v>
      </c>
      <c r="BG10" s="21">
        <v>19638</v>
      </c>
      <c r="BH10" s="23">
        <v>3.34</v>
      </c>
      <c r="BI10" s="21">
        <v>19033</v>
      </c>
      <c r="BJ10" s="23">
        <v>3.34</v>
      </c>
      <c r="BK10" s="21">
        <v>17644</v>
      </c>
      <c r="BL10" s="23">
        <v>3.31</v>
      </c>
      <c r="BM10" s="21">
        <v>17832</v>
      </c>
      <c r="BN10" s="23">
        <v>3.3</v>
      </c>
      <c r="BO10" s="21">
        <v>18074</v>
      </c>
      <c r="BP10" s="23">
        <v>3.24</v>
      </c>
      <c r="BQ10" s="1">
        <v>17701</v>
      </c>
      <c r="BR10" s="1">
        <v>3.22</v>
      </c>
      <c r="BS10" s="37">
        <v>17202</v>
      </c>
      <c r="BT10" s="37">
        <v>3.19</v>
      </c>
      <c r="BU10" s="23">
        <v>16856</v>
      </c>
      <c r="BV10" s="34">
        <f t="shared" si="25"/>
        <v>3.19</v>
      </c>
      <c r="BW10" s="37">
        <v>14950</v>
      </c>
      <c r="BX10" s="38">
        <f t="shared" si="25"/>
        <v>3.19</v>
      </c>
      <c r="BY10" s="1">
        <v>15782</v>
      </c>
      <c r="BZ10" s="1">
        <v>3.17</v>
      </c>
      <c r="CA10" s="40">
        <v>15235</v>
      </c>
      <c r="CB10" s="40">
        <v>3.16</v>
      </c>
      <c r="CC10" s="49">
        <v>15440</v>
      </c>
      <c r="CD10" s="41">
        <v>3.14</v>
      </c>
      <c r="CE10" s="51">
        <v>15581</v>
      </c>
      <c r="CF10" s="40">
        <v>3.13</v>
      </c>
      <c r="CG10" s="1">
        <v>15206</v>
      </c>
      <c r="CH10" s="1">
        <v>3.11</v>
      </c>
      <c r="CI10" s="1">
        <v>13745</v>
      </c>
      <c r="CJ10" s="1">
        <v>3.09</v>
      </c>
    </row>
    <row r="11" spans="1:88" ht="22.5" customHeight="1">
      <c r="A11" s="18" t="s">
        <v>28</v>
      </c>
      <c r="B11" s="19">
        <f t="shared" si="0"/>
        <v>4513.145539906103</v>
      </c>
      <c r="C11" s="29">
        <f t="shared" si="1"/>
        <v>4825.628140703518</v>
      </c>
      <c r="D11" s="29">
        <f t="shared" si="2"/>
        <v>5224.935732647815</v>
      </c>
      <c r="E11" s="29">
        <f t="shared" si="3"/>
        <v>5466.492146596859</v>
      </c>
      <c r="F11" s="29">
        <f t="shared" si="4"/>
        <v>4964.690026954178</v>
      </c>
      <c r="G11" s="29">
        <f t="shared" si="5"/>
        <v>4788.76404494382</v>
      </c>
      <c r="H11" s="30"/>
      <c r="I11" s="29">
        <f t="shared" si="6"/>
        <v>4807.843137254902</v>
      </c>
      <c r="J11" s="29">
        <f t="shared" si="7"/>
        <v>4839.660056657224</v>
      </c>
      <c r="K11" s="29">
        <f t="shared" si="8"/>
        <v>4985.100286532951</v>
      </c>
      <c r="L11" s="29">
        <f t="shared" si="9"/>
        <v>4631.412103746397</v>
      </c>
      <c r="M11" s="29">
        <f t="shared" si="10"/>
        <v>4656.432748538012</v>
      </c>
      <c r="N11" s="29">
        <f t="shared" si="11"/>
        <v>4838.622754491018</v>
      </c>
      <c r="O11" s="29">
        <f t="shared" si="12"/>
        <v>5106.948640483383</v>
      </c>
      <c r="P11" s="29">
        <f t="shared" si="13"/>
        <v>4901.212121212122</v>
      </c>
      <c r="Q11" s="29">
        <f t="shared" si="14"/>
        <v>4871.604938271605</v>
      </c>
      <c r="R11" s="29">
        <f t="shared" si="15"/>
        <v>4769.254658385093</v>
      </c>
      <c r="S11" s="29">
        <f t="shared" si="16"/>
        <v>5044.827586206897</v>
      </c>
      <c r="T11" s="29">
        <f t="shared" si="17"/>
        <v>4729.153605015674</v>
      </c>
      <c r="U11" s="29">
        <f t="shared" si="18"/>
        <v>4963.322884012539</v>
      </c>
      <c r="V11" s="29">
        <f t="shared" si="19"/>
        <v>4776.34069400631</v>
      </c>
      <c r="W11" s="47">
        <f t="shared" si="20"/>
        <v>4889.2405063291135</v>
      </c>
      <c r="X11" s="47">
        <f t="shared" si="21"/>
        <v>4944.585987261146</v>
      </c>
      <c r="Y11" s="47">
        <f t="shared" si="22"/>
        <v>5159.105431309904</v>
      </c>
      <c r="Z11" s="47">
        <f t="shared" si="23"/>
        <v>5048.231511254019</v>
      </c>
      <c r="AA11" s="47">
        <f t="shared" si="24"/>
        <v>4939.15857605178</v>
      </c>
      <c r="AB11" s="20" t="s">
        <v>28</v>
      </c>
      <c r="AC11" s="21">
        <v>19226</v>
      </c>
      <c r="AD11" s="22">
        <v>4.26</v>
      </c>
      <c r="AE11" s="21">
        <v>19206</v>
      </c>
      <c r="AF11" s="22">
        <v>3.98</v>
      </c>
      <c r="AG11" s="21">
        <v>20325</v>
      </c>
      <c r="AH11" s="22">
        <v>3.89</v>
      </c>
      <c r="AI11" s="21">
        <v>20882</v>
      </c>
      <c r="AJ11" s="22">
        <v>3.82</v>
      </c>
      <c r="AK11" s="21">
        <v>18419</v>
      </c>
      <c r="AL11" s="22">
        <v>3.71</v>
      </c>
      <c r="AM11" s="21">
        <v>18078</v>
      </c>
      <c r="AN11" s="22">
        <v>3.69</v>
      </c>
      <c r="AO11" s="21">
        <v>18243</v>
      </c>
      <c r="AP11" s="22">
        <v>3.67</v>
      </c>
      <c r="AQ11" s="21">
        <v>17779</v>
      </c>
      <c r="AR11" s="22">
        <v>3.63</v>
      </c>
      <c r="AS11" s="21">
        <v>17576</v>
      </c>
      <c r="AT11" s="22">
        <v>3.61</v>
      </c>
      <c r="AU11" s="21">
        <v>17048</v>
      </c>
      <c r="AV11" s="22">
        <v>3.56</v>
      </c>
      <c r="AW11" s="21">
        <v>17164</v>
      </c>
      <c r="AX11" s="22">
        <v>3.57</v>
      </c>
      <c r="AY11" s="21">
        <v>17084</v>
      </c>
      <c r="AZ11" s="22">
        <v>3.53</v>
      </c>
      <c r="BA11" s="21">
        <v>17398</v>
      </c>
      <c r="BB11" s="22">
        <v>3.49</v>
      </c>
      <c r="BC11" s="21">
        <v>16071</v>
      </c>
      <c r="BD11" s="23">
        <v>3.47</v>
      </c>
      <c r="BE11" s="21">
        <v>15925</v>
      </c>
      <c r="BF11" s="23">
        <v>3.42</v>
      </c>
      <c r="BG11" s="21">
        <v>16161</v>
      </c>
      <c r="BH11" s="23">
        <v>3.34</v>
      </c>
      <c r="BI11" s="21">
        <v>16111</v>
      </c>
      <c r="BJ11" s="23">
        <v>3.34</v>
      </c>
      <c r="BK11" s="21">
        <v>16904</v>
      </c>
      <c r="BL11" s="23">
        <v>3.31</v>
      </c>
      <c r="BM11" s="21">
        <v>16174</v>
      </c>
      <c r="BN11" s="23">
        <v>3.3</v>
      </c>
      <c r="BO11" s="21">
        <v>15784</v>
      </c>
      <c r="BP11" s="23">
        <v>3.24</v>
      </c>
      <c r="BQ11" s="1">
        <v>15357</v>
      </c>
      <c r="BR11" s="1">
        <v>3.22</v>
      </c>
      <c r="BS11" s="37">
        <v>16093</v>
      </c>
      <c r="BT11" s="37">
        <v>3.19</v>
      </c>
      <c r="BU11" s="23">
        <v>15086</v>
      </c>
      <c r="BV11" s="34">
        <f t="shared" si="25"/>
        <v>3.19</v>
      </c>
      <c r="BW11" s="37">
        <v>15833</v>
      </c>
      <c r="BX11" s="38">
        <f t="shared" si="25"/>
        <v>3.19</v>
      </c>
      <c r="BY11" s="1">
        <v>15141</v>
      </c>
      <c r="BZ11" s="1">
        <v>3.17</v>
      </c>
      <c r="CA11" s="40">
        <v>15450</v>
      </c>
      <c r="CB11" s="40">
        <v>3.16</v>
      </c>
      <c r="CC11" s="49">
        <v>15526</v>
      </c>
      <c r="CD11" s="41">
        <v>3.14</v>
      </c>
      <c r="CE11" s="51">
        <v>16148</v>
      </c>
      <c r="CF11" s="40">
        <v>3.13</v>
      </c>
      <c r="CG11" s="1">
        <v>15700</v>
      </c>
      <c r="CH11" s="1">
        <v>3.11</v>
      </c>
      <c r="CI11" s="1">
        <v>15262</v>
      </c>
      <c r="CJ11" s="1">
        <v>3.09</v>
      </c>
    </row>
    <row r="12" spans="1:88" ht="22.5" customHeight="1">
      <c r="A12" s="18" t="s">
        <v>29</v>
      </c>
      <c r="B12" s="19">
        <f t="shared" si="0"/>
        <v>3423.9436619718313</v>
      </c>
      <c r="C12" s="29">
        <f t="shared" si="1"/>
        <v>3971.608040201005</v>
      </c>
      <c r="D12" s="29">
        <f t="shared" si="2"/>
        <v>3953.2133676092544</v>
      </c>
      <c r="E12" s="29">
        <f t="shared" si="3"/>
        <v>3916.4921465968587</v>
      </c>
      <c r="F12" s="29">
        <f t="shared" si="4"/>
        <v>3559.8382749326147</v>
      </c>
      <c r="G12" s="29">
        <f t="shared" si="5"/>
        <v>3551.9662921348313</v>
      </c>
      <c r="H12" s="30"/>
      <c r="I12" s="29">
        <f t="shared" si="6"/>
        <v>3325.4901960784314</v>
      </c>
      <c r="J12" s="29">
        <f t="shared" si="7"/>
        <v>3604.815864022663</v>
      </c>
      <c r="K12" s="29">
        <f t="shared" si="8"/>
        <v>3393.4097421203437</v>
      </c>
      <c r="L12" s="29">
        <f t="shared" si="9"/>
        <v>3460.806916426513</v>
      </c>
      <c r="M12" s="29">
        <f t="shared" si="10"/>
        <v>3447.9532163742692</v>
      </c>
      <c r="N12" s="29">
        <f t="shared" si="11"/>
        <v>3774.550898203593</v>
      </c>
      <c r="O12" s="29">
        <f t="shared" si="12"/>
        <v>3584.592145015106</v>
      </c>
      <c r="P12" s="29">
        <f t="shared" si="13"/>
        <v>3696.0606060606065</v>
      </c>
      <c r="Q12" s="29">
        <f t="shared" si="14"/>
        <v>3983.6419753086416</v>
      </c>
      <c r="R12" s="29">
        <f t="shared" si="15"/>
        <v>3807.142857142857</v>
      </c>
      <c r="S12" s="29">
        <f t="shared" si="16"/>
        <v>3917.868338557994</v>
      </c>
      <c r="T12" s="29">
        <f t="shared" si="17"/>
        <v>3782.131661442006</v>
      </c>
      <c r="U12" s="29">
        <f t="shared" si="18"/>
        <v>3625.078369905956</v>
      </c>
      <c r="V12" s="29">
        <f t="shared" si="19"/>
        <v>3681.0725552050476</v>
      </c>
      <c r="W12" s="47">
        <f t="shared" si="20"/>
        <v>3582.911392405063</v>
      </c>
      <c r="X12" s="47">
        <f t="shared" si="21"/>
        <v>3772.9299363057326</v>
      </c>
      <c r="Y12" s="47">
        <f t="shared" si="22"/>
        <v>3629.712460063898</v>
      </c>
      <c r="Z12" s="47">
        <f t="shared" si="23"/>
        <v>3692.9260450160773</v>
      </c>
      <c r="AA12" s="47">
        <f t="shared" si="24"/>
        <v>3497.7346278317154</v>
      </c>
      <c r="AB12" s="20" t="s">
        <v>29</v>
      </c>
      <c r="AC12" s="21">
        <v>14586</v>
      </c>
      <c r="AD12" s="22">
        <v>4.26</v>
      </c>
      <c r="AE12" s="21">
        <v>15807</v>
      </c>
      <c r="AF12" s="22">
        <v>3.98</v>
      </c>
      <c r="AG12" s="21">
        <v>15378</v>
      </c>
      <c r="AH12" s="22">
        <v>3.89</v>
      </c>
      <c r="AI12" s="21">
        <v>14961</v>
      </c>
      <c r="AJ12" s="22">
        <v>3.82</v>
      </c>
      <c r="AK12" s="21">
        <v>13207</v>
      </c>
      <c r="AL12" s="22">
        <v>3.71</v>
      </c>
      <c r="AM12" s="21">
        <v>13351</v>
      </c>
      <c r="AN12" s="22">
        <v>3.69</v>
      </c>
      <c r="AO12" s="21">
        <v>13228</v>
      </c>
      <c r="AP12" s="22">
        <v>3.67</v>
      </c>
      <c r="AQ12" s="21">
        <v>12790</v>
      </c>
      <c r="AR12" s="22">
        <v>3.63</v>
      </c>
      <c r="AS12" s="21">
        <v>13128</v>
      </c>
      <c r="AT12" s="22">
        <v>3.61</v>
      </c>
      <c r="AU12" s="21">
        <v>12645</v>
      </c>
      <c r="AV12" s="22">
        <v>3.56</v>
      </c>
      <c r="AW12" s="21">
        <v>11872</v>
      </c>
      <c r="AX12" s="22">
        <v>3.57</v>
      </c>
      <c r="AY12" s="21">
        <v>12725</v>
      </c>
      <c r="AZ12" s="22">
        <v>3.53</v>
      </c>
      <c r="BA12" s="21">
        <v>11843</v>
      </c>
      <c r="BB12" s="22">
        <v>3.49</v>
      </c>
      <c r="BC12" s="21">
        <v>12009</v>
      </c>
      <c r="BD12" s="23">
        <v>3.47</v>
      </c>
      <c r="BE12" s="21">
        <v>11792</v>
      </c>
      <c r="BF12" s="23">
        <v>3.42</v>
      </c>
      <c r="BG12" s="21">
        <v>12607</v>
      </c>
      <c r="BH12" s="23">
        <v>3.34</v>
      </c>
      <c r="BI12" s="21">
        <v>11846</v>
      </c>
      <c r="BJ12" s="23">
        <v>3.34</v>
      </c>
      <c r="BK12" s="21">
        <v>11865</v>
      </c>
      <c r="BL12" s="23">
        <v>3.31</v>
      </c>
      <c r="BM12" s="21">
        <v>12197</v>
      </c>
      <c r="BN12" s="23">
        <v>3.3</v>
      </c>
      <c r="BO12" s="21">
        <v>12907</v>
      </c>
      <c r="BP12" s="23">
        <v>3.24</v>
      </c>
      <c r="BQ12" s="1">
        <v>12259</v>
      </c>
      <c r="BR12" s="1">
        <v>3.22</v>
      </c>
      <c r="BS12" s="37">
        <v>12498</v>
      </c>
      <c r="BT12" s="37">
        <v>3.19</v>
      </c>
      <c r="BU12" s="23">
        <v>12065</v>
      </c>
      <c r="BV12" s="34">
        <f t="shared" si="25"/>
        <v>3.19</v>
      </c>
      <c r="BW12" s="37">
        <v>11564</v>
      </c>
      <c r="BX12" s="38">
        <f t="shared" si="25"/>
        <v>3.19</v>
      </c>
      <c r="BY12" s="1">
        <v>11669</v>
      </c>
      <c r="BZ12" s="1">
        <v>3.17</v>
      </c>
      <c r="CA12" s="40">
        <v>11322</v>
      </c>
      <c r="CB12" s="40">
        <v>3.16</v>
      </c>
      <c r="CC12" s="49">
        <v>11847</v>
      </c>
      <c r="CD12" s="41">
        <v>3.14</v>
      </c>
      <c r="CE12" s="51">
        <v>11361</v>
      </c>
      <c r="CF12" s="40">
        <v>3.13</v>
      </c>
      <c r="CG12" s="1">
        <v>11485</v>
      </c>
      <c r="CH12" s="1">
        <v>3.11</v>
      </c>
      <c r="CI12" s="1">
        <v>10808</v>
      </c>
      <c r="CJ12" s="1">
        <v>3.09</v>
      </c>
    </row>
    <row r="13" spans="1:88" ht="22.5" customHeight="1">
      <c r="A13" s="18" t="s">
        <v>30</v>
      </c>
      <c r="B13" s="19">
        <f t="shared" si="0"/>
        <v>2535.211267605634</v>
      </c>
      <c r="C13" s="29">
        <f t="shared" si="1"/>
        <v>2995.7286432160804</v>
      </c>
      <c r="D13" s="29">
        <f t="shared" si="2"/>
        <v>2754.7557840616964</v>
      </c>
      <c r="E13" s="29">
        <f t="shared" si="3"/>
        <v>2303.6649214659687</v>
      </c>
      <c r="F13" s="29">
        <f t="shared" si="4"/>
        <v>2075.4716981132074</v>
      </c>
      <c r="G13" s="29">
        <f t="shared" si="5"/>
        <v>1923.5955056179776</v>
      </c>
      <c r="H13" s="30"/>
      <c r="I13" s="29">
        <f t="shared" si="6"/>
        <v>1764.4257703081232</v>
      </c>
      <c r="J13" s="29">
        <f t="shared" si="7"/>
        <v>1898.5835694050993</v>
      </c>
      <c r="K13" s="29">
        <f t="shared" si="8"/>
        <v>1658.452722063037</v>
      </c>
      <c r="L13" s="29">
        <f t="shared" si="9"/>
        <v>1993.0835734870316</v>
      </c>
      <c r="M13" s="29">
        <f t="shared" si="10"/>
        <v>1767.251461988304</v>
      </c>
      <c r="N13" s="29">
        <f t="shared" si="11"/>
        <v>1858.682634730539</v>
      </c>
      <c r="O13" s="29">
        <f t="shared" si="12"/>
        <v>1833.2326283987916</v>
      </c>
      <c r="P13" s="29">
        <f t="shared" si="13"/>
        <v>1930.3030303030305</v>
      </c>
      <c r="Q13" s="29">
        <f t="shared" si="14"/>
        <v>1908.9506172839506</v>
      </c>
      <c r="R13" s="29">
        <f t="shared" si="15"/>
        <v>1727.950310559006</v>
      </c>
      <c r="S13" s="29">
        <f t="shared" si="16"/>
        <v>1702.82131661442</v>
      </c>
      <c r="T13" s="29">
        <f t="shared" si="17"/>
        <v>1544.5141065830721</v>
      </c>
      <c r="U13" s="29">
        <f t="shared" si="18"/>
        <v>1638.2445141065832</v>
      </c>
      <c r="V13" s="29">
        <f t="shared" si="19"/>
        <v>1591.7981072555206</v>
      </c>
      <c r="W13" s="47">
        <f t="shared" si="20"/>
        <v>1468.0379746835442</v>
      </c>
      <c r="X13" s="47">
        <f t="shared" si="21"/>
        <v>1622.6114649681529</v>
      </c>
      <c r="Y13" s="47">
        <f t="shared" si="22"/>
        <v>1543.1309904153354</v>
      </c>
      <c r="Z13" s="47">
        <f t="shared" si="23"/>
        <v>1540.5144694533763</v>
      </c>
      <c r="AA13" s="47">
        <f t="shared" si="24"/>
        <v>1457.6051779935276</v>
      </c>
      <c r="AB13" s="20" t="s">
        <v>30</v>
      </c>
      <c r="AC13" s="21">
        <v>10800</v>
      </c>
      <c r="AD13" s="22">
        <v>4.26</v>
      </c>
      <c r="AE13" s="21">
        <v>11923</v>
      </c>
      <c r="AF13" s="22">
        <v>3.98</v>
      </c>
      <c r="AG13" s="21">
        <v>10716</v>
      </c>
      <c r="AH13" s="22">
        <v>3.89</v>
      </c>
      <c r="AI13" s="21">
        <v>8800</v>
      </c>
      <c r="AJ13" s="22">
        <v>3.82</v>
      </c>
      <c r="AK13" s="21">
        <v>7700</v>
      </c>
      <c r="AL13" s="22">
        <v>3.71</v>
      </c>
      <c r="AM13" s="21">
        <v>7822</v>
      </c>
      <c r="AN13" s="22">
        <v>3.69</v>
      </c>
      <c r="AO13" s="21">
        <v>8067</v>
      </c>
      <c r="AP13" s="22">
        <v>3.67</v>
      </c>
      <c r="AQ13" s="21">
        <v>7245</v>
      </c>
      <c r="AR13" s="22">
        <v>3.63</v>
      </c>
      <c r="AS13" s="21">
        <v>7030</v>
      </c>
      <c r="AT13" s="22">
        <v>3.61</v>
      </c>
      <c r="AU13" s="21">
        <v>6848</v>
      </c>
      <c r="AV13" s="22">
        <v>3.56</v>
      </c>
      <c r="AW13" s="21">
        <v>6299</v>
      </c>
      <c r="AX13" s="22">
        <v>3.57</v>
      </c>
      <c r="AY13" s="21">
        <v>6702</v>
      </c>
      <c r="AZ13" s="22">
        <v>3.53</v>
      </c>
      <c r="BA13" s="21">
        <v>5788</v>
      </c>
      <c r="BB13" s="22">
        <v>3.49</v>
      </c>
      <c r="BC13" s="21">
        <v>6916</v>
      </c>
      <c r="BD13" s="23">
        <v>3.47</v>
      </c>
      <c r="BE13" s="21">
        <v>6044</v>
      </c>
      <c r="BF13" s="23">
        <v>3.42</v>
      </c>
      <c r="BG13" s="21">
        <v>6208</v>
      </c>
      <c r="BH13" s="23">
        <v>3.34</v>
      </c>
      <c r="BI13" s="21">
        <v>6254</v>
      </c>
      <c r="BJ13" s="23">
        <v>3.34</v>
      </c>
      <c r="BK13" s="21">
        <v>6068</v>
      </c>
      <c r="BL13" s="23">
        <v>3.31</v>
      </c>
      <c r="BM13" s="21">
        <v>6370</v>
      </c>
      <c r="BN13" s="23">
        <v>3.3</v>
      </c>
      <c r="BO13" s="21">
        <v>6185</v>
      </c>
      <c r="BP13" s="23">
        <v>3.24</v>
      </c>
      <c r="BQ13" s="1">
        <v>5564</v>
      </c>
      <c r="BR13" s="1">
        <v>3.22</v>
      </c>
      <c r="BS13" s="37">
        <v>5432</v>
      </c>
      <c r="BT13" s="37">
        <v>3.19</v>
      </c>
      <c r="BU13" s="23">
        <v>4927</v>
      </c>
      <c r="BV13" s="34">
        <f t="shared" si="25"/>
        <v>3.19</v>
      </c>
      <c r="BW13" s="37">
        <v>5226</v>
      </c>
      <c r="BX13" s="38">
        <f t="shared" si="25"/>
        <v>3.19</v>
      </c>
      <c r="BY13" s="1">
        <v>5046</v>
      </c>
      <c r="BZ13" s="1">
        <v>3.17</v>
      </c>
      <c r="CA13" s="40">
        <v>4639</v>
      </c>
      <c r="CB13" s="40">
        <v>3.16</v>
      </c>
      <c r="CC13" s="49">
        <v>5095</v>
      </c>
      <c r="CD13" s="41">
        <v>3.14</v>
      </c>
      <c r="CE13" s="51">
        <v>4830</v>
      </c>
      <c r="CF13" s="40">
        <v>3.13</v>
      </c>
      <c r="CG13" s="1">
        <v>4791</v>
      </c>
      <c r="CH13" s="1">
        <v>3.11</v>
      </c>
      <c r="CI13" s="1">
        <v>4504</v>
      </c>
      <c r="CJ13" s="1">
        <v>3.09</v>
      </c>
    </row>
    <row r="14" spans="1:88" ht="22.5" customHeight="1">
      <c r="A14" s="18" t="s">
        <v>31</v>
      </c>
      <c r="B14" s="19">
        <f t="shared" si="0"/>
        <v>1700.4694835680752</v>
      </c>
      <c r="C14" s="29">
        <f t="shared" si="1"/>
        <v>1922.1105527638192</v>
      </c>
      <c r="D14" s="29">
        <f t="shared" si="2"/>
        <v>2170.4370179948587</v>
      </c>
      <c r="E14" s="29">
        <f t="shared" si="3"/>
        <v>2504.450261780105</v>
      </c>
      <c r="F14" s="29">
        <f t="shared" si="4"/>
        <v>2781.9407008086255</v>
      </c>
      <c r="G14" s="29">
        <f t="shared" si="5"/>
        <v>2626.9662921348313</v>
      </c>
      <c r="H14" s="30"/>
      <c r="I14" s="29">
        <f t="shared" si="6"/>
        <v>2638.935574229692</v>
      </c>
      <c r="J14" s="29">
        <f t="shared" si="7"/>
        <v>2747.3087818696886</v>
      </c>
      <c r="K14" s="29">
        <f t="shared" si="8"/>
        <v>2901.7191977077364</v>
      </c>
      <c r="L14" s="29">
        <f t="shared" si="9"/>
        <v>2834.5821325648412</v>
      </c>
      <c r="M14" s="29">
        <f t="shared" si="10"/>
        <v>2790.058479532164</v>
      </c>
      <c r="N14" s="29">
        <f t="shared" si="11"/>
        <v>2904.7904191616767</v>
      </c>
      <c r="O14" s="29">
        <f t="shared" si="12"/>
        <v>2791.540785498489</v>
      </c>
      <c r="P14" s="29">
        <f t="shared" si="13"/>
        <v>2694.2424242424245</v>
      </c>
      <c r="Q14" s="29">
        <f t="shared" si="14"/>
        <v>2721.296296296296</v>
      </c>
      <c r="R14" s="29">
        <f t="shared" si="15"/>
        <v>2717.391304347826</v>
      </c>
      <c r="S14" s="29">
        <f t="shared" si="16"/>
        <v>2698.432601880878</v>
      </c>
      <c r="T14" s="29">
        <f t="shared" si="17"/>
        <v>2663.6363636363635</v>
      </c>
      <c r="U14" s="29">
        <f t="shared" si="18"/>
        <v>2715.3605015673984</v>
      </c>
      <c r="V14" s="29">
        <f t="shared" si="19"/>
        <v>2660.2523659305994</v>
      </c>
      <c r="W14" s="47">
        <f t="shared" si="20"/>
        <v>2634.177215189873</v>
      </c>
      <c r="X14" s="47">
        <f t="shared" si="21"/>
        <v>2738.853503184713</v>
      </c>
      <c r="Y14" s="47">
        <f t="shared" si="22"/>
        <v>2756.8690095846646</v>
      </c>
      <c r="Z14" s="47">
        <f t="shared" si="23"/>
        <v>2817.3633440514473</v>
      </c>
      <c r="AA14" s="47">
        <f t="shared" si="24"/>
        <v>2742.071197411003</v>
      </c>
      <c r="AB14" s="20" t="s">
        <v>31</v>
      </c>
      <c r="AC14" s="21">
        <v>7244</v>
      </c>
      <c r="AD14" s="22">
        <v>4.26</v>
      </c>
      <c r="AE14" s="21">
        <v>7650</v>
      </c>
      <c r="AF14" s="22">
        <v>3.98</v>
      </c>
      <c r="AG14" s="21">
        <v>8443</v>
      </c>
      <c r="AH14" s="22">
        <v>3.89</v>
      </c>
      <c r="AI14" s="21">
        <v>9567</v>
      </c>
      <c r="AJ14" s="22">
        <v>3.82</v>
      </c>
      <c r="AK14" s="21">
        <v>10321</v>
      </c>
      <c r="AL14" s="22">
        <v>3.71</v>
      </c>
      <c r="AM14" s="21">
        <v>9664</v>
      </c>
      <c r="AN14" s="22">
        <v>3.69</v>
      </c>
      <c r="AO14" s="21">
        <v>9876</v>
      </c>
      <c r="AP14" s="22">
        <v>3.67</v>
      </c>
      <c r="AQ14" s="21">
        <v>10176</v>
      </c>
      <c r="AR14" s="22">
        <v>3.63</v>
      </c>
      <c r="AS14" s="21">
        <v>9757</v>
      </c>
      <c r="AT14" s="22">
        <v>3.61</v>
      </c>
      <c r="AU14" s="21">
        <v>9352</v>
      </c>
      <c r="AV14" s="22">
        <v>3.56</v>
      </c>
      <c r="AW14" s="21">
        <v>9421</v>
      </c>
      <c r="AX14" s="22">
        <v>3.57</v>
      </c>
      <c r="AY14" s="21">
        <v>9698</v>
      </c>
      <c r="AZ14" s="22">
        <v>3.53</v>
      </c>
      <c r="BA14" s="21">
        <v>10127</v>
      </c>
      <c r="BB14" s="22">
        <v>3.49</v>
      </c>
      <c r="BC14" s="21">
        <v>9836</v>
      </c>
      <c r="BD14" s="23">
        <v>3.47</v>
      </c>
      <c r="BE14" s="21">
        <v>9542</v>
      </c>
      <c r="BF14" s="23">
        <v>3.42</v>
      </c>
      <c r="BG14" s="21">
        <v>9702</v>
      </c>
      <c r="BH14" s="23">
        <v>3.34</v>
      </c>
      <c r="BI14" s="21">
        <v>9691</v>
      </c>
      <c r="BJ14" s="23">
        <v>3.34</v>
      </c>
      <c r="BK14" s="21">
        <v>9240</v>
      </c>
      <c r="BL14" s="23">
        <v>3.31</v>
      </c>
      <c r="BM14" s="21">
        <v>8891</v>
      </c>
      <c r="BN14" s="23">
        <v>3.3</v>
      </c>
      <c r="BO14" s="21">
        <v>8817</v>
      </c>
      <c r="BP14" s="23">
        <v>3.24</v>
      </c>
      <c r="BQ14" s="1">
        <v>8750</v>
      </c>
      <c r="BR14" s="1">
        <v>3.22</v>
      </c>
      <c r="BS14" s="37">
        <v>8608</v>
      </c>
      <c r="BT14" s="37">
        <v>3.19</v>
      </c>
      <c r="BU14" s="23">
        <v>8497</v>
      </c>
      <c r="BV14" s="34">
        <f t="shared" si="25"/>
        <v>3.19</v>
      </c>
      <c r="BW14" s="37">
        <v>8662</v>
      </c>
      <c r="BX14" s="38">
        <f t="shared" si="25"/>
        <v>3.19</v>
      </c>
      <c r="BY14" s="1">
        <v>8433</v>
      </c>
      <c r="BZ14" s="1">
        <v>3.17</v>
      </c>
      <c r="CA14" s="40">
        <v>8324</v>
      </c>
      <c r="CB14" s="40">
        <v>3.16</v>
      </c>
      <c r="CC14" s="49">
        <v>8600</v>
      </c>
      <c r="CD14" s="41">
        <v>3.14</v>
      </c>
      <c r="CE14" s="51">
        <v>8629</v>
      </c>
      <c r="CF14" s="40">
        <v>3.13</v>
      </c>
      <c r="CG14" s="1">
        <v>8762</v>
      </c>
      <c r="CH14" s="1">
        <v>3.11</v>
      </c>
      <c r="CI14" s="1">
        <v>8473</v>
      </c>
      <c r="CJ14" s="1">
        <v>3.09</v>
      </c>
    </row>
    <row r="15" spans="1:88" ht="22.5" customHeight="1">
      <c r="A15" s="18" t="s">
        <v>32</v>
      </c>
      <c r="B15" s="19">
        <f t="shared" si="0"/>
        <v>2354.929577464789</v>
      </c>
      <c r="C15" s="29">
        <f t="shared" si="1"/>
        <v>2318.8442211055276</v>
      </c>
      <c r="D15" s="29">
        <f t="shared" si="2"/>
        <v>2036.2467866323907</v>
      </c>
      <c r="E15" s="29">
        <f t="shared" si="3"/>
        <v>1734.8167539267017</v>
      </c>
      <c r="F15" s="29">
        <f t="shared" si="4"/>
        <v>1577.6280323450135</v>
      </c>
      <c r="G15" s="29">
        <f t="shared" si="5"/>
        <v>1621.067415730337</v>
      </c>
      <c r="H15" s="30"/>
      <c r="I15" s="29">
        <f t="shared" si="6"/>
        <v>1558.2633053221289</v>
      </c>
      <c r="J15" s="29">
        <f t="shared" si="7"/>
        <v>1649.2917847025496</v>
      </c>
      <c r="K15" s="29">
        <f t="shared" si="8"/>
        <v>1700.8595988538682</v>
      </c>
      <c r="L15" s="29">
        <f t="shared" si="9"/>
        <v>1479.250720461095</v>
      </c>
      <c r="M15" s="29">
        <f t="shared" si="10"/>
        <v>1693.5672514619882</v>
      </c>
      <c r="N15" s="29">
        <f t="shared" si="11"/>
        <v>1731.1377245508984</v>
      </c>
      <c r="O15" s="29">
        <f t="shared" si="12"/>
        <v>1731.1178247734138</v>
      </c>
      <c r="P15" s="29">
        <f t="shared" si="13"/>
        <v>1679.3939393939395</v>
      </c>
      <c r="Q15" s="29">
        <f t="shared" si="14"/>
        <v>1790.1234567901233</v>
      </c>
      <c r="R15" s="29">
        <f t="shared" si="15"/>
        <v>1721.1180124223602</v>
      </c>
      <c r="S15" s="29">
        <f t="shared" si="16"/>
        <v>1689.3416927899686</v>
      </c>
      <c r="T15" s="29">
        <f t="shared" si="17"/>
        <v>1609.717868338558</v>
      </c>
      <c r="U15" s="29">
        <f t="shared" si="18"/>
        <v>1658.307210031348</v>
      </c>
      <c r="V15" s="29">
        <f t="shared" si="19"/>
        <v>1682.3343848580441</v>
      </c>
      <c r="W15" s="47">
        <f t="shared" si="20"/>
        <v>1600</v>
      </c>
      <c r="X15" s="47">
        <f t="shared" si="21"/>
        <v>1621.3375796178343</v>
      </c>
      <c r="Y15" s="47">
        <f t="shared" si="22"/>
        <v>1656.5495207667732</v>
      </c>
      <c r="Z15" s="47">
        <f t="shared" si="23"/>
        <v>1746.9453376205788</v>
      </c>
      <c r="AA15" s="47">
        <f t="shared" si="24"/>
        <v>1641.1003236245956</v>
      </c>
      <c r="AB15" s="20" t="s">
        <v>32</v>
      </c>
      <c r="AC15" s="21">
        <v>10032</v>
      </c>
      <c r="AD15" s="22">
        <v>4.26</v>
      </c>
      <c r="AE15" s="21">
        <v>9229</v>
      </c>
      <c r="AF15" s="22">
        <v>3.98</v>
      </c>
      <c r="AG15" s="21">
        <v>7921</v>
      </c>
      <c r="AH15" s="22">
        <v>3.89</v>
      </c>
      <c r="AI15" s="21">
        <v>6627</v>
      </c>
      <c r="AJ15" s="22">
        <v>3.82</v>
      </c>
      <c r="AK15" s="21">
        <v>5853</v>
      </c>
      <c r="AL15" s="22">
        <v>3.71</v>
      </c>
      <c r="AM15" s="21">
        <v>5926</v>
      </c>
      <c r="AN15" s="22">
        <v>3.69</v>
      </c>
      <c r="AO15" s="21">
        <v>6025</v>
      </c>
      <c r="AP15" s="22">
        <v>3.67</v>
      </c>
      <c r="AQ15" s="21">
        <v>5718</v>
      </c>
      <c r="AR15" s="22">
        <v>3.63</v>
      </c>
      <c r="AS15" s="21">
        <v>5551</v>
      </c>
      <c r="AT15" s="22">
        <v>3.61</v>
      </c>
      <c r="AU15" s="21">
        <v>5771</v>
      </c>
      <c r="AV15" s="22">
        <v>3.56</v>
      </c>
      <c r="AW15" s="21">
        <v>5563</v>
      </c>
      <c r="AX15" s="22">
        <v>3.57</v>
      </c>
      <c r="AY15" s="21">
        <v>5822</v>
      </c>
      <c r="AZ15" s="22">
        <v>3.53</v>
      </c>
      <c r="BA15" s="21">
        <v>5936</v>
      </c>
      <c r="BB15" s="22">
        <v>3.49</v>
      </c>
      <c r="BC15" s="21">
        <v>5133</v>
      </c>
      <c r="BD15" s="23">
        <v>3.47</v>
      </c>
      <c r="BE15" s="21">
        <v>5792</v>
      </c>
      <c r="BF15" s="23">
        <v>3.42</v>
      </c>
      <c r="BG15" s="21">
        <v>5782</v>
      </c>
      <c r="BH15" s="23">
        <v>3.34</v>
      </c>
      <c r="BI15" s="21">
        <v>5881</v>
      </c>
      <c r="BJ15" s="23">
        <v>3.34</v>
      </c>
      <c r="BK15" s="21">
        <v>5730</v>
      </c>
      <c r="BL15" s="23">
        <v>3.31</v>
      </c>
      <c r="BM15" s="21">
        <v>5542</v>
      </c>
      <c r="BN15" s="23">
        <v>3.3</v>
      </c>
      <c r="BO15" s="21">
        <v>5800</v>
      </c>
      <c r="BP15" s="23">
        <v>3.24</v>
      </c>
      <c r="BQ15" s="1">
        <v>5542</v>
      </c>
      <c r="BR15" s="1">
        <v>3.22</v>
      </c>
      <c r="BS15" s="37">
        <v>5389</v>
      </c>
      <c r="BT15" s="37">
        <v>3.19</v>
      </c>
      <c r="BU15" s="23">
        <v>5135</v>
      </c>
      <c r="BV15" s="34">
        <f t="shared" si="25"/>
        <v>3.19</v>
      </c>
      <c r="BW15" s="37">
        <v>5290</v>
      </c>
      <c r="BX15" s="38">
        <f t="shared" si="25"/>
        <v>3.19</v>
      </c>
      <c r="BY15" s="1">
        <v>5333</v>
      </c>
      <c r="BZ15" s="1">
        <v>3.17</v>
      </c>
      <c r="CA15" s="40">
        <v>5056</v>
      </c>
      <c r="CB15" s="40">
        <v>3.16</v>
      </c>
      <c r="CC15" s="49">
        <v>5091</v>
      </c>
      <c r="CD15" s="41">
        <v>3.14</v>
      </c>
      <c r="CE15" s="51">
        <v>5185</v>
      </c>
      <c r="CF15" s="40">
        <v>3.13</v>
      </c>
      <c r="CG15" s="1">
        <v>5433</v>
      </c>
      <c r="CH15" s="1">
        <v>3.11</v>
      </c>
      <c r="CI15" s="1">
        <v>5071</v>
      </c>
      <c r="CJ15" s="1">
        <v>3.09</v>
      </c>
    </row>
    <row r="16" spans="1:88" ht="22.5" customHeight="1">
      <c r="A16" s="18" t="s">
        <v>33</v>
      </c>
      <c r="B16" s="19">
        <f t="shared" si="0"/>
        <v>7431.220657276996</v>
      </c>
      <c r="C16" s="29">
        <f t="shared" si="1"/>
        <v>6909.045226130654</v>
      </c>
      <c r="D16" s="29">
        <f t="shared" si="2"/>
        <v>5996.658097686375</v>
      </c>
      <c r="E16" s="29">
        <f t="shared" si="3"/>
        <v>4341.361256544503</v>
      </c>
      <c r="F16" s="29">
        <f t="shared" si="4"/>
        <v>3854.7169811320755</v>
      </c>
      <c r="G16" s="29">
        <f t="shared" si="5"/>
        <v>2949.1573033707864</v>
      </c>
      <c r="H16" s="30"/>
      <c r="I16" s="29">
        <f t="shared" si="6"/>
        <v>2724.649859943978</v>
      </c>
      <c r="J16" s="29">
        <f t="shared" si="7"/>
        <v>3076.2039660056657</v>
      </c>
      <c r="K16" s="29">
        <f t="shared" si="8"/>
        <v>2965.616045845272</v>
      </c>
      <c r="L16" s="29">
        <f t="shared" si="9"/>
        <v>2744.6685878962535</v>
      </c>
      <c r="M16" s="29">
        <f t="shared" si="10"/>
        <v>2901.754385964912</v>
      </c>
      <c r="N16" s="29">
        <f t="shared" si="11"/>
        <v>3092.2155688622756</v>
      </c>
      <c r="O16" s="29">
        <f t="shared" si="12"/>
        <v>2461.631419939577</v>
      </c>
      <c r="P16" s="29">
        <f t="shared" si="13"/>
        <v>2781.5151515151515</v>
      </c>
      <c r="Q16" s="29">
        <f t="shared" si="14"/>
        <v>2770.0617283950614</v>
      </c>
      <c r="R16" s="29">
        <f t="shared" si="15"/>
        <v>2543.478260869565</v>
      </c>
      <c r="S16" s="29">
        <f t="shared" si="16"/>
        <v>2689.0282131661443</v>
      </c>
      <c r="T16" s="29">
        <f t="shared" si="17"/>
        <v>2558.6206896551726</v>
      </c>
      <c r="U16" s="29">
        <f t="shared" si="18"/>
        <v>2430.7210031347963</v>
      </c>
      <c r="V16" s="29">
        <f t="shared" si="19"/>
        <v>2679.4952681388013</v>
      </c>
      <c r="W16" s="47">
        <f t="shared" si="20"/>
        <v>2559.8101265822784</v>
      </c>
      <c r="X16" s="47">
        <f t="shared" si="21"/>
        <v>2640.127388535032</v>
      </c>
      <c r="Y16" s="47">
        <f t="shared" si="22"/>
        <v>2764.856230031949</v>
      </c>
      <c r="Z16" s="47">
        <f t="shared" si="23"/>
        <v>2784.244372990354</v>
      </c>
      <c r="AA16" s="47">
        <f t="shared" si="24"/>
        <v>2674.1100323624596</v>
      </c>
      <c r="AB16" s="20" t="s">
        <v>33</v>
      </c>
      <c r="AC16" s="21">
        <v>31657</v>
      </c>
      <c r="AD16" s="22">
        <v>4.26</v>
      </c>
      <c r="AE16" s="21">
        <v>27498</v>
      </c>
      <c r="AF16" s="22">
        <v>3.98</v>
      </c>
      <c r="AG16" s="21">
        <v>23327</v>
      </c>
      <c r="AH16" s="22">
        <v>3.89</v>
      </c>
      <c r="AI16" s="21">
        <v>16584</v>
      </c>
      <c r="AJ16" s="22">
        <v>3.82</v>
      </c>
      <c r="AK16" s="21">
        <v>14301</v>
      </c>
      <c r="AL16" s="22">
        <v>3.71</v>
      </c>
      <c r="AM16" s="21">
        <v>14100</v>
      </c>
      <c r="AN16" s="22">
        <v>3.69</v>
      </c>
      <c r="AO16" s="21">
        <v>12821</v>
      </c>
      <c r="AP16" s="22">
        <v>3.67</v>
      </c>
      <c r="AQ16" s="21">
        <v>11702</v>
      </c>
      <c r="AR16" s="22">
        <v>3.63</v>
      </c>
      <c r="AS16" s="21">
        <v>11068</v>
      </c>
      <c r="AT16" s="22">
        <v>3.61</v>
      </c>
      <c r="AU16" s="21">
        <v>10499</v>
      </c>
      <c r="AV16" s="22">
        <v>3.56</v>
      </c>
      <c r="AW16" s="21">
        <v>9727</v>
      </c>
      <c r="AX16" s="22">
        <v>3.57</v>
      </c>
      <c r="AY16" s="21">
        <v>10859</v>
      </c>
      <c r="AZ16" s="22">
        <v>3.53</v>
      </c>
      <c r="BA16" s="21">
        <v>10350</v>
      </c>
      <c r="BB16" s="22">
        <v>3.49</v>
      </c>
      <c r="BC16" s="21">
        <v>9524</v>
      </c>
      <c r="BD16" s="23">
        <v>3.47</v>
      </c>
      <c r="BE16" s="21">
        <v>9924</v>
      </c>
      <c r="BF16" s="23">
        <v>3.42</v>
      </c>
      <c r="BG16" s="21">
        <v>10328</v>
      </c>
      <c r="BH16" s="23">
        <v>3.34</v>
      </c>
      <c r="BI16" s="21">
        <v>9818</v>
      </c>
      <c r="BJ16" s="23">
        <v>3.34</v>
      </c>
      <c r="BK16" s="21">
        <v>8148</v>
      </c>
      <c r="BL16" s="23">
        <v>3.31</v>
      </c>
      <c r="BM16" s="21">
        <v>9179</v>
      </c>
      <c r="BN16" s="23">
        <v>3.3</v>
      </c>
      <c r="BO16" s="21">
        <v>8975</v>
      </c>
      <c r="BP16" s="23">
        <v>3.24</v>
      </c>
      <c r="BQ16" s="1">
        <v>8190</v>
      </c>
      <c r="BR16" s="1">
        <v>3.22</v>
      </c>
      <c r="BS16" s="37">
        <v>8578</v>
      </c>
      <c r="BT16" s="37">
        <v>3.19</v>
      </c>
      <c r="BU16" s="23">
        <v>8162</v>
      </c>
      <c r="BV16" s="34">
        <f t="shared" si="25"/>
        <v>3.19</v>
      </c>
      <c r="BW16" s="37">
        <v>7754</v>
      </c>
      <c r="BX16" s="38">
        <f t="shared" si="25"/>
        <v>3.19</v>
      </c>
      <c r="BY16" s="1">
        <v>8494</v>
      </c>
      <c r="BZ16" s="1">
        <v>3.17</v>
      </c>
      <c r="CA16" s="40">
        <v>8089</v>
      </c>
      <c r="CB16" s="40">
        <v>3.16</v>
      </c>
      <c r="CC16" s="49">
        <v>8290</v>
      </c>
      <c r="CD16" s="41">
        <v>3.14</v>
      </c>
      <c r="CE16" s="51">
        <v>8654</v>
      </c>
      <c r="CF16" s="40">
        <v>3.13</v>
      </c>
      <c r="CG16" s="1">
        <v>8659</v>
      </c>
      <c r="CH16" s="1">
        <v>3.11</v>
      </c>
      <c r="CI16" s="1">
        <v>8263</v>
      </c>
      <c r="CJ16" s="1">
        <v>3.09</v>
      </c>
    </row>
    <row r="17" spans="1:88" ht="22.5" customHeight="1">
      <c r="A17" s="18" t="s">
        <v>34</v>
      </c>
      <c r="B17" s="19">
        <f t="shared" si="0"/>
        <v>430.5164319248826</v>
      </c>
      <c r="C17" s="29">
        <f t="shared" si="1"/>
        <v>889.9497487437186</v>
      </c>
      <c r="D17" s="29">
        <f t="shared" si="2"/>
        <v>887.4035989717223</v>
      </c>
      <c r="E17" s="29">
        <f t="shared" si="3"/>
        <v>871.4659685863875</v>
      </c>
      <c r="F17" s="29">
        <f t="shared" si="4"/>
        <v>759.2991913746631</v>
      </c>
      <c r="G17" s="29">
        <f t="shared" si="5"/>
        <v>709.8314606741573</v>
      </c>
      <c r="H17" s="30"/>
      <c r="I17" s="29">
        <f t="shared" si="6"/>
        <v>656.0224089635855</v>
      </c>
      <c r="J17" s="29">
        <f t="shared" si="7"/>
        <v>729.4617563739378</v>
      </c>
      <c r="K17" s="29">
        <f t="shared" si="8"/>
        <v>683.3810888252149</v>
      </c>
      <c r="L17" s="29">
        <f t="shared" si="9"/>
        <v>755.3314121037464</v>
      </c>
      <c r="M17" s="29">
        <f t="shared" si="10"/>
        <v>746.1988304093568</v>
      </c>
      <c r="N17" s="29">
        <f t="shared" si="11"/>
        <v>749.1017964071857</v>
      </c>
      <c r="O17" s="29">
        <f t="shared" si="12"/>
        <v>780.9667673716012</v>
      </c>
      <c r="P17" s="29">
        <f t="shared" si="13"/>
        <v>839.6969696969697</v>
      </c>
      <c r="Q17" s="29">
        <f t="shared" si="14"/>
        <v>857.4074074074074</v>
      </c>
      <c r="R17" s="29">
        <f t="shared" si="15"/>
        <v>821.4285714285713</v>
      </c>
      <c r="S17" s="29">
        <f t="shared" si="16"/>
        <v>813.7931034482759</v>
      </c>
      <c r="T17" s="29">
        <f t="shared" si="17"/>
        <v>774.294670846395</v>
      </c>
      <c r="U17" s="29">
        <f t="shared" si="18"/>
        <v>803.1347962382446</v>
      </c>
      <c r="V17" s="29">
        <f t="shared" si="19"/>
        <v>800.9463722397477</v>
      </c>
      <c r="W17" s="47">
        <f t="shared" si="20"/>
        <v>755.379746835443</v>
      </c>
      <c r="X17" s="47">
        <f t="shared" si="21"/>
        <v>783.1210191082803</v>
      </c>
      <c r="Y17" s="47">
        <f t="shared" si="22"/>
        <v>790.0958466453675</v>
      </c>
      <c r="Z17" s="47">
        <f t="shared" si="23"/>
        <v>797.7491961414792</v>
      </c>
      <c r="AA17" s="47">
        <f t="shared" si="24"/>
        <v>776.3754045307444</v>
      </c>
      <c r="AB17" s="20" t="s">
        <v>34</v>
      </c>
      <c r="AC17" s="21">
        <v>1834</v>
      </c>
      <c r="AD17" s="22">
        <v>4.26</v>
      </c>
      <c r="AE17" s="21">
        <v>3542</v>
      </c>
      <c r="AF17" s="22">
        <v>3.98</v>
      </c>
      <c r="AG17" s="21">
        <v>3452</v>
      </c>
      <c r="AH17" s="22">
        <v>3.89</v>
      </c>
      <c r="AI17" s="21">
        <v>3329</v>
      </c>
      <c r="AJ17" s="22">
        <v>3.82</v>
      </c>
      <c r="AK17" s="21">
        <v>2817</v>
      </c>
      <c r="AL17" s="22">
        <v>3.71</v>
      </c>
      <c r="AM17" s="21">
        <v>2940</v>
      </c>
      <c r="AN17" s="22">
        <v>3.69</v>
      </c>
      <c r="AO17" s="21">
        <v>2859</v>
      </c>
      <c r="AP17" s="22">
        <v>3.67</v>
      </c>
      <c r="AQ17" s="21">
        <v>2811</v>
      </c>
      <c r="AR17" s="22">
        <v>3.63</v>
      </c>
      <c r="AS17" s="21">
        <v>2849</v>
      </c>
      <c r="AT17" s="22">
        <v>3.61</v>
      </c>
      <c r="AU17" s="21">
        <v>2527</v>
      </c>
      <c r="AV17" s="22">
        <v>3.56</v>
      </c>
      <c r="AW17" s="21">
        <v>2342</v>
      </c>
      <c r="AX17" s="22">
        <v>3.57</v>
      </c>
      <c r="AY17" s="21">
        <v>2575</v>
      </c>
      <c r="AZ17" s="22">
        <v>3.53</v>
      </c>
      <c r="BA17" s="21">
        <v>2385</v>
      </c>
      <c r="BB17" s="22">
        <v>3.49</v>
      </c>
      <c r="BC17" s="21">
        <v>2621</v>
      </c>
      <c r="BD17" s="23">
        <v>3.47</v>
      </c>
      <c r="BE17" s="21">
        <v>2552</v>
      </c>
      <c r="BF17" s="23">
        <v>3.42</v>
      </c>
      <c r="BG17" s="21">
        <v>2502</v>
      </c>
      <c r="BH17" s="23">
        <v>3.34</v>
      </c>
      <c r="BI17" s="21">
        <v>2590</v>
      </c>
      <c r="BJ17" s="23">
        <v>3.34</v>
      </c>
      <c r="BK17" s="21">
        <v>2585</v>
      </c>
      <c r="BL17" s="23">
        <v>3.31</v>
      </c>
      <c r="BM17" s="21">
        <v>2771</v>
      </c>
      <c r="BN17" s="23">
        <v>3.3</v>
      </c>
      <c r="BO17" s="21">
        <v>2778</v>
      </c>
      <c r="BP17" s="23">
        <v>3.24</v>
      </c>
      <c r="BQ17" s="1">
        <v>2645</v>
      </c>
      <c r="BR17" s="1">
        <v>3.22</v>
      </c>
      <c r="BS17" s="37">
        <v>2596</v>
      </c>
      <c r="BT17" s="37">
        <v>3.19</v>
      </c>
      <c r="BU17" s="23">
        <v>2470</v>
      </c>
      <c r="BV17" s="34">
        <f t="shared" si="25"/>
        <v>3.19</v>
      </c>
      <c r="BW17" s="37">
        <v>2562</v>
      </c>
      <c r="BX17" s="38">
        <f t="shared" si="25"/>
        <v>3.19</v>
      </c>
      <c r="BY17" s="1">
        <v>2539</v>
      </c>
      <c r="BZ17" s="1">
        <v>3.17</v>
      </c>
      <c r="CA17" s="40">
        <v>2387</v>
      </c>
      <c r="CB17" s="40">
        <v>3.16</v>
      </c>
      <c r="CC17" s="49">
        <v>2459</v>
      </c>
      <c r="CD17" s="41">
        <v>3.14</v>
      </c>
      <c r="CE17" s="51">
        <v>2473</v>
      </c>
      <c r="CF17" s="40">
        <v>3.13</v>
      </c>
      <c r="CG17" s="1">
        <v>2481</v>
      </c>
      <c r="CH17" s="1">
        <v>3.11</v>
      </c>
      <c r="CI17" s="1">
        <v>2399</v>
      </c>
      <c r="CJ17" s="1">
        <v>3.09</v>
      </c>
    </row>
    <row r="18" spans="1:88" ht="22.5" customHeight="1">
      <c r="A18" s="24" t="s">
        <v>35</v>
      </c>
      <c r="B18" s="19">
        <f t="shared" si="0"/>
        <v>2197.887323943662</v>
      </c>
      <c r="C18" s="29">
        <f t="shared" si="1"/>
        <v>2027.6381909547738</v>
      </c>
      <c r="D18" s="29">
        <f t="shared" si="2"/>
        <v>1896.1439588688945</v>
      </c>
      <c r="E18" s="29">
        <f t="shared" si="3"/>
        <v>2028.5340314136126</v>
      </c>
      <c r="F18" s="29">
        <f t="shared" si="4"/>
        <v>2063.0727762803235</v>
      </c>
      <c r="G18" s="29">
        <f t="shared" si="5"/>
        <v>1832.0224719101122</v>
      </c>
      <c r="H18" s="30"/>
      <c r="I18" s="29">
        <f t="shared" si="6"/>
        <v>1707.563025210084</v>
      </c>
      <c r="J18" s="29">
        <f t="shared" si="7"/>
        <v>1912.4645892351275</v>
      </c>
      <c r="K18" s="29">
        <f t="shared" si="8"/>
        <v>1971.6332378223494</v>
      </c>
      <c r="L18" s="29">
        <f t="shared" si="9"/>
        <v>1713.8328530259364</v>
      </c>
      <c r="M18" s="29">
        <f t="shared" si="10"/>
        <v>1659.9415204678362</v>
      </c>
      <c r="N18" s="29">
        <f t="shared" si="11"/>
        <v>1715.5688622754492</v>
      </c>
      <c r="O18" s="29">
        <f t="shared" si="12"/>
        <v>1454.6827794561934</v>
      </c>
      <c r="P18" s="29">
        <f t="shared" si="13"/>
        <v>1572.7272727272727</v>
      </c>
      <c r="Q18" s="29">
        <f t="shared" si="14"/>
        <v>1531.1728395061727</v>
      </c>
      <c r="R18" s="29">
        <f t="shared" si="15"/>
        <v>1522.0496894409937</v>
      </c>
      <c r="S18" s="29">
        <f t="shared" si="16"/>
        <v>1485.5799373040752</v>
      </c>
      <c r="T18" s="29">
        <f t="shared" si="17"/>
        <v>1373.667711598746</v>
      </c>
      <c r="U18" s="29">
        <f t="shared" si="18"/>
        <v>1178.369905956113</v>
      </c>
      <c r="V18" s="29">
        <f t="shared" si="19"/>
        <v>1300.6309148264984</v>
      </c>
      <c r="W18" s="47">
        <f t="shared" si="20"/>
        <v>1339.873417721519</v>
      </c>
      <c r="X18" s="47">
        <f t="shared" si="21"/>
        <v>1252.8662420382166</v>
      </c>
      <c r="Y18" s="47">
        <f t="shared" si="22"/>
        <v>1258.4664536741213</v>
      </c>
      <c r="Z18" s="47">
        <f t="shared" si="23"/>
        <v>1249.1961414790997</v>
      </c>
      <c r="AA18" s="47">
        <f t="shared" si="24"/>
        <v>1145.6310679611652</v>
      </c>
      <c r="AB18" s="20" t="s">
        <v>35</v>
      </c>
      <c r="AC18" s="21">
        <v>9363</v>
      </c>
      <c r="AD18" s="22">
        <v>4.26</v>
      </c>
      <c r="AE18" s="21">
        <v>8070</v>
      </c>
      <c r="AF18" s="22">
        <v>3.98</v>
      </c>
      <c r="AG18" s="21">
        <v>7376</v>
      </c>
      <c r="AH18" s="22">
        <v>3.89</v>
      </c>
      <c r="AI18" s="21">
        <v>7749</v>
      </c>
      <c r="AJ18" s="22">
        <v>3.82</v>
      </c>
      <c r="AK18" s="21">
        <v>7654</v>
      </c>
      <c r="AL18" s="22">
        <v>3.71</v>
      </c>
      <c r="AM18" s="21">
        <v>8116</v>
      </c>
      <c r="AN18" s="22">
        <v>3.69</v>
      </c>
      <c r="AO18" s="21">
        <v>7578</v>
      </c>
      <c r="AP18" s="22">
        <v>3.67</v>
      </c>
      <c r="AQ18" s="21">
        <v>7000</v>
      </c>
      <c r="AR18" s="22">
        <v>3.63</v>
      </c>
      <c r="AS18" s="21">
        <v>7274</v>
      </c>
      <c r="AT18" s="22">
        <v>3.61</v>
      </c>
      <c r="AU18" s="21">
        <v>6522</v>
      </c>
      <c r="AV18" s="22">
        <v>3.56</v>
      </c>
      <c r="AW18" s="21">
        <v>6096</v>
      </c>
      <c r="AX18" s="22">
        <v>3.57</v>
      </c>
      <c r="AY18" s="21">
        <v>6751</v>
      </c>
      <c r="AZ18" s="22">
        <v>3.53</v>
      </c>
      <c r="BA18" s="21">
        <v>6881</v>
      </c>
      <c r="BB18" s="22">
        <v>3.49</v>
      </c>
      <c r="BC18" s="21">
        <v>5947</v>
      </c>
      <c r="BD18" s="23">
        <v>3.47</v>
      </c>
      <c r="BE18" s="21">
        <v>5677</v>
      </c>
      <c r="BF18" s="23">
        <v>3.42</v>
      </c>
      <c r="BG18" s="21">
        <v>5730</v>
      </c>
      <c r="BH18" s="23">
        <v>3.34</v>
      </c>
      <c r="BI18" s="21">
        <v>5470</v>
      </c>
      <c r="BJ18" s="23">
        <v>3.34</v>
      </c>
      <c r="BK18" s="21">
        <v>4815</v>
      </c>
      <c r="BL18" s="23">
        <v>3.31</v>
      </c>
      <c r="BM18" s="21">
        <v>5190</v>
      </c>
      <c r="BN18" s="23">
        <v>3.3</v>
      </c>
      <c r="BO18" s="21">
        <v>4961</v>
      </c>
      <c r="BP18" s="23">
        <v>3.24</v>
      </c>
      <c r="BQ18" s="1">
        <v>4901</v>
      </c>
      <c r="BR18" s="1">
        <v>3.22</v>
      </c>
      <c r="BS18" s="37">
        <v>4739</v>
      </c>
      <c r="BT18" s="37">
        <v>3.19</v>
      </c>
      <c r="BU18" s="23">
        <v>4382</v>
      </c>
      <c r="BV18" s="34">
        <f t="shared" si="25"/>
        <v>3.19</v>
      </c>
      <c r="BW18" s="37">
        <v>3759</v>
      </c>
      <c r="BX18" s="38">
        <f t="shared" si="25"/>
        <v>3.19</v>
      </c>
      <c r="BY18" s="1">
        <v>4123</v>
      </c>
      <c r="BZ18" s="1">
        <v>3.17</v>
      </c>
      <c r="CA18" s="40">
        <v>4234</v>
      </c>
      <c r="CB18" s="40">
        <v>3.16</v>
      </c>
      <c r="CC18" s="49">
        <v>3934</v>
      </c>
      <c r="CD18" s="41">
        <v>3.14</v>
      </c>
      <c r="CE18" s="51">
        <v>3939</v>
      </c>
      <c r="CF18" s="40">
        <v>3.13</v>
      </c>
      <c r="CG18" s="1">
        <v>3885</v>
      </c>
      <c r="CH18" s="1">
        <v>3.11</v>
      </c>
      <c r="CI18" s="1">
        <v>3540</v>
      </c>
      <c r="CJ18" s="1">
        <v>3.09</v>
      </c>
    </row>
    <row r="19" spans="1:88" ht="22.5" customHeight="1">
      <c r="A19" s="18" t="s">
        <v>36</v>
      </c>
      <c r="B19" s="19">
        <f t="shared" si="0"/>
        <v>303.5211267605634</v>
      </c>
      <c r="C19" s="29">
        <f t="shared" si="1"/>
        <v>915.8291457286432</v>
      </c>
      <c r="D19" s="29">
        <f t="shared" si="2"/>
        <v>1297.943444730077</v>
      </c>
      <c r="E19" s="29">
        <f t="shared" si="3"/>
        <v>1622.7748691099478</v>
      </c>
      <c r="F19" s="29">
        <f t="shared" si="4"/>
        <v>1665.2291105121294</v>
      </c>
      <c r="G19" s="29">
        <f t="shared" si="5"/>
        <v>1647.752808988764</v>
      </c>
      <c r="H19" s="30"/>
      <c r="I19" s="29">
        <f t="shared" si="6"/>
        <v>1549.859943977591</v>
      </c>
      <c r="J19" s="29">
        <f t="shared" si="7"/>
        <v>1752.9745042492918</v>
      </c>
      <c r="K19" s="29">
        <f t="shared" si="8"/>
        <v>1508.022922636103</v>
      </c>
      <c r="L19" s="29">
        <f t="shared" si="9"/>
        <v>1591.9308357348702</v>
      </c>
      <c r="M19" s="29">
        <f t="shared" si="10"/>
        <v>1662.280701754386</v>
      </c>
      <c r="N19" s="29">
        <f t="shared" si="11"/>
        <v>1642.8143712574852</v>
      </c>
      <c r="O19" s="29">
        <f t="shared" si="12"/>
        <v>1476.7371601208458</v>
      </c>
      <c r="P19" s="29">
        <f t="shared" si="13"/>
        <v>1761.5151515151515</v>
      </c>
      <c r="Q19" s="29">
        <f t="shared" si="14"/>
        <v>1717.2839506172838</v>
      </c>
      <c r="R19" s="29">
        <f t="shared" si="15"/>
        <v>1731.6770186335402</v>
      </c>
      <c r="S19" s="29">
        <f t="shared" si="16"/>
        <v>1774.6081504702195</v>
      </c>
      <c r="T19" s="29">
        <f t="shared" si="17"/>
        <v>1695.9247648902822</v>
      </c>
      <c r="U19" s="29">
        <f t="shared" si="18"/>
        <v>1628.8401253918496</v>
      </c>
      <c r="V19" s="29">
        <f t="shared" si="19"/>
        <v>1808.5173501577287</v>
      </c>
      <c r="W19" s="47">
        <f t="shared" si="20"/>
        <v>1823.1012658227846</v>
      </c>
      <c r="X19" s="47">
        <f t="shared" si="21"/>
        <v>1792.3566878980891</v>
      </c>
      <c r="Y19" s="47">
        <f t="shared" si="22"/>
        <v>1801.2779552715656</v>
      </c>
      <c r="Z19" s="47">
        <f t="shared" si="23"/>
        <v>1884.2443729903537</v>
      </c>
      <c r="AA19" s="47">
        <f t="shared" si="24"/>
        <v>1722.0064724919096</v>
      </c>
      <c r="AB19" s="20" t="s">
        <v>36</v>
      </c>
      <c r="AC19" s="21">
        <v>1293</v>
      </c>
      <c r="AD19" s="22">
        <v>4.26</v>
      </c>
      <c r="AE19" s="21">
        <v>3645</v>
      </c>
      <c r="AF19" s="22">
        <v>3.98</v>
      </c>
      <c r="AG19" s="21">
        <v>5049</v>
      </c>
      <c r="AH19" s="22">
        <v>3.89</v>
      </c>
      <c r="AI19" s="21">
        <v>6199</v>
      </c>
      <c r="AJ19" s="22">
        <v>3.82</v>
      </c>
      <c r="AK19" s="21">
        <v>6178</v>
      </c>
      <c r="AL19" s="22">
        <v>3.71</v>
      </c>
      <c r="AM19" s="21">
        <v>6820</v>
      </c>
      <c r="AN19" s="22">
        <v>3.69</v>
      </c>
      <c r="AO19" s="21">
        <v>6541</v>
      </c>
      <c r="AP19" s="22">
        <v>3.67</v>
      </c>
      <c r="AQ19" s="21">
        <v>6085</v>
      </c>
      <c r="AR19" s="22">
        <v>3.63</v>
      </c>
      <c r="AS19" s="21">
        <v>6499</v>
      </c>
      <c r="AT19" s="22">
        <v>3.61</v>
      </c>
      <c r="AU19" s="21">
        <v>5866</v>
      </c>
      <c r="AV19" s="22">
        <v>3.56</v>
      </c>
      <c r="AW19" s="21">
        <v>5533</v>
      </c>
      <c r="AX19" s="22">
        <v>3.57</v>
      </c>
      <c r="AY19" s="21">
        <v>6188</v>
      </c>
      <c r="AZ19" s="22">
        <v>3.53</v>
      </c>
      <c r="BA19" s="21">
        <v>5263</v>
      </c>
      <c r="BB19" s="22">
        <v>3.49</v>
      </c>
      <c r="BC19" s="21">
        <v>5524</v>
      </c>
      <c r="BD19" s="23">
        <v>3.47</v>
      </c>
      <c r="BE19" s="21">
        <v>5685</v>
      </c>
      <c r="BF19" s="23">
        <v>3.42</v>
      </c>
      <c r="BG19" s="21">
        <v>5487</v>
      </c>
      <c r="BH19" s="23">
        <v>3.34</v>
      </c>
      <c r="BI19" s="21">
        <v>5592</v>
      </c>
      <c r="BJ19" s="23">
        <v>3.34</v>
      </c>
      <c r="BK19" s="21">
        <v>4888</v>
      </c>
      <c r="BL19" s="23">
        <v>3.31</v>
      </c>
      <c r="BM19" s="21">
        <v>5813</v>
      </c>
      <c r="BN19" s="23">
        <v>3.3</v>
      </c>
      <c r="BO19" s="21">
        <v>5564</v>
      </c>
      <c r="BP19" s="23">
        <v>3.24</v>
      </c>
      <c r="BQ19" s="1">
        <v>5576</v>
      </c>
      <c r="BR19" s="1">
        <v>3.22</v>
      </c>
      <c r="BS19" s="37">
        <v>5661</v>
      </c>
      <c r="BT19" s="37">
        <v>3.19</v>
      </c>
      <c r="BU19" s="23">
        <v>5410</v>
      </c>
      <c r="BV19" s="34">
        <f t="shared" si="25"/>
        <v>3.19</v>
      </c>
      <c r="BW19" s="37">
        <v>5196</v>
      </c>
      <c r="BX19" s="38">
        <f t="shared" si="25"/>
        <v>3.19</v>
      </c>
      <c r="BY19" s="1">
        <v>5733</v>
      </c>
      <c r="BZ19" s="1">
        <v>3.17</v>
      </c>
      <c r="CA19" s="40">
        <v>5761</v>
      </c>
      <c r="CB19" s="40">
        <v>3.16</v>
      </c>
      <c r="CC19" s="49">
        <v>5628</v>
      </c>
      <c r="CD19" s="41">
        <v>3.14</v>
      </c>
      <c r="CE19" s="51">
        <v>5638</v>
      </c>
      <c r="CF19" s="40">
        <v>3.13</v>
      </c>
      <c r="CG19" s="1">
        <v>5860</v>
      </c>
      <c r="CH19" s="1">
        <v>3.11</v>
      </c>
      <c r="CI19" s="1">
        <v>5321</v>
      </c>
      <c r="CJ19" s="1">
        <v>3.09</v>
      </c>
    </row>
    <row r="20" spans="1:88" ht="22.5" customHeight="1">
      <c r="A20" s="18" t="s">
        <v>37</v>
      </c>
      <c r="B20" s="19">
        <f t="shared" si="0"/>
        <v>4757.276995305165</v>
      </c>
      <c r="C20" s="29">
        <f t="shared" si="1"/>
        <v>4238.19095477387</v>
      </c>
      <c r="D20" s="29">
        <f t="shared" si="2"/>
        <v>4802.056555269923</v>
      </c>
      <c r="E20" s="29">
        <f t="shared" si="3"/>
        <v>4827.225130890052</v>
      </c>
      <c r="F20" s="29">
        <f t="shared" si="4"/>
        <v>4647.169811320755</v>
      </c>
      <c r="G20" s="29">
        <f t="shared" si="5"/>
        <v>4360.6741573033705</v>
      </c>
      <c r="H20" s="30"/>
      <c r="I20" s="29">
        <f t="shared" si="6"/>
        <v>4489.355742296919</v>
      </c>
      <c r="J20" s="29">
        <f t="shared" si="7"/>
        <v>4413.031161473088</v>
      </c>
      <c r="K20" s="29">
        <f t="shared" si="8"/>
        <v>4448.710601719197</v>
      </c>
      <c r="L20" s="29">
        <f t="shared" si="9"/>
        <v>4027.3775216138324</v>
      </c>
      <c r="M20" s="29">
        <f t="shared" si="10"/>
        <v>4160.233918128655</v>
      </c>
      <c r="N20" s="29">
        <f t="shared" si="11"/>
        <v>4346.706586826347</v>
      </c>
      <c r="O20" s="29">
        <f t="shared" si="12"/>
        <v>4215.105740181269</v>
      </c>
      <c r="P20" s="29">
        <f t="shared" si="13"/>
        <v>3976.3636363636365</v>
      </c>
      <c r="Q20" s="29">
        <f t="shared" si="14"/>
        <v>4078.395061728395</v>
      </c>
      <c r="R20" s="29">
        <f t="shared" si="15"/>
        <v>3880.7453416149065</v>
      </c>
      <c r="S20" s="29">
        <f t="shared" si="16"/>
        <v>3827.2727272727275</v>
      </c>
      <c r="T20" s="29">
        <f t="shared" si="17"/>
        <v>3739.8119122257053</v>
      </c>
      <c r="U20" s="29">
        <f t="shared" si="18"/>
        <v>3647.648902821317</v>
      </c>
      <c r="V20" s="29">
        <f t="shared" si="19"/>
        <v>3584.858044164038</v>
      </c>
      <c r="W20" s="47">
        <f t="shared" si="20"/>
        <v>3607.911392405063</v>
      </c>
      <c r="X20" s="47">
        <f t="shared" si="21"/>
        <v>3689.808917197452</v>
      </c>
      <c r="Y20" s="47">
        <f t="shared" si="22"/>
        <v>3786.261980830671</v>
      </c>
      <c r="Z20" s="47">
        <f t="shared" si="23"/>
        <v>3676.2057877813504</v>
      </c>
      <c r="AA20" s="47">
        <f t="shared" si="24"/>
        <v>3482.200647249191</v>
      </c>
      <c r="AB20" s="20" t="s">
        <v>37</v>
      </c>
      <c r="AC20" s="21">
        <v>20266</v>
      </c>
      <c r="AD20" s="22">
        <v>4.26</v>
      </c>
      <c r="AE20" s="21">
        <v>16868</v>
      </c>
      <c r="AF20" s="22">
        <v>3.98</v>
      </c>
      <c r="AG20" s="21">
        <v>18680</v>
      </c>
      <c r="AH20" s="22">
        <v>3.89</v>
      </c>
      <c r="AI20" s="21">
        <v>18440</v>
      </c>
      <c r="AJ20" s="22">
        <v>3.82</v>
      </c>
      <c r="AK20" s="21">
        <v>17241</v>
      </c>
      <c r="AL20" s="22">
        <v>3.71</v>
      </c>
      <c r="AM20" s="21">
        <v>17014</v>
      </c>
      <c r="AN20" s="22">
        <v>3.69</v>
      </c>
      <c r="AO20" s="21">
        <v>16581</v>
      </c>
      <c r="AP20" s="22">
        <v>3.67</v>
      </c>
      <c r="AQ20" s="21">
        <v>16908</v>
      </c>
      <c r="AR20" s="22">
        <v>3.63</v>
      </c>
      <c r="AS20" s="21">
        <v>16244</v>
      </c>
      <c r="AT20" s="22">
        <v>3.61</v>
      </c>
      <c r="AU20" s="21">
        <v>15524</v>
      </c>
      <c r="AV20" s="22">
        <v>3.56</v>
      </c>
      <c r="AW20" s="21">
        <v>16027</v>
      </c>
      <c r="AX20" s="22">
        <v>3.57</v>
      </c>
      <c r="AY20" s="21">
        <v>15578</v>
      </c>
      <c r="AZ20" s="22">
        <v>3.53</v>
      </c>
      <c r="BA20" s="21">
        <v>15526</v>
      </c>
      <c r="BB20" s="22">
        <v>3.49</v>
      </c>
      <c r="BC20" s="21">
        <v>13975</v>
      </c>
      <c r="BD20" s="23">
        <v>3.47</v>
      </c>
      <c r="BE20" s="21">
        <v>14228</v>
      </c>
      <c r="BF20" s="23">
        <v>3.42</v>
      </c>
      <c r="BG20" s="21">
        <v>14518</v>
      </c>
      <c r="BH20" s="23">
        <v>3.34</v>
      </c>
      <c r="BI20" s="21">
        <v>14035</v>
      </c>
      <c r="BJ20" s="23">
        <v>3.34</v>
      </c>
      <c r="BK20" s="21">
        <v>13952</v>
      </c>
      <c r="BL20" s="23">
        <v>3.31</v>
      </c>
      <c r="BM20" s="21">
        <v>13122</v>
      </c>
      <c r="BN20" s="23">
        <v>3.3</v>
      </c>
      <c r="BO20" s="21">
        <v>13214</v>
      </c>
      <c r="BP20" s="23">
        <v>3.24</v>
      </c>
      <c r="BQ20" s="1">
        <v>12496</v>
      </c>
      <c r="BR20" s="1">
        <v>3.22</v>
      </c>
      <c r="BS20" s="37">
        <v>12209</v>
      </c>
      <c r="BT20" s="37">
        <v>3.19</v>
      </c>
      <c r="BU20" s="23">
        <v>11930</v>
      </c>
      <c r="BV20" s="34">
        <f t="shared" si="25"/>
        <v>3.19</v>
      </c>
      <c r="BW20" s="37">
        <v>11636</v>
      </c>
      <c r="BX20" s="38">
        <f t="shared" si="25"/>
        <v>3.19</v>
      </c>
      <c r="BY20" s="1">
        <v>11364</v>
      </c>
      <c r="BZ20" s="1">
        <v>3.17</v>
      </c>
      <c r="CA20" s="40">
        <v>11401</v>
      </c>
      <c r="CB20" s="40">
        <v>3.16</v>
      </c>
      <c r="CC20" s="49">
        <v>11586</v>
      </c>
      <c r="CD20" s="41">
        <v>3.14</v>
      </c>
      <c r="CE20" s="51">
        <v>11851</v>
      </c>
      <c r="CF20" s="40">
        <v>3.13</v>
      </c>
      <c r="CG20" s="1">
        <v>11433</v>
      </c>
      <c r="CH20" s="1">
        <v>3.11</v>
      </c>
      <c r="CI20" s="1">
        <v>10760</v>
      </c>
      <c r="CJ20" s="1">
        <v>3.09</v>
      </c>
    </row>
    <row r="21" spans="1:88" ht="22.5" customHeight="1">
      <c r="A21" s="18" t="s">
        <v>38</v>
      </c>
      <c r="B21" s="19">
        <f aca="true" t="shared" si="26" ref="B21:G21">B22-SUM(B7:B20)</f>
        <v>15281.9248826291</v>
      </c>
      <c r="C21" s="29">
        <f t="shared" si="26"/>
        <v>15029.648241206029</v>
      </c>
      <c r="D21" s="29">
        <f t="shared" si="26"/>
        <v>16120.051413881738</v>
      </c>
      <c r="E21" s="29">
        <f t="shared" si="26"/>
        <v>15796.33507853403</v>
      </c>
      <c r="F21" s="29">
        <f t="shared" si="26"/>
        <v>16892.18328840971</v>
      </c>
      <c r="G21" s="29">
        <f t="shared" si="26"/>
        <v>16496.348314606745</v>
      </c>
      <c r="H21" s="30"/>
      <c r="I21" s="29">
        <f aca="true" t="shared" si="27" ref="I21:T21">I22-SUM(I7:I20)</f>
        <v>16129.971988795529</v>
      </c>
      <c r="J21" s="29">
        <f t="shared" si="27"/>
        <v>16894.900849858357</v>
      </c>
      <c r="K21" s="29">
        <f t="shared" si="27"/>
        <v>16846.131805157594</v>
      </c>
      <c r="L21" s="29">
        <f t="shared" si="27"/>
        <v>17208.933717579246</v>
      </c>
      <c r="M21" s="29">
        <f t="shared" si="27"/>
        <v>17119.005847953224</v>
      </c>
      <c r="N21" s="29">
        <f t="shared" si="27"/>
        <v>17433.233532934137</v>
      </c>
      <c r="O21" s="29">
        <f t="shared" si="27"/>
        <v>17694.56193353475</v>
      </c>
      <c r="P21" s="29">
        <f t="shared" si="27"/>
        <v>17562.12121212121</v>
      </c>
      <c r="Q21" s="29">
        <f t="shared" si="27"/>
        <v>17675.30864197531</v>
      </c>
      <c r="R21" s="29">
        <f t="shared" si="27"/>
        <v>17488.198757763974</v>
      </c>
      <c r="S21" s="29">
        <f t="shared" si="27"/>
        <v>18032.60188087775</v>
      </c>
      <c r="T21" s="29">
        <f t="shared" si="27"/>
        <v>16830.40752351097</v>
      </c>
      <c r="U21" s="29">
        <f>U22-SUM(U7:U20)</f>
        <v>17292.476489028202</v>
      </c>
      <c r="V21" s="29">
        <f>V22-SUM(V7:V20)</f>
        <v>17359.305993690854</v>
      </c>
      <c r="W21" s="47">
        <f>W22-SUM(W7:W20)</f>
        <v>17170.25316455696</v>
      </c>
      <c r="X21" s="50">
        <f>X22-SUM(X7:X20)</f>
        <v>17304.777070063705</v>
      </c>
      <c r="Y21" s="50">
        <f>Y22-SUM(Y7:Y20)</f>
        <v>17808.626198083068</v>
      </c>
      <c r="Z21" s="50">
        <f>Z22-SUM(Z7:Z20)</f>
        <v>18608.038585209004</v>
      </c>
      <c r="AA21" s="50">
        <f>AA22-SUM(AA7:AA20)</f>
        <v>17914.239482200654</v>
      </c>
      <c r="AB21" s="20" t="s">
        <v>38</v>
      </c>
      <c r="AC21" s="21"/>
      <c r="AD21" s="22">
        <v>4.26</v>
      </c>
      <c r="AE21" s="21"/>
      <c r="AF21" s="22">
        <v>3.98</v>
      </c>
      <c r="AG21" s="21"/>
      <c r="AH21" s="22">
        <v>3.89</v>
      </c>
      <c r="AI21" s="21"/>
      <c r="AJ21" s="22">
        <v>3.82</v>
      </c>
      <c r="AK21" s="21"/>
      <c r="AL21" s="22">
        <v>3.71</v>
      </c>
      <c r="AM21" s="21"/>
      <c r="AN21" s="22">
        <v>3.69</v>
      </c>
      <c r="AO21" s="21"/>
      <c r="AP21" s="22">
        <v>3.67</v>
      </c>
      <c r="AQ21" s="21"/>
      <c r="AR21" s="22">
        <v>3.63</v>
      </c>
      <c r="AS21" s="21"/>
      <c r="AT21" s="22">
        <v>3.61</v>
      </c>
      <c r="AU21" s="21"/>
      <c r="AV21" s="22">
        <v>3.56</v>
      </c>
      <c r="AW21" s="21"/>
      <c r="AX21" s="22">
        <v>3.57</v>
      </c>
      <c r="AY21" s="21"/>
      <c r="AZ21" s="22">
        <v>3.53</v>
      </c>
      <c r="BA21" s="21"/>
      <c r="BB21" s="22">
        <v>3.49</v>
      </c>
      <c r="BC21" s="21"/>
      <c r="BD21" s="23">
        <v>3.47</v>
      </c>
      <c r="BE21" s="21"/>
      <c r="BF21" s="23">
        <v>3.42</v>
      </c>
      <c r="BG21" s="21"/>
      <c r="BH21" s="23">
        <v>3.34</v>
      </c>
      <c r="BI21" s="21"/>
      <c r="BJ21" s="23">
        <v>3.34</v>
      </c>
      <c r="BK21" s="21"/>
      <c r="BL21" s="23">
        <v>3.31</v>
      </c>
      <c r="BM21" s="21"/>
      <c r="BN21" s="23">
        <v>3.3</v>
      </c>
      <c r="BO21" s="21"/>
      <c r="BP21" s="23">
        <v>3.24</v>
      </c>
      <c r="BR21" s="1">
        <v>3.22</v>
      </c>
      <c r="BS21" s="37"/>
      <c r="BT21" s="37">
        <v>3.19</v>
      </c>
      <c r="BU21" s="23"/>
      <c r="BV21" s="34">
        <f t="shared" si="25"/>
        <v>3.19</v>
      </c>
      <c r="BW21" s="37"/>
      <c r="BX21" s="38">
        <f t="shared" si="25"/>
        <v>3.19</v>
      </c>
      <c r="BZ21" s="1">
        <v>3.17</v>
      </c>
      <c r="CA21" s="40"/>
      <c r="CB21" s="40">
        <v>3.16</v>
      </c>
      <c r="CC21" s="41"/>
      <c r="CD21" s="41">
        <v>3.14</v>
      </c>
      <c r="CE21" s="41"/>
      <c r="CF21" s="40">
        <v>3.13</v>
      </c>
      <c r="CH21" s="1">
        <v>3.11</v>
      </c>
      <c r="CJ21" s="1">
        <v>3.09</v>
      </c>
    </row>
    <row r="22" spans="1:88" ht="27" customHeight="1">
      <c r="A22" s="25" t="s">
        <v>39</v>
      </c>
      <c r="B22" s="26">
        <f>AC22/AD22</f>
        <v>62813.849765258215</v>
      </c>
      <c r="C22" s="31">
        <f>AE22/AF22</f>
        <v>64758.040201005024</v>
      </c>
      <c r="D22" s="31">
        <f>AG22/AH22</f>
        <v>66199.22879177377</v>
      </c>
      <c r="E22" s="31">
        <f>AI22/AJ22</f>
        <v>63567.53926701571</v>
      </c>
      <c r="F22" s="31">
        <f>AK22/AL22</f>
        <v>62315.633423180596</v>
      </c>
      <c r="G22" s="31">
        <f>AU22/AV22</f>
        <v>58283.988764044945</v>
      </c>
      <c r="H22" s="32"/>
      <c r="I22" s="31">
        <f>AW22/AX22</f>
        <v>56558.82352941177</v>
      </c>
      <c r="J22" s="31">
        <f>AY22/AZ22</f>
        <v>59740.50991501417</v>
      </c>
      <c r="K22" s="31">
        <f>BA22/BB22</f>
        <v>58548.13753581662</v>
      </c>
      <c r="L22" s="31">
        <f>BC22/BD22</f>
        <v>57655.33141210374</v>
      </c>
      <c r="M22" s="31">
        <f>BE22/BF22</f>
        <v>58053.21637426901</v>
      </c>
      <c r="N22" s="31">
        <f>BG22/BH22</f>
        <v>59982.03592814371</v>
      </c>
      <c r="O22" s="31">
        <f>BK22/BL22</f>
        <v>57928.398791540785</v>
      </c>
      <c r="P22" s="31">
        <f>BM22/BN22</f>
        <v>58100.606060606064</v>
      </c>
      <c r="Q22" s="31">
        <f>BO22/BP22</f>
        <v>58900.92592592592</v>
      </c>
      <c r="R22" s="31">
        <f>BQ22/BR22</f>
        <v>57423.91304347826</v>
      </c>
      <c r="S22" s="31">
        <f>BS22/BT22</f>
        <v>58191.53605015674</v>
      </c>
      <c r="T22" s="31">
        <f>BU22/BV22</f>
        <v>55347.96238244514</v>
      </c>
      <c r="U22" s="31">
        <f>+BW22/BX22</f>
        <v>54947.021943573665</v>
      </c>
      <c r="V22" s="31">
        <f>+BY22/BZ22</f>
        <v>55591.79810725552</v>
      </c>
      <c r="W22" s="48">
        <f>+CA22/CB22</f>
        <v>54840.189873417716</v>
      </c>
      <c r="X22" s="50">
        <f>+CC22/CD22</f>
        <v>56175.477707006365</v>
      </c>
      <c r="Y22" s="48">
        <f>+CE22/CF22</f>
        <v>57095.84664536741</v>
      </c>
      <c r="Z22" s="48">
        <f t="shared" si="23"/>
        <v>58333.440514469454</v>
      </c>
      <c r="AA22" s="48">
        <f>CI22/CJ22</f>
        <v>55372.168284789645</v>
      </c>
      <c r="AB22" s="27" t="s">
        <v>39</v>
      </c>
      <c r="AC22" s="21">
        <v>267587</v>
      </c>
      <c r="AD22" s="22">
        <v>4.26</v>
      </c>
      <c r="AE22" s="21">
        <v>257737</v>
      </c>
      <c r="AF22" s="22">
        <v>3.98</v>
      </c>
      <c r="AG22" s="21">
        <v>257515</v>
      </c>
      <c r="AH22" s="22">
        <v>3.89</v>
      </c>
      <c r="AI22" s="21">
        <v>242828</v>
      </c>
      <c r="AJ22" s="22">
        <v>3.82</v>
      </c>
      <c r="AK22" s="21">
        <v>231191</v>
      </c>
      <c r="AL22" s="22">
        <v>3.71</v>
      </c>
      <c r="AM22" s="21">
        <v>230941</v>
      </c>
      <c r="AN22" s="22">
        <v>3.69</v>
      </c>
      <c r="AO22" s="21">
        <v>225840</v>
      </c>
      <c r="AP22" s="22">
        <v>3.67</v>
      </c>
      <c r="AQ22" s="21">
        <v>220039</v>
      </c>
      <c r="AR22" s="22">
        <v>3.63</v>
      </c>
      <c r="AS22" s="21">
        <v>215376</v>
      </c>
      <c r="AT22" s="22">
        <v>3.61</v>
      </c>
      <c r="AU22" s="21">
        <v>207491</v>
      </c>
      <c r="AV22" s="22">
        <v>3.56</v>
      </c>
      <c r="AW22" s="21">
        <v>201915</v>
      </c>
      <c r="AX22" s="22">
        <v>3.57</v>
      </c>
      <c r="AY22" s="21">
        <v>210884</v>
      </c>
      <c r="AZ22" s="22">
        <v>3.53</v>
      </c>
      <c r="BA22" s="21">
        <v>204333</v>
      </c>
      <c r="BB22" s="22">
        <v>3.49</v>
      </c>
      <c r="BC22" s="21">
        <v>200064</v>
      </c>
      <c r="BD22" s="23">
        <v>3.47</v>
      </c>
      <c r="BE22" s="21">
        <v>198542</v>
      </c>
      <c r="BF22" s="23">
        <v>3.42</v>
      </c>
      <c r="BG22" s="21">
        <v>200340</v>
      </c>
      <c r="BH22" s="23">
        <v>3.34</v>
      </c>
      <c r="BI22" s="21">
        <v>196811</v>
      </c>
      <c r="BJ22" s="23">
        <v>3.34</v>
      </c>
      <c r="BK22" s="21">
        <v>191743</v>
      </c>
      <c r="BL22" s="23">
        <v>3.31</v>
      </c>
      <c r="BM22" s="21">
        <v>191732</v>
      </c>
      <c r="BN22" s="23">
        <v>3.3</v>
      </c>
      <c r="BO22" s="21">
        <v>190839</v>
      </c>
      <c r="BP22" s="23">
        <v>3.24</v>
      </c>
      <c r="BQ22" s="1">
        <v>184905</v>
      </c>
      <c r="BR22" s="1">
        <v>3.22</v>
      </c>
      <c r="BS22" s="37">
        <v>185631</v>
      </c>
      <c r="BT22" s="37">
        <v>3.19</v>
      </c>
      <c r="BU22" s="23">
        <v>176560</v>
      </c>
      <c r="BV22" s="34">
        <f t="shared" si="25"/>
        <v>3.19</v>
      </c>
      <c r="BW22" s="37">
        <v>175281</v>
      </c>
      <c r="BX22" s="38">
        <f t="shared" si="25"/>
        <v>3.19</v>
      </c>
      <c r="BY22" s="1">
        <v>176226</v>
      </c>
      <c r="BZ22" s="1">
        <v>3.17</v>
      </c>
      <c r="CA22" s="40">
        <v>173295</v>
      </c>
      <c r="CB22" s="40">
        <v>3.16</v>
      </c>
      <c r="CC22" s="49">
        <v>176391</v>
      </c>
      <c r="CD22" s="41">
        <v>3.14</v>
      </c>
      <c r="CE22" s="51">
        <v>178710</v>
      </c>
      <c r="CF22" s="40">
        <v>3.13</v>
      </c>
      <c r="CG22" s="1">
        <v>181417</v>
      </c>
      <c r="CH22" s="1">
        <v>3.11</v>
      </c>
      <c r="CI22" s="1">
        <v>171100</v>
      </c>
      <c r="CJ22" s="1">
        <v>3.09</v>
      </c>
    </row>
    <row r="23" spans="1:76" ht="18" customHeight="1">
      <c r="A23" s="28" t="s">
        <v>58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46"/>
      <c r="X23" s="46"/>
      <c r="Y23" s="46"/>
      <c r="Z23" s="46"/>
      <c r="AA23" s="46"/>
      <c r="BD23" s="23"/>
      <c r="BF23" s="23"/>
      <c r="BH23" s="23"/>
      <c r="BJ23" s="23"/>
      <c r="BL23" s="23"/>
      <c r="BN23" s="23"/>
      <c r="BP23" s="23"/>
      <c r="BS23" s="37"/>
      <c r="BT23" s="37"/>
      <c r="BU23" s="23"/>
      <c r="BV23" s="23"/>
      <c r="BW23" s="37"/>
      <c r="BX23" s="37"/>
    </row>
    <row r="24" spans="1:76" ht="13.5" customHeight="1">
      <c r="A24" s="5" t="s">
        <v>60</v>
      </c>
      <c r="L24" s="21"/>
      <c r="M24" s="21"/>
      <c r="N24" s="21"/>
      <c r="O24" s="21"/>
      <c r="P24" s="21"/>
      <c r="Q24" s="21"/>
      <c r="R24" s="21" t="s">
        <v>51</v>
      </c>
      <c r="S24" s="21" t="s">
        <v>51</v>
      </c>
      <c r="T24" s="21" t="s">
        <v>51</v>
      </c>
      <c r="U24" s="21" t="s">
        <v>51</v>
      </c>
      <c r="V24" s="21"/>
      <c r="W24" s="46"/>
      <c r="X24" s="46"/>
      <c r="Y24" s="46"/>
      <c r="Z24" s="46"/>
      <c r="AA24" s="46"/>
      <c r="BD24" s="23"/>
      <c r="BF24" s="23"/>
      <c r="BH24" s="23"/>
      <c r="BJ24" s="23"/>
      <c r="BL24" s="23"/>
      <c r="BN24" s="23"/>
      <c r="BP24" s="23"/>
      <c r="BS24" s="37"/>
      <c r="BT24" s="37"/>
      <c r="BU24" s="23"/>
      <c r="BV24" s="23"/>
      <c r="BW24" s="37"/>
      <c r="BX24" s="37"/>
    </row>
    <row r="25" spans="12:76" ht="15.75"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46"/>
      <c r="X25" s="46"/>
      <c r="Y25" s="46"/>
      <c r="Z25" s="46"/>
      <c r="AA25" s="46"/>
      <c r="BD25" s="23"/>
      <c r="BF25" s="23"/>
      <c r="BH25" s="23"/>
      <c r="BJ25" s="23"/>
      <c r="BL25" s="23"/>
      <c r="BN25" s="23"/>
      <c r="BP25" s="23"/>
      <c r="BS25" s="37"/>
      <c r="BT25" s="37"/>
      <c r="BU25" s="23"/>
      <c r="BV25" s="23"/>
      <c r="BW25" s="37"/>
      <c r="BX25" s="37"/>
    </row>
    <row r="26" spans="12:76" ht="15.75"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46"/>
      <c r="X26" s="46"/>
      <c r="Y26" s="46"/>
      <c r="Z26" s="46"/>
      <c r="AA26" s="46"/>
      <c r="BD26" s="23"/>
      <c r="BF26" s="23"/>
      <c r="BH26" s="23"/>
      <c r="BJ26" s="23"/>
      <c r="BL26" s="23"/>
      <c r="BN26" s="23"/>
      <c r="BP26" s="23"/>
      <c r="BS26" s="37"/>
      <c r="BT26" s="37"/>
      <c r="BU26" s="23"/>
      <c r="BV26" s="23"/>
      <c r="BW26" s="37"/>
      <c r="BX26" s="37"/>
    </row>
    <row r="27" spans="12:76" ht="15.75"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46"/>
      <c r="X27" s="46"/>
      <c r="Y27" s="46"/>
      <c r="Z27" s="46"/>
      <c r="AA27" s="46"/>
      <c r="BD27" s="23"/>
      <c r="BF27" s="23"/>
      <c r="BH27" s="23"/>
      <c r="BJ27" s="23"/>
      <c r="BL27" s="23"/>
      <c r="BN27" s="23"/>
      <c r="BP27" s="23"/>
      <c r="BS27" s="37"/>
      <c r="BT27" s="37"/>
      <c r="BU27" s="23"/>
      <c r="BV27" s="23"/>
      <c r="BW27" s="37"/>
      <c r="BX27" s="37"/>
    </row>
    <row r="28" spans="12:76" ht="15.75"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46"/>
      <c r="X28" s="46"/>
      <c r="Y28" s="46"/>
      <c r="Z28" s="46"/>
      <c r="AA28" s="46"/>
      <c r="BD28" s="23"/>
      <c r="BF28" s="23"/>
      <c r="BH28" s="23"/>
      <c r="BJ28" s="23"/>
      <c r="BL28" s="23"/>
      <c r="BN28" s="23"/>
      <c r="BP28" s="23"/>
      <c r="BS28" s="37"/>
      <c r="BT28" s="37"/>
      <c r="BU28" s="23"/>
      <c r="BV28" s="23"/>
      <c r="BW28" s="37"/>
      <c r="BX28" s="37"/>
    </row>
    <row r="29" spans="12:76" ht="15.75"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46"/>
      <c r="X29" s="46"/>
      <c r="Y29" s="46"/>
      <c r="Z29" s="46"/>
      <c r="AA29" s="46"/>
      <c r="BD29" s="23"/>
      <c r="BF29" s="23"/>
      <c r="BH29" s="23"/>
      <c r="BJ29" s="23"/>
      <c r="BL29" s="23"/>
      <c r="BN29" s="23"/>
      <c r="BP29" s="23"/>
      <c r="BS29" s="37"/>
      <c r="BT29" s="37"/>
      <c r="BU29" s="23"/>
      <c r="BV29" s="23"/>
      <c r="BW29" s="37"/>
      <c r="BX29" s="37"/>
    </row>
    <row r="30" spans="12:76" ht="15.75"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46"/>
      <c r="X30" s="46"/>
      <c r="Y30" s="46"/>
      <c r="Z30" s="46"/>
      <c r="AA30" s="46"/>
      <c r="BD30" s="23"/>
      <c r="BF30" s="23"/>
      <c r="BH30" s="23"/>
      <c r="BJ30" s="23"/>
      <c r="BL30" s="23"/>
      <c r="BN30" s="23"/>
      <c r="BP30" s="23"/>
      <c r="BS30" s="37"/>
      <c r="BT30" s="37"/>
      <c r="BU30" s="23"/>
      <c r="BV30" s="23"/>
      <c r="BW30" s="37"/>
      <c r="BX30" s="37"/>
    </row>
  </sheetData>
  <sheetProtection/>
  <printOptions horizontalCentered="1"/>
  <pageMargins left="0.5905511811023623" right="0.5905511811023623" top="0.5905511811023623" bottom="0.5905511811023623" header="0.2755905511811024" footer="0.2362204724409449"/>
  <pageSetup fitToHeight="1" fitToWidth="1" horizontalDpi="300" verticalDpi="300" orientation="landscape" paperSize="9" scale="17" r:id="rId2"/>
  <rowBreaks count="1" manualBreakCount="1">
    <brk id="92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熊谷 啓</cp:lastModifiedBy>
  <cp:lastPrinted>2011-01-28T04:19:25Z</cp:lastPrinted>
  <dcterms:created xsi:type="dcterms:W3CDTF">2000-06-02T09:52:20Z</dcterms:created>
  <dcterms:modified xsi:type="dcterms:W3CDTF">2012-03-26T09:52:25Z</dcterms:modified>
  <cp:category/>
  <cp:version/>
  <cp:contentType/>
  <cp:contentStatus/>
</cp:coreProperties>
</file>