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065" activeTab="0"/>
  </bookViews>
  <sheets>
    <sheet name="4-11(1)" sheetId="1" r:id="rId1"/>
    <sheet name="4-11(2)" sheetId="2" r:id="rId2"/>
  </sheets>
  <definedNames>
    <definedName name="_Regression_Int" localSheetId="1" hidden="1">1</definedName>
    <definedName name="_xlnm.Print_Area" localSheetId="0">'4-11(1)'!$A$1:$O$39</definedName>
    <definedName name="_xlnm.Print_Area" localSheetId="1">'4-11(2)'!$A$1:$G$37</definedName>
    <definedName name="Print_Area_MI" localSheetId="1">'4-11(2)'!$A$1:$E$27</definedName>
  </definedNames>
  <calcPr calcMode="manual" fullCalcOnLoad="1"/>
</workbook>
</file>

<file path=xl/sharedStrings.xml><?xml version="1.0" encoding="utf-8"?>
<sst xmlns="http://schemas.openxmlformats.org/spreadsheetml/2006/main" count="86" uniqueCount="79">
  <si>
    <t>　　（単位：戸、％）</t>
  </si>
  <si>
    <t>昭和40年</t>
  </si>
  <si>
    <t>55年</t>
  </si>
  <si>
    <t>60年</t>
  </si>
  <si>
    <t xml:space="preserve"> (C)</t>
  </si>
  <si>
    <t>計</t>
  </si>
  <si>
    <t>戸</t>
  </si>
  <si>
    <t>戸、％</t>
  </si>
  <si>
    <t>雑穀・いも</t>
  </si>
  <si>
    <t>工芸農作物</t>
  </si>
  <si>
    <t>　　 55年</t>
  </si>
  <si>
    <t>その他の</t>
  </si>
  <si>
    <t>　　 60年</t>
  </si>
  <si>
    <t>－</t>
  </si>
  <si>
    <t>　　その他の作物は花き・花木、その他の作物が分類されている。</t>
  </si>
  <si>
    <t>野菜収穫農家数</t>
  </si>
  <si>
    <t>昭和45年</t>
  </si>
  <si>
    <t>稲　  作</t>
  </si>
  <si>
    <t>麦 類 作</t>
  </si>
  <si>
    <t>類 ・豆類</t>
  </si>
  <si>
    <t>果　  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</si>
  <si>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</si>
  <si>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(2)  野菜（露地）の販売農家数等</t>
  </si>
  <si>
    <t>施設園芸</t>
  </si>
  <si>
    <t>(施設野菜)</t>
  </si>
  <si>
    <t>野   菜</t>
  </si>
  <si>
    <t>(露地野菜)</t>
  </si>
  <si>
    <t xml:space="preserve">  Ⅳ－11  野菜販売農家</t>
  </si>
  <si>
    <t xml:space="preserve">   　(1)  農産物販売金額１位の部門別農家数（下段は割合）</t>
  </si>
  <si>
    <t>野菜収穫面積</t>
  </si>
  <si>
    <t>野菜販売農家数</t>
  </si>
  <si>
    <t>年</t>
  </si>
  <si>
    <t>　</t>
  </si>
  <si>
    <t>作　  物</t>
  </si>
  <si>
    <t>酪　  農</t>
  </si>
  <si>
    <t>肉 用 牛</t>
  </si>
  <si>
    <t>養　  豚</t>
  </si>
  <si>
    <t>養　  鶏</t>
  </si>
  <si>
    <t>畜  　産</t>
  </si>
  <si>
    <t>養　  蚕</t>
  </si>
  <si>
    <t>注：平成7年については部門別の集計が変更されたため、施設園芸は施設野菜、野菜は露地野菜、</t>
  </si>
  <si>
    <t>部 門</t>
  </si>
  <si>
    <t>平成２年</t>
  </si>
  <si>
    <t>７年</t>
  </si>
  <si>
    <t>12年</t>
  </si>
  <si>
    <t>13年</t>
  </si>
  <si>
    <t>14年</t>
  </si>
  <si>
    <t>15年</t>
  </si>
  <si>
    <t>(B)</t>
  </si>
  <si>
    <t>(D)</t>
  </si>
  <si>
    <t xml:space="preserve">ha、a </t>
  </si>
  <si>
    <t>-</t>
  </si>
  <si>
    <t>昭和40年</t>
  </si>
  <si>
    <t>　　45年</t>
  </si>
  <si>
    <t>　　50年</t>
  </si>
  <si>
    <t>総農家数</t>
  </si>
  <si>
    <t>(A)</t>
  </si>
  <si>
    <t xml:space="preserve">　　 12年 </t>
  </si>
  <si>
    <t>資料：農林水産省統計情報部「農林業センサス」、</t>
  </si>
  <si>
    <t>注１：平成2年については、農業事業体の定義が変更されたため、他の年次のセンサスとは</t>
  </si>
  <si>
    <t>注２：平成12年センサスにおいて調査方法が変更となり、野菜全体の収穫農家数の調査</t>
  </si>
  <si>
    <t>　　　は行われなくなった。また、販売農家数については、販売目的の作付け（栽培）</t>
  </si>
  <si>
    <t>　　　農家数である。　</t>
  </si>
  <si>
    <t>注３：収穫面積は、「耕地及び作付面積統計」の野菜の延べ作付面積であり、秋植えばれ</t>
  </si>
  <si>
    <t>　　　いしょを含み、春植えばれいしょを除く。</t>
  </si>
  <si>
    <t>　　　収穫面積は、農林水産省統計情報部｢耕地及び作付面積統計｣、｢野菜生産出荷統計｣</t>
  </si>
  <si>
    <t>　　　連続性はない。</t>
  </si>
  <si>
    <t>注４：昭和45年以前は沖縄県の値を含まない。</t>
  </si>
  <si>
    <t>(下段：B/A、野菜農家の割合)</t>
  </si>
  <si>
    <t>(下段：C/B、1農家当り面積)</t>
  </si>
  <si>
    <t>(下段：D/B、販売農家の割合)</t>
  </si>
  <si>
    <t>16年</t>
  </si>
  <si>
    <t>資料：農林水産省統計情報部｢農林業センサス｣</t>
  </si>
  <si>
    <t>17年</t>
  </si>
  <si>
    <t xml:space="preserve">　　 17年 </t>
  </si>
  <si>
    <t>平成2年</t>
  </si>
  <si>
    <t>　　7年</t>
  </si>
  <si>
    <t>22年</t>
  </si>
  <si>
    <t>　　22年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</si>
</sst>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#,###,##0"/>
    <numFmt numFmtId="178" formatCode="#\ ###\ ###\ ##0"/>
  </numFmts>
  <fonts count="49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5" fillId="0" borderId="0">
      <alignment vertical="center"/>
      <protection/>
    </xf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37" fontId="11" fillId="0" borderId="10" xfId="0" applyNumberFormat="1" applyFont="1" applyBorder="1" applyAlignment="1" applyProtection="1">
      <alignment vertical="center"/>
      <protection/>
    </xf>
    <xf numFmtId="176" fontId="11" fillId="0" borderId="11" xfId="0" applyNumberFormat="1" applyFont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vertical="center"/>
      <protection/>
    </xf>
    <xf numFmtId="3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horizontal="right" vertical="center"/>
      <protection/>
    </xf>
    <xf numFmtId="37" fontId="11" fillId="0" borderId="11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37" fontId="13" fillId="0" borderId="10" xfId="0" applyNumberFormat="1" applyFont="1" applyBorder="1" applyAlignment="1" applyProtection="1">
      <alignment vertical="center"/>
      <protection/>
    </xf>
    <xf numFmtId="37" fontId="13" fillId="0" borderId="14" xfId="0" applyNumberFormat="1" applyFont="1" applyBorder="1" applyAlignment="1" applyProtection="1">
      <alignment vertical="center"/>
      <protection/>
    </xf>
    <xf numFmtId="176" fontId="13" fillId="0" borderId="11" xfId="0" applyNumberFormat="1" applyFont="1" applyBorder="1" applyAlignment="1" applyProtection="1">
      <alignment vertical="center"/>
      <protection/>
    </xf>
    <xf numFmtId="176" fontId="13" fillId="0" borderId="15" xfId="0" applyNumberFormat="1" applyFont="1" applyBorder="1" applyAlignment="1" applyProtection="1">
      <alignment vertical="center"/>
      <protection/>
    </xf>
    <xf numFmtId="37" fontId="13" fillId="0" borderId="12" xfId="0" applyNumberFormat="1" applyFont="1" applyBorder="1" applyAlignment="1" applyProtection="1">
      <alignment vertical="center"/>
      <protection/>
    </xf>
    <xf numFmtId="37" fontId="13" fillId="0" borderId="16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 quotePrefix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7" fontId="12" fillId="0" borderId="12" xfId="0" applyNumberFormat="1" applyFont="1" applyBorder="1" applyAlignment="1" applyProtection="1">
      <alignment vertical="center"/>
      <protection/>
    </xf>
    <xf numFmtId="37" fontId="12" fillId="0" borderId="16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/>
    </xf>
    <xf numFmtId="37" fontId="12" fillId="0" borderId="15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37" fontId="12" fillId="0" borderId="10" xfId="0" applyNumberFormat="1" applyFont="1" applyBorder="1" applyAlignment="1" applyProtection="1">
      <alignment vertical="center"/>
      <protection/>
    </xf>
    <xf numFmtId="37" fontId="12" fillId="0" borderId="14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37" fontId="12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37" fontId="12" fillId="0" borderId="18" xfId="0" applyNumberFormat="1" applyFont="1" applyBorder="1" applyAlignment="1" applyProtection="1">
      <alignment vertical="center"/>
      <protection/>
    </xf>
    <xf numFmtId="37" fontId="12" fillId="0" borderId="19" xfId="0" applyNumberFormat="1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37" fontId="12" fillId="0" borderId="18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vertical="center"/>
    </xf>
    <xf numFmtId="37" fontId="11" fillId="0" borderId="0" xfId="0" applyNumberFormat="1" applyFont="1" applyBorder="1" applyAlignment="1">
      <alignment vertical="center"/>
    </xf>
    <xf numFmtId="37" fontId="12" fillId="0" borderId="19" xfId="0" applyNumberFormat="1" applyFont="1" applyFill="1" applyBorder="1" applyAlignment="1" applyProtection="1">
      <alignment vertical="center"/>
      <protection/>
    </xf>
    <xf numFmtId="37" fontId="12" fillId="0" borderId="18" xfId="0" applyNumberFormat="1" applyFont="1" applyFill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0" fillId="0" borderId="20" xfId="0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58203125" style="7" customWidth="1"/>
    <col min="2" max="2" width="18.25" style="7" hidden="1" customWidth="1"/>
    <col min="3" max="3" width="8.58203125" style="7" hidden="1" customWidth="1"/>
    <col min="4" max="8" width="6.25" style="7" customWidth="1"/>
    <col min="9" max="12" width="6.25" style="7" hidden="1" customWidth="1"/>
    <col min="13" max="14" width="6.25" style="7" customWidth="1"/>
    <col min="15" max="15" width="4.83203125" style="7" customWidth="1"/>
    <col min="16" max="18" width="6.33203125" style="7" customWidth="1"/>
    <col min="19" max="19" width="3.83203125" style="7" customWidth="1"/>
    <col min="20" max="21" width="6.5" style="7" customWidth="1"/>
    <col min="22" max="22" width="5.58203125" style="7" bestFit="1" customWidth="1"/>
    <col min="23" max="16384" width="9" style="7" customWidth="1"/>
  </cols>
  <sheetData>
    <row r="1" ht="15" customHeight="1"/>
    <row r="2" ht="15" customHeight="1">
      <c r="A2" s="1" t="s">
        <v>27</v>
      </c>
    </row>
    <row r="3" ht="15" customHeight="1">
      <c r="A3" s="2" t="s">
        <v>28</v>
      </c>
    </row>
    <row r="4" spans="1:14" ht="13.5" customHeight="1">
      <c r="A4" s="8"/>
      <c r="B4" s="8"/>
      <c r="C4" s="8"/>
      <c r="D4" s="8"/>
      <c r="F4" s="9"/>
      <c r="G4" s="9"/>
      <c r="H4" s="8"/>
      <c r="I4" s="10"/>
      <c r="J4" s="10"/>
      <c r="L4" s="10"/>
      <c r="M4" s="10"/>
      <c r="N4" s="10" t="s">
        <v>0</v>
      </c>
    </row>
    <row r="5" spans="1:14" ht="12" customHeight="1">
      <c r="A5" s="11" t="s">
        <v>31</v>
      </c>
      <c r="B5" s="12"/>
      <c r="C5" s="12"/>
      <c r="D5" s="72" t="s">
        <v>2</v>
      </c>
      <c r="E5" s="72" t="s">
        <v>3</v>
      </c>
      <c r="F5" s="72" t="s">
        <v>42</v>
      </c>
      <c r="G5" s="72" t="s">
        <v>43</v>
      </c>
      <c r="H5" s="72" t="s">
        <v>44</v>
      </c>
      <c r="I5" s="72" t="s">
        <v>45</v>
      </c>
      <c r="J5" s="72" t="s">
        <v>46</v>
      </c>
      <c r="K5" s="72" t="s">
        <v>47</v>
      </c>
      <c r="L5" s="72" t="s">
        <v>71</v>
      </c>
      <c r="M5" s="72" t="s">
        <v>73</v>
      </c>
      <c r="N5" s="72" t="s">
        <v>77</v>
      </c>
    </row>
    <row r="6" spans="1:14" ht="12" customHeight="1">
      <c r="A6" s="12" t="s">
        <v>41</v>
      </c>
      <c r="B6" s="13" t="s">
        <v>1</v>
      </c>
      <c r="C6" s="13" t="s">
        <v>16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3.5" customHeight="1">
      <c r="A7" s="72" t="s">
        <v>5</v>
      </c>
      <c r="B7" s="3">
        <f>5664763-911794</f>
        <v>4752969</v>
      </c>
      <c r="C7" s="3">
        <v>4566788</v>
      </c>
      <c r="D7" s="19">
        <v>3816182</v>
      </c>
      <c r="E7" s="19">
        <v>3541424</v>
      </c>
      <c r="F7" s="19">
        <v>2793135</v>
      </c>
      <c r="G7" s="19">
        <v>2487523</v>
      </c>
      <c r="H7" s="20">
        <v>2154938</v>
      </c>
      <c r="I7" s="20">
        <v>2113900</v>
      </c>
      <c r="J7" s="20">
        <v>2072800</v>
      </c>
      <c r="K7" s="20">
        <v>2030240</v>
      </c>
      <c r="L7" s="24">
        <v>1986600</v>
      </c>
      <c r="M7" s="24">
        <v>1736318</v>
      </c>
      <c r="N7" s="24">
        <v>1473952</v>
      </c>
    </row>
    <row r="8" spans="1:14" ht="13.5" customHeight="1">
      <c r="A8" s="73"/>
      <c r="B8" s="4">
        <f>(100)</f>
        <v>100</v>
      </c>
      <c r="C8" s="4">
        <v>100</v>
      </c>
      <c r="D8" s="21">
        <v>100</v>
      </c>
      <c r="E8" s="21">
        <v>100</v>
      </c>
      <c r="F8" s="21">
        <v>100</v>
      </c>
      <c r="G8" s="21">
        <v>100</v>
      </c>
      <c r="H8" s="22">
        <v>100</v>
      </c>
      <c r="I8" s="22">
        <v>100</v>
      </c>
      <c r="J8" s="22">
        <v>100</v>
      </c>
      <c r="K8" s="22">
        <v>100</v>
      </c>
      <c r="L8" s="22">
        <v>100</v>
      </c>
      <c r="M8" s="22">
        <v>100</v>
      </c>
      <c r="N8" s="22">
        <v>100</v>
      </c>
    </row>
    <row r="9" spans="1:14" ht="13.5" customHeight="1">
      <c r="A9" s="72" t="s">
        <v>17</v>
      </c>
      <c r="B9" s="5">
        <v>2744981</v>
      </c>
      <c r="C9" s="5">
        <v>2856683</v>
      </c>
      <c r="D9" s="23">
        <v>2290238</v>
      </c>
      <c r="E9" s="23">
        <v>2145763</v>
      </c>
      <c r="F9" s="23">
        <v>1717210</v>
      </c>
      <c r="G9" s="23">
        <v>1613433</v>
      </c>
      <c r="H9" s="24">
        <v>1357433</v>
      </c>
      <c r="I9" s="24">
        <v>1317680</v>
      </c>
      <c r="J9" s="24">
        <v>1285420</v>
      </c>
      <c r="K9" s="24">
        <v>1254290</v>
      </c>
      <c r="L9" s="24">
        <v>1223910</v>
      </c>
      <c r="M9" s="24">
        <v>1055653</v>
      </c>
      <c r="N9" s="24">
        <v>881343</v>
      </c>
    </row>
    <row r="10" spans="1:14" ht="13.5" customHeight="1">
      <c r="A10" s="73"/>
      <c r="B10" s="4">
        <f aca="true" t="shared" si="0" ref="B10:M10">B9/B7*100</f>
        <v>57.752975035183276</v>
      </c>
      <c r="C10" s="4">
        <f t="shared" si="0"/>
        <v>62.55344018596878</v>
      </c>
      <c r="D10" s="21">
        <f t="shared" si="0"/>
        <v>60.01385678146378</v>
      </c>
      <c r="E10" s="21">
        <f t="shared" si="0"/>
        <v>60.590400923470334</v>
      </c>
      <c r="F10" s="21">
        <f t="shared" si="0"/>
        <v>61.47966353219591</v>
      </c>
      <c r="G10" s="21">
        <f t="shared" si="0"/>
        <v>64.86102842064174</v>
      </c>
      <c r="H10" s="22">
        <f t="shared" si="0"/>
        <v>62.99174268586846</v>
      </c>
      <c r="I10" s="22">
        <f t="shared" si="0"/>
        <v>62.33407445952977</v>
      </c>
      <c r="J10" s="22">
        <f t="shared" si="0"/>
        <v>62.01370127363952</v>
      </c>
      <c r="K10" s="22">
        <f t="shared" si="0"/>
        <v>61.780380644652844</v>
      </c>
      <c r="L10" s="22">
        <f t="shared" si="0"/>
        <v>61.60827544548475</v>
      </c>
      <c r="M10" s="22">
        <f t="shared" si="0"/>
        <v>60.79836758013221</v>
      </c>
      <c r="N10" s="22">
        <f>N9/N7*100</f>
        <v>59.7945523327761</v>
      </c>
    </row>
    <row r="11" spans="1:14" ht="13.5" customHeight="1">
      <c r="A11" s="72" t="s">
        <v>18</v>
      </c>
      <c r="B11" s="5">
        <v>125730</v>
      </c>
      <c r="C11" s="5">
        <v>71596</v>
      </c>
      <c r="D11" s="23">
        <v>28097</v>
      </c>
      <c r="E11" s="23">
        <v>39879</v>
      </c>
      <c r="F11" s="23">
        <v>34642</v>
      </c>
      <c r="G11" s="23">
        <v>10640</v>
      </c>
      <c r="H11" s="24">
        <v>15133</v>
      </c>
      <c r="I11" s="24">
        <v>15740</v>
      </c>
      <c r="J11" s="24">
        <v>16190</v>
      </c>
      <c r="K11" s="24">
        <v>16960</v>
      </c>
      <c r="L11" s="24">
        <v>16380</v>
      </c>
      <c r="M11" s="24">
        <v>16617</v>
      </c>
      <c r="N11" s="24">
        <v>4884</v>
      </c>
    </row>
    <row r="12" spans="1:14" ht="13.5" customHeight="1">
      <c r="A12" s="73"/>
      <c r="B12" s="4">
        <f aca="true" t="shared" si="1" ref="B12:M12">B11/B7*100</f>
        <v>2.6452939204947477</v>
      </c>
      <c r="C12" s="4">
        <f t="shared" si="1"/>
        <v>1.5677539662449846</v>
      </c>
      <c r="D12" s="21">
        <f t="shared" si="1"/>
        <v>0.736259434167448</v>
      </c>
      <c r="E12" s="21">
        <f t="shared" si="1"/>
        <v>1.1260724499523356</v>
      </c>
      <c r="F12" s="21">
        <f t="shared" si="1"/>
        <v>1.2402551255130883</v>
      </c>
      <c r="G12" s="21">
        <f t="shared" si="1"/>
        <v>0.4277347385330708</v>
      </c>
      <c r="H12" s="22">
        <f t="shared" si="1"/>
        <v>0.702247582065006</v>
      </c>
      <c r="I12" s="22">
        <f t="shared" si="1"/>
        <v>0.7445952977908131</v>
      </c>
      <c r="J12" s="22">
        <f t="shared" si="1"/>
        <v>0.7810690852952529</v>
      </c>
      <c r="K12" s="22">
        <f t="shared" si="1"/>
        <v>0.8353692174324218</v>
      </c>
      <c r="L12" s="22">
        <f t="shared" si="1"/>
        <v>0.8245243128964059</v>
      </c>
      <c r="M12" s="22">
        <f t="shared" si="1"/>
        <v>0.9570251532265404</v>
      </c>
      <c r="N12" s="22">
        <f>N11/N7*100</f>
        <v>0.3313540739454202</v>
      </c>
    </row>
    <row r="13" spans="1:14" ht="13.5" customHeight="1">
      <c r="A13" s="13" t="s">
        <v>8</v>
      </c>
      <c r="B13" s="5">
        <v>314344</v>
      </c>
      <c r="C13" s="5">
        <v>162835</v>
      </c>
      <c r="D13" s="23">
        <v>109632</v>
      </c>
      <c r="E13" s="23">
        <v>117603</v>
      </c>
      <c r="F13" s="23">
        <v>61088</v>
      </c>
      <c r="G13" s="23">
        <v>45747</v>
      </c>
      <c r="H13" s="24">
        <v>42549</v>
      </c>
      <c r="I13" s="24">
        <v>41020</v>
      </c>
      <c r="J13" s="24">
        <v>42360</v>
      </c>
      <c r="K13" s="24">
        <v>41850</v>
      </c>
      <c r="L13" s="24">
        <v>40330</v>
      </c>
      <c r="M13" s="24">
        <v>34159</v>
      </c>
      <c r="N13" s="24">
        <v>31702</v>
      </c>
    </row>
    <row r="14" spans="1:14" ht="13.5" customHeight="1">
      <c r="A14" s="14" t="s">
        <v>19</v>
      </c>
      <c r="B14" s="4">
        <f aca="true" t="shared" si="2" ref="B14:M14">B13/B7*100</f>
        <v>6.613634551371995</v>
      </c>
      <c r="C14" s="4">
        <f t="shared" si="2"/>
        <v>3.565635190422678</v>
      </c>
      <c r="D14" s="21">
        <f t="shared" si="2"/>
        <v>2.872818958844206</v>
      </c>
      <c r="E14" s="21">
        <f t="shared" si="2"/>
        <v>3.3207828263433012</v>
      </c>
      <c r="F14" s="21">
        <f t="shared" si="2"/>
        <v>2.18707652870341</v>
      </c>
      <c r="G14" s="21">
        <f t="shared" si="2"/>
        <v>1.8390583725256007</v>
      </c>
      <c r="H14" s="22">
        <f t="shared" si="2"/>
        <v>1.9744883611500657</v>
      </c>
      <c r="I14" s="22">
        <f t="shared" si="2"/>
        <v>1.9404891432896543</v>
      </c>
      <c r="J14" s="22">
        <f t="shared" si="2"/>
        <v>2.043612504824392</v>
      </c>
      <c r="K14" s="22">
        <f t="shared" si="2"/>
        <v>2.0613326503270546</v>
      </c>
      <c r="L14" s="22">
        <f t="shared" si="2"/>
        <v>2.030101681264472</v>
      </c>
      <c r="M14" s="22">
        <f t="shared" si="2"/>
        <v>1.9673239579385806</v>
      </c>
      <c r="N14" s="22">
        <f>N13/N7*100</f>
        <v>2.1508163088078853</v>
      </c>
    </row>
    <row r="15" spans="1:14" ht="13.5" customHeight="1">
      <c r="A15" s="72" t="s">
        <v>9</v>
      </c>
      <c r="B15" s="5">
        <v>404048</v>
      </c>
      <c r="C15" s="5">
        <v>294317</v>
      </c>
      <c r="D15" s="23">
        <v>249593</v>
      </c>
      <c r="E15" s="23">
        <v>213294</v>
      </c>
      <c r="F15" s="23">
        <v>138106</v>
      </c>
      <c r="G15" s="23">
        <v>103882</v>
      </c>
      <c r="H15" s="24">
        <v>84581</v>
      </c>
      <c r="I15" s="24">
        <v>81450</v>
      </c>
      <c r="J15" s="24">
        <v>79680</v>
      </c>
      <c r="K15" s="24">
        <v>78790</v>
      </c>
      <c r="L15" s="24">
        <v>76980</v>
      </c>
      <c r="M15" s="24">
        <v>65366</v>
      </c>
      <c r="N15" s="24">
        <v>49524</v>
      </c>
    </row>
    <row r="16" spans="1:14" ht="13.5" customHeight="1">
      <c r="A16" s="73"/>
      <c r="B16" s="4">
        <f aca="true" t="shared" si="3" ref="B16:M16">B15/B7*100</f>
        <v>8.50096013670613</v>
      </c>
      <c r="C16" s="4">
        <f t="shared" si="3"/>
        <v>6.444726578067561</v>
      </c>
      <c r="D16" s="21">
        <f t="shared" si="3"/>
        <v>6.540385128382242</v>
      </c>
      <c r="E16" s="21">
        <f t="shared" si="3"/>
        <v>6.022831493771997</v>
      </c>
      <c r="F16" s="21">
        <f t="shared" si="3"/>
        <v>4.944479948158611</v>
      </c>
      <c r="G16" s="21">
        <f t="shared" si="3"/>
        <v>4.176122190628991</v>
      </c>
      <c r="H16" s="22">
        <f t="shared" si="3"/>
        <v>3.924985312802503</v>
      </c>
      <c r="I16" s="22">
        <f t="shared" si="3"/>
        <v>3.853067789394011</v>
      </c>
      <c r="J16" s="22">
        <f t="shared" si="3"/>
        <v>3.844075646468545</v>
      </c>
      <c r="K16" s="22">
        <f t="shared" si="3"/>
        <v>3.880821971786587</v>
      </c>
      <c r="L16" s="22">
        <f t="shared" si="3"/>
        <v>3.8749622470552705</v>
      </c>
      <c r="M16" s="22">
        <f t="shared" si="3"/>
        <v>3.7646329762174897</v>
      </c>
      <c r="N16" s="22">
        <f>N15/N7*100</f>
        <v>3.3599465925620375</v>
      </c>
    </row>
    <row r="17" spans="1:14" ht="13.5" customHeight="1">
      <c r="A17" s="13" t="s">
        <v>25</v>
      </c>
      <c r="B17" s="5">
        <v>240414</v>
      </c>
      <c r="C17" s="5">
        <v>242976</v>
      </c>
      <c r="D17" s="23">
        <v>252483</v>
      </c>
      <c r="E17" s="23">
        <v>247324</v>
      </c>
      <c r="F17" s="23">
        <v>198833</v>
      </c>
      <c r="G17" s="23">
        <v>173432</v>
      </c>
      <c r="H17" s="24">
        <v>164396</v>
      </c>
      <c r="I17" s="24">
        <v>166470</v>
      </c>
      <c r="J17" s="24">
        <v>164180</v>
      </c>
      <c r="K17" s="24">
        <v>161990</v>
      </c>
      <c r="L17" s="24">
        <v>159980</v>
      </c>
      <c r="M17" s="24">
        <v>147787</v>
      </c>
      <c r="N17" s="24">
        <v>143051</v>
      </c>
    </row>
    <row r="18" spans="1:14" ht="13.5" customHeight="1">
      <c r="A18" s="14" t="s">
        <v>26</v>
      </c>
      <c r="B18" s="4">
        <f aca="true" t="shared" si="4" ref="B18:M18">B17/B7*100</f>
        <v>5.058185736115679</v>
      </c>
      <c r="C18" s="4">
        <f t="shared" si="4"/>
        <v>5.320500973550776</v>
      </c>
      <c r="D18" s="21">
        <f t="shared" si="4"/>
        <v>6.616115269135486</v>
      </c>
      <c r="E18" s="21">
        <f t="shared" si="4"/>
        <v>6.983744392086347</v>
      </c>
      <c r="F18" s="21">
        <f t="shared" si="4"/>
        <v>7.11863193150349</v>
      </c>
      <c r="G18" s="21">
        <f t="shared" si="4"/>
        <v>6.972076238089055</v>
      </c>
      <c r="H18" s="22">
        <f t="shared" si="4"/>
        <v>7.628804169771938</v>
      </c>
      <c r="I18" s="22">
        <f t="shared" si="4"/>
        <v>7.875017739722787</v>
      </c>
      <c r="J18" s="22">
        <f t="shared" si="4"/>
        <v>7.920686993438826</v>
      </c>
      <c r="K18" s="22">
        <f t="shared" si="4"/>
        <v>7.9788596422097875</v>
      </c>
      <c r="L18" s="22">
        <f t="shared" si="4"/>
        <v>8.052954797140844</v>
      </c>
      <c r="M18" s="22">
        <f t="shared" si="4"/>
        <v>8.511516899554113</v>
      </c>
      <c r="N18" s="22">
        <f>N17/N7*100</f>
        <v>9.705268556913659</v>
      </c>
    </row>
    <row r="19" spans="1:14" ht="13.5" customHeight="1">
      <c r="A19" s="13" t="s">
        <v>23</v>
      </c>
      <c r="B19" s="5">
        <v>27036</v>
      </c>
      <c r="C19" s="5">
        <v>46633</v>
      </c>
      <c r="D19" s="23">
        <v>107237</v>
      </c>
      <c r="E19" s="23">
        <v>121398</v>
      </c>
      <c r="F19" s="23">
        <v>134623</v>
      </c>
      <c r="G19" s="23">
        <v>100759</v>
      </c>
      <c r="H19" s="24">
        <v>100242</v>
      </c>
      <c r="I19" s="24">
        <v>104450</v>
      </c>
      <c r="J19" s="24">
        <v>103130</v>
      </c>
      <c r="K19" s="24">
        <v>102350</v>
      </c>
      <c r="L19" s="24">
        <v>102300</v>
      </c>
      <c r="M19" s="24">
        <v>92197</v>
      </c>
      <c r="N19" s="24">
        <v>81654</v>
      </c>
    </row>
    <row r="20" spans="1:14" ht="13.5" customHeight="1">
      <c r="A20" s="14" t="s">
        <v>24</v>
      </c>
      <c r="B20" s="4">
        <f aca="true" t="shared" si="5" ref="B20:M20">B19/B7*100</f>
        <v>0.568823402803595</v>
      </c>
      <c r="C20" s="4">
        <f t="shared" si="5"/>
        <v>1.0211334530965746</v>
      </c>
      <c r="D20" s="21">
        <f t="shared" si="5"/>
        <v>2.8100598975625375</v>
      </c>
      <c r="E20" s="21">
        <f t="shared" si="5"/>
        <v>3.4279431098902586</v>
      </c>
      <c r="F20" s="21">
        <f t="shared" si="5"/>
        <v>4.8197813567908465</v>
      </c>
      <c r="G20" s="21">
        <f t="shared" si="5"/>
        <v>4.0505756127682035</v>
      </c>
      <c r="H20" s="22">
        <f t="shared" si="5"/>
        <v>4.651734759886363</v>
      </c>
      <c r="I20" s="22">
        <f t="shared" si="5"/>
        <v>4.941104120346279</v>
      </c>
      <c r="J20" s="22">
        <f t="shared" si="5"/>
        <v>4.975395600154381</v>
      </c>
      <c r="K20" s="22">
        <f t="shared" si="5"/>
        <v>5.041275908267004</v>
      </c>
      <c r="L20" s="22">
        <f t="shared" si="5"/>
        <v>5.149501661129568</v>
      </c>
      <c r="M20" s="22">
        <f t="shared" si="5"/>
        <v>5.30991442811743</v>
      </c>
      <c r="N20" s="22">
        <f>N19/N7*100</f>
        <v>5.539800481969562</v>
      </c>
    </row>
    <row r="21" spans="1:19" ht="13.5" customHeight="1">
      <c r="A21" s="72" t="s">
        <v>20</v>
      </c>
      <c r="B21" s="5">
        <v>281223</v>
      </c>
      <c r="C21" s="5">
        <v>324721</v>
      </c>
      <c r="D21" s="23">
        <v>350277</v>
      </c>
      <c r="E21" s="23">
        <v>317918</v>
      </c>
      <c r="F21" s="23">
        <v>235730</v>
      </c>
      <c r="G21" s="23">
        <v>227900</v>
      </c>
      <c r="H21" s="24">
        <v>213388</v>
      </c>
      <c r="I21" s="24">
        <v>206830</v>
      </c>
      <c r="J21" s="24">
        <v>203450</v>
      </c>
      <c r="K21" s="24">
        <v>198940</v>
      </c>
      <c r="L21" s="24">
        <v>195440</v>
      </c>
      <c r="M21" s="24">
        <v>180036</v>
      </c>
      <c r="N21" s="24">
        <v>163525</v>
      </c>
      <c r="R21" s="68"/>
      <c r="S21" s="68"/>
    </row>
    <row r="22" spans="1:19" ht="13.5" customHeight="1">
      <c r="A22" s="73"/>
      <c r="B22" s="4">
        <f aca="true" t="shared" si="6" ref="B22:M22">B21/B7*100</f>
        <v>5.916785907924078</v>
      </c>
      <c r="C22" s="4">
        <f t="shared" si="6"/>
        <v>7.110489911070976</v>
      </c>
      <c r="D22" s="21">
        <f t="shared" si="6"/>
        <v>9.178728897101868</v>
      </c>
      <c r="E22" s="21">
        <f t="shared" si="6"/>
        <v>8.977123326661818</v>
      </c>
      <c r="F22" s="21">
        <f t="shared" si="6"/>
        <v>8.439620712926514</v>
      </c>
      <c r="G22" s="21">
        <f t="shared" si="6"/>
        <v>9.161724333805154</v>
      </c>
      <c r="H22" s="22">
        <f t="shared" si="6"/>
        <v>9.902280251218365</v>
      </c>
      <c r="I22" s="22">
        <f t="shared" si="6"/>
        <v>9.784284970906855</v>
      </c>
      <c r="J22" s="22">
        <f t="shared" si="6"/>
        <v>9.815225781551524</v>
      </c>
      <c r="K22" s="22">
        <f t="shared" si="6"/>
        <v>9.798841516273939</v>
      </c>
      <c r="L22" s="22">
        <f t="shared" si="6"/>
        <v>9.837914023960534</v>
      </c>
      <c r="M22" s="22">
        <f t="shared" si="6"/>
        <v>10.36883796631723</v>
      </c>
      <c r="N22" s="22">
        <f>N21/N7*100</f>
        <v>11.0943232886824</v>
      </c>
      <c r="R22" s="68"/>
      <c r="S22" s="68"/>
    </row>
    <row r="23" spans="1:22" ht="13.5" customHeight="1">
      <c r="A23" s="13" t="s">
        <v>11</v>
      </c>
      <c r="B23" s="5">
        <v>51014</v>
      </c>
      <c r="C23" s="5">
        <v>62234</v>
      </c>
      <c r="D23" s="23">
        <v>94392</v>
      </c>
      <c r="E23" s="23">
        <v>95362</v>
      </c>
      <c r="F23" s="23">
        <v>71331</v>
      </c>
      <c r="G23" s="23">
        <v>88564</v>
      </c>
      <c r="H23" s="24">
        <v>76975</v>
      </c>
      <c r="I23" s="24">
        <v>76670</v>
      </c>
      <c r="J23" s="24">
        <v>77580</v>
      </c>
      <c r="K23" s="24">
        <v>77100</v>
      </c>
      <c r="L23" s="24">
        <f>54560+21230</f>
        <v>75790</v>
      </c>
      <c r="M23" s="24">
        <v>15620</v>
      </c>
      <c r="N23" s="24">
        <v>11287</v>
      </c>
      <c r="P23" s="15"/>
      <c r="Q23" s="15"/>
      <c r="R23" s="69"/>
      <c r="S23" s="69" t="s">
        <v>32</v>
      </c>
      <c r="T23" s="15"/>
      <c r="U23" s="15"/>
      <c r="V23" s="6"/>
    </row>
    <row r="24" spans="1:19" ht="13.5" customHeight="1">
      <c r="A24" s="14" t="s">
        <v>33</v>
      </c>
      <c r="B24" s="4">
        <f aca="true" t="shared" si="7" ref="B24:M24">B23/B7*100</f>
        <v>1.0733080733326894</v>
      </c>
      <c r="C24" s="4">
        <f t="shared" si="7"/>
        <v>1.3627521137394598</v>
      </c>
      <c r="D24" s="21">
        <f t="shared" si="7"/>
        <v>2.473466936325364</v>
      </c>
      <c r="E24" s="21">
        <f t="shared" si="7"/>
        <v>2.692758619131739</v>
      </c>
      <c r="F24" s="21">
        <f t="shared" si="7"/>
        <v>2.553797077477458</v>
      </c>
      <c r="G24" s="21">
        <f t="shared" si="7"/>
        <v>3.5603288894213243</v>
      </c>
      <c r="H24" s="22">
        <f t="shared" si="7"/>
        <v>3.572028522398324</v>
      </c>
      <c r="I24" s="22">
        <f t="shared" si="7"/>
        <v>3.6269454562656698</v>
      </c>
      <c r="J24" s="22">
        <f t="shared" si="7"/>
        <v>3.742763411810112</v>
      </c>
      <c r="K24" s="22">
        <f t="shared" si="7"/>
        <v>3.7975805816061157</v>
      </c>
      <c r="L24" s="22">
        <f t="shared" si="7"/>
        <v>3.815060908084164</v>
      </c>
      <c r="M24" s="22">
        <f t="shared" si="7"/>
        <v>0.8996047958956828</v>
      </c>
      <c r="N24" s="22">
        <f>N23/N7*100</f>
        <v>0.765764421093767</v>
      </c>
      <c r="R24" s="68"/>
      <c r="S24" s="68"/>
    </row>
    <row r="25" spans="1:19" ht="13.5" customHeight="1">
      <c r="A25" s="72" t="s">
        <v>34</v>
      </c>
      <c r="B25" s="5">
        <v>115340</v>
      </c>
      <c r="C25" s="5">
        <v>114474</v>
      </c>
      <c r="D25" s="23">
        <v>72676</v>
      </c>
      <c r="E25" s="23">
        <v>60622</v>
      </c>
      <c r="F25" s="23">
        <v>51406</v>
      </c>
      <c r="G25" s="23">
        <v>38848</v>
      </c>
      <c r="H25" s="24">
        <v>30706</v>
      </c>
      <c r="I25" s="24">
        <v>30280</v>
      </c>
      <c r="J25" s="24">
        <v>30070</v>
      </c>
      <c r="K25" s="24">
        <v>29080</v>
      </c>
      <c r="L25" s="24">
        <v>27420</v>
      </c>
      <c r="M25" s="24">
        <v>24850</v>
      </c>
      <c r="N25" s="24">
        <v>19471</v>
      </c>
      <c r="R25" s="68"/>
      <c r="S25" s="68"/>
    </row>
    <row r="26" spans="1:14" ht="13.5" customHeight="1">
      <c r="A26" s="73"/>
      <c r="B26" s="4">
        <f aca="true" t="shared" si="8" ref="B26:M26">B25/B7*100</f>
        <v>2.426693715023178</v>
      </c>
      <c r="C26" s="4">
        <f t="shared" si="8"/>
        <v>2.5066633266094245</v>
      </c>
      <c r="D26" s="21">
        <f t="shared" si="8"/>
        <v>1.9044165084369666</v>
      </c>
      <c r="E26" s="21">
        <f t="shared" si="8"/>
        <v>1.7117972883224375</v>
      </c>
      <c r="F26" s="21">
        <f t="shared" si="8"/>
        <v>1.8404409382289075</v>
      </c>
      <c r="G26" s="21">
        <f t="shared" si="8"/>
        <v>1.5617142032455578</v>
      </c>
      <c r="H26" s="22">
        <f t="shared" si="8"/>
        <v>1.4249133849790574</v>
      </c>
      <c r="I26" s="22">
        <f t="shared" si="8"/>
        <v>1.4324234826623776</v>
      </c>
      <c r="J26" s="22">
        <f t="shared" si="8"/>
        <v>1.4506947124662293</v>
      </c>
      <c r="K26" s="22">
        <f t="shared" si="8"/>
        <v>1.4323429742296478</v>
      </c>
      <c r="L26" s="22">
        <f t="shared" si="8"/>
        <v>1.3802476593174267</v>
      </c>
      <c r="M26" s="22">
        <f t="shared" si="8"/>
        <v>1.431189448015859</v>
      </c>
      <c r="N26" s="22">
        <f>N25/N7*100</f>
        <v>1.3210063828401468</v>
      </c>
    </row>
    <row r="27" spans="1:14" ht="13.5" customHeight="1">
      <c r="A27" s="72" t="s">
        <v>35</v>
      </c>
      <c r="B27" s="16" t="s">
        <v>13</v>
      </c>
      <c r="C27" s="16" t="s">
        <v>13</v>
      </c>
      <c r="D27" s="23">
        <v>87328</v>
      </c>
      <c r="E27" s="23">
        <v>69555</v>
      </c>
      <c r="F27" s="23">
        <v>86161</v>
      </c>
      <c r="G27" s="23">
        <v>56581</v>
      </c>
      <c r="H27" s="24">
        <v>52827</v>
      </c>
      <c r="I27" s="24">
        <v>55260</v>
      </c>
      <c r="J27" s="24">
        <v>52530</v>
      </c>
      <c r="K27" s="24">
        <v>51520</v>
      </c>
      <c r="L27" s="24">
        <v>51910</v>
      </c>
      <c r="M27" s="24">
        <v>47461</v>
      </c>
      <c r="N27" s="24">
        <v>39954</v>
      </c>
    </row>
    <row r="28" spans="1:14" ht="13.5" customHeight="1">
      <c r="A28" s="73"/>
      <c r="B28" s="17" t="s">
        <v>13</v>
      </c>
      <c r="C28" s="17" t="s">
        <v>13</v>
      </c>
      <c r="D28" s="21">
        <f aca="true" t="shared" si="9" ref="D28:M28">D27/D7*100</f>
        <v>2.288360460795633</v>
      </c>
      <c r="E28" s="21">
        <f t="shared" si="9"/>
        <v>1.9640404537835627</v>
      </c>
      <c r="F28" s="21">
        <f t="shared" si="9"/>
        <v>3.084741697053669</v>
      </c>
      <c r="G28" s="21">
        <f t="shared" si="9"/>
        <v>2.2745920339229024</v>
      </c>
      <c r="H28" s="22">
        <f t="shared" si="9"/>
        <v>2.4514394381648104</v>
      </c>
      <c r="I28" s="22">
        <f t="shared" si="9"/>
        <v>2.6141255499314067</v>
      </c>
      <c r="J28" s="22">
        <f t="shared" si="9"/>
        <v>2.5342531840988034</v>
      </c>
      <c r="K28" s="22">
        <f t="shared" si="9"/>
        <v>2.5376310189928284</v>
      </c>
      <c r="L28" s="22">
        <f t="shared" si="9"/>
        <v>2.613007147890869</v>
      </c>
      <c r="M28" s="22">
        <f t="shared" si="9"/>
        <v>2.7334278628684374</v>
      </c>
      <c r="N28" s="22">
        <f>N27/N7*100</f>
        <v>2.7106717179392543</v>
      </c>
    </row>
    <row r="29" spans="1:14" ht="13.5" customHeight="1">
      <c r="A29" s="72" t="s">
        <v>36</v>
      </c>
      <c r="B29" s="5">
        <v>108416</v>
      </c>
      <c r="C29" s="5">
        <v>72853</v>
      </c>
      <c r="D29" s="23">
        <v>44914</v>
      </c>
      <c r="E29" s="23">
        <v>33122</v>
      </c>
      <c r="F29" s="23">
        <v>18288</v>
      </c>
      <c r="G29" s="23">
        <v>9930</v>
      </c>
      <c r="H29" s="24">
        <v>7163</v>
      </c>
      <c r="I29" s="24">
        <v>7660</v>
      </c>
      <c r="J29" s="24">
        <v>7800</v>
      </c>
      <c r="K29" s="24">
        <v>7340</v>
      </c>
      <c r="L29" s="24">
        <v>6700</v>
      </c>
      <c r="M29" s="24">
        <v>5027</v>
      </c>
      <c r="N29" s="24">
        <v>3542</v>
      </c>
    </row>
    <row r="30" spans="1:14" ht="13.5" customHeight="1">
      <c r="A30" s="73"/>
      <c r="B30" s="4">
        <f aca="true" t="shared" si="10" ref="B30:M30">B29/B7*100</f>
        <v>2.2810163499909217</v>
      </c>
      <c r="C30" s="4">
        <f t="shared" si="10"/>
        <v>1.5952787823739571</v>
      </c>
      <c r="D30" s="21">
        <f t="shared" si="10"/>
        <v>1.1769354815886663</v>
      </c>
      <c r="E30" s="21">
        <f t="shared" si="10"/>
        <v>0.9352734945039057</v>
      </c>
      <c r="F30" s="21">
        <f t="shared" si="10"/>
        <v>0.6547481593263483</v>
      </c>
      <c r="G30" s="21">
        <f t="shared" si="10"/>
        <v>0.39919228887531893</v>
      </c>
      <c r="H30" s="22">
        <f t="shared" si="10"/>
        <v>0.3323993544129808</v>
      </c>
      <c r="I30" s="22">
        <f t="shared" si="10"/>
        <v>0.36236340413453805</v>
      </c>
      <c r="J30" s="22">
        <f t="shared" si="10"/>
        <v>0.37630258587417986</v>
      </c>
      <c r="K30" s="22">
        <f t="shared" si="10"/>
        <v>0.36153361178973914</v>
      </c>
      <c r="L30" s="22">
        <f t="shared" si="10"/>
        <v>0.337259639585221</v>
      </c>
      <c r="M30" s="22">
        <f t="shared" si="10"/>
        <v>0.2895206983974134</v>
      </c>
      <c r="N30" s="22">
        <f>N29/N7*100</f>
        <v>0.2403063329063633</v>
      </c>
    </row>
    <row r="31" spans="1:14" ht="13.5" customHeight="1">
      <c r="A31" s="72" t="s">
        <v>37</v>
      </c>
      <c r="B31" s="5">
        <v>81107</v>
      </c>
      <c r="C31" s="5">
        <v>61272</v>
      </c>
      <c r="D31" s="23">
        <v>22648</v>
      </c>
      <c r="E31" s="23">
        <v>17184</v>
      </c>
      <c r="F31" s="23">
        <v>11326</v>
      </c>
      <c r="G31" s="23">
        <v>7831</v>
      </c>
      <c r="H31" s="24">
        <v>5947</v>
      </c>
      <c r="I31" s="24">
        <v>6220</v>
      </c>
      <c r="J31" s="24">
        <v>6480</v>
      </c>
      <c r="K31" s="24">
        <v>6180</v>
      </c>
      <c r="L31" s="24">
        <v>5590</v>
      </c>
      <c r="M31" s="24">
        <v>4805</v>
      </c>
      <c r="N31" s="24">
        <v>3725</v>
      </c>
    </row>
    <row r="32" spans="1:14" ht="13.5" customHeight="1">
      <c r="A32" s="73"/>
      <c r="B32" s="4">
        <f aca="true" t="shared" si="11" ref="B32:M32">B31/B7*100</f>
        <v>1.706449168929989</v>
      </c>
      <c r="C32" s="4">
        <f t="shared" si="11"/>
        <v>1.341686979995568</v>
      </c>
      <c r="D32" s="21">
        <f t="shared" si="11"/>
        <v>0.5934727431762951</v>
      </c>
      <c r="E32" s="21">
        <f t="shared" si="11"/>
        <v>0.4852285408355509</v>
      </c>
      <c r="F32" s="21">
        <f t="shared" si="11"/>
        <v>0.4054941848496403</v>
      </c>
      <c r="G32" s="21">
        <f t="shared" si="11"/>
        <v>0.31481115953500727</v>
      </c>
      <c r="H32" s="22">
        <f t="shared" si="11"/>
        <v>0.27597081679380103</v>
      </c>
      <c r="I32" s="22">
        <f t="shared" si="11"/>
        <v>0.2942428686314395</v>
      </c>
      <c r="J32" s="22">
        <f t="shared" si="11"/>
        <v>0.3126206098031648</v>
      </c>
      <c r="K32" s="22">
        <f t="shared" si="11"/>
        <v>0.30439750965403106</v>
      </c>
      <c r="L32" s="22">
        <f t="shared" si="11"/>
        <v>0.2813852813852814</v>
      </c>
      <c r="M32" s="22">
        <f t="shared" si="11"/>
        <v>0.2767350220408934</v>
      </c>
      <c r="N32" s="22">
        <f>N31/N7*100</f>
        <v>0.2527219339571438</v>
      </c>
    </row>
    <row r="33" spans="1:14" ht="13.5" customHeight="1">
      <c r="A33" s="13" t="s">
        <v>11</v>
      </c>
      <c r="B33" s="5">
        <v>55036</v>
      </c>
      <c r="C33" s="5">
        <v>71103</v>
      </c>
      <c r="D33" s="23">
        <v>2949</v>
      </c>
      <c r="E33" s="23">
        <v>3167</v>
      </c>
      <c r="F33" s="23">
        <v>2727</v>
      </c>
      <c r="G33" s="23">
        <v>2381</v>
      </c>
      <c r="H33" s="24">
        <v>2014</v>
      </c>
      <c r="I33" s="24">
        <v>2220</v>
      </c>
      <c r="J33" s="24">
        <v>2190</v>
      </c>
      <c r="K33" s="24">
        <v>2360</v>
      </c>
      <c r="L33" s="24">
        <v>2490</v>
      </c>
      <c r="M33" s="24">
        <v>1824</v>
      </c>
      <c r="N33" s="24">
        <v>1584</v>
      </c>
    </row>
    <row r="34" spans="1:14" ht="13.5" customHeight="1">
      <c r="A34" s="14" t="s">
        <v>38</v>
      </c>
      <c r="B34" s="4">
        <f aca="true" t="shared" si="12" ref="B34:M34">B33/B7*100</f>
        <v>1.1579288650946387</v>
      </c>
      <c r="C34" s="4">
        <f t="shared" si="12"/>
        <v>1.5569586326319504</v>
      </c>
      <c r="D34" s="21">
        <f t="shared" si="12"/>
        <v>0.07727618860945311</v>
      </c>
      <c r="E34" s="21">
        <f t="shared" si="12"/>
        <v>0.08942730381902873</v>
      </c>
      <c r="F34" s="21">
        <f t="shared" si="12"/>
        <v>0.09763223045073009</v>
      </c>
      <c r="G34" s="21">
        <f t="shared" si="12"/>
        <v>0.09571770793677084</v>
      </c>
      <c r="H34" s="22">
        <f t="shared" si="12"/>
        <v>0.09345976543176648</v>
      </c>
      <c r="I34" s="22">
        <f t="shared" si="12"/>
        <v>0.10501915890061024</v>
      </c>
      <c r="J34" s="22">
        <f t="shared" si="12"/>
        <v>0.10565418757236587</v>
      </c>
      <c r="K34" s="22">
        <f t="shared" si="12"/>
        <v>0.11624241468988888</v>
      </c>
      <c r="L34" s="22">
        <f t="shared" si="12"/>
        <v>0.1253397765025672</v>
      </c>
      <c r="M34" s="22">
        <f t="shared" si="12"/>
        <v>0.10504988141573145</v>
      </c>
      <c r="N34" s="22">
        <f>N33/N7*100</f>
        <v>0.10746618614446062</v>
      </c>
    </row>
    <row r="35" spans="1:14" ht="13.5" customHeight="1">
      <c r="A35" s="72" t="s">
        <v>39</v>
      </c>
      <c r="B35" s="5">
        <v>204280</v>
      </c>
      <c r="C35" s="5">
        <v>185091</v>
      </c>
      <c r="D35" s="23">
        <v>103718</v>
      </c>
      <c r="E35" s="23">
        <v>59233</v>
      </c>
      <c r="F35" s="23">
        <v>31664</v>
      </c>
      <c r="G35" s="23">
        <v>7595</v>
      </c>
      <c r="H35" s="24">
        <v>1584</v>
      </c>
      <c r="I35" s="24">
        <v>1950</v>
      </c>
      <c r="J35" s="24">
        <v>1730</v>
      </c>
      <c r="K35" s="24">
        <v>1480</v>
      </c>
      <c r="L35" s="24">
        <v>1380</v>
      </c>
      <c r="M35" s="24">
        <v>782</v>
      </c>
      <c r="N35" s="24">
        <v>365</v>
      </c>
    </row>
    <row r="36" spans="1:14" ht="13.5" customHeight="1">
      <c r="A36" s="73"/>
      <c r="B36" s="4">
        <f aca="true" t="shared" si="13" ref="B36:M36">B35/B7*100</f>
        <v>4.297945137029086</v>
      </c>
      <c r="C36" s="4">
        <f t="shared" si="13"/>
        <v>4.052979906227309</v>
      </c>
      <c r="D36" s="21">
        <f t="shared" si="13"/>
        <v>2.717847314410057</v>
      </c>
      <c r="E36" s="21">
        <f t="shared" si="13"/>
        <v>1.672575777427385</v>
      </c>
      <c r="F36" s="21">
        <f t="shared" si="13"/>
        <v>1.1336365768213852</v>
      </c>
      <c r="G36" s="21">
        <f t="shared" si="13"/>
        <v>0.3053238100713039</v>
      </c>
      <c r="H36" s="22">
        <f t="shared" si="13"/>
        <v>0.07350559505656312</v>
      </c>
      <c r="I36" s="22">
        <f t="shared" si="13"/>
        <v>0.09224655849377927</v>
      </c>
      <c r="J36" s="22">
        <f t="shared" si="13"/>
        <v>0.08346198379004247</v>
      </c>
      <c r="K36" s="22">
        <f t="shared" si="13"/>
        <v>0.07289778548348963</v>
      </c>
      <c r="L36" s="22">
        <f t="shared" si="13"/>
        <v>0.0694654183026276</v>
      </c>
      <c r="M36" s="22">
        <f t="shared" si="13"/>
        <v>0.04503783293152522</v>
      </c>
      <c r="N36" s="22">
        <f>N35/N7*100</f>
        <v>0.024763357287075835</v>
      </c>
    </row>
    <row r="37" spans="1:14" ht="12.75" customHeight="1">
      <c r="A37" s="25" t="s">
        <v>72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ht="12.75" customHeight="1">
      <c r="A38" s="26" t="s">
        <v>40</v>
      </c>
    </row>
    <row r="39" ht="12.75" customHeight="1">
      <c r="A39" s="26" t="s">
        <v>14</v>
      </c>
    </row>
    <row r="41" spans="6:14" ht="10.5">
      <c r="F41" s="27"/>
      <c r="G41" s="27"/>
      <c r="H41" s="27"/>
      <c r="I41" s="27">
        <f>SUM(I9:I35)</f>
        <v>2113999.9077534415</v>
      </c>
      <c r="J41" s="27">
        <f>SUM(J9:J35)</f>
        <v>2072889.9160555769</v>
      </c>
      <c r="K41" s="27">
        <f>SUM(K9:K35)</f>
        <v>2030329.926609662</v>
      </c>
      <c r="L41" s="27"/>
      <c r="M41" s="27"/>
      <c r="N41" s="27"/>
    </row>
  </sheetData>
  <sheetProtection/>
  <mergeCells count="21">
    <mergeCell ref="A29:A30"/>
    <mergeCell ref="N5:N6"/>
    <mergeCell ref="L5:L6"/>
    <mergeCell ref="A7:A8"/>
    <mergeCell ref="A9:A10"/>
    <mergeCell ref="A11:A12"/>
    <mergeCell ref="A31:A32"/>
    <mergeCell ref="A15:A16"/>
    <mergeCell ref="I5:I6"/>
    <mergeCell ref="E5:E6"/>
    <mergeCell ref="F5:F6"/>
    <mergeCell ref="A35:A36"/>
    <mergeCell ref="M5:M6"/>
    <mergeCell ref="K5:K6"/>
    <mergeCell ref="G5:G6"/>
    <mergeCell ref="H5:H6"/>
    <mergeCell ref="J5:J6"/>
    <mergeCell ref="D5:D6"/>
    <mergeCell ref="A25:A26"/>
    <mergeCell ref="A27:A28"/>
    <mergeCell ref="A21:A22"/>
  </mergeCells>
  <printOptions/>
  <pageMargins left="0.5905511811023623" right="0.5905511811023623" top="0.5905511811023623" bottom="0.5905511811023623" header="0.31496062992125984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7"/>
  <sheetViews>
    <sheetView view="pageBreakPreview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7.33203125" style="28" customWidth="1"/>
    <col min="2" max="2" width="8.58203125" style="28" customWidth="1"/>
    <col min="3" max="5" width="11.08203125" style="28" customWidth="1"/>
    <col min="6" max="6" width="2.58203125" style="28" customWidth="1"/>
    <col min="7" max="16384" width="10.58203125" style="28" customWidth="1"/>
  </cols>
  <sheetData>
    <row r="1" spans="1:7" ht="12" customHeight="1">
      <c r="A1" s="42"/>
      <c r="B1" s="42"/>
      <c r="C1" s="42"/>
      <c r="D1" s="42"/>
      <c r="E1" s="42"/>
      <c r="F1" s="42"/>
      <c r="G1" s="42"/>
    </row>
    <row r="2" spans="1:8" ht="11.25" customHeight="1">
      <c r="A2" s="35"/>
      <c r="B2" s="35"/>
      <c r="C2" s="35"/>
      <c r="D2" s="35"/>
      <c r="E2" s="35"/>
      <c r="F2" s="35"/>
      <c r="G2" s="35"/>
      <c r="H2" s="29"/>
    </row>
    <row r="3" spans="1:9" ht="15" customHeight="1">
      <c r="A3" s="30" t="s">
        <v>22</v>
      </c>
      <c r="B3" s="29"/>
      <c r="C3" s="29"/>
      <c r="D3" s="29"/>
      <c r="E3" s="29"/>
      <c r="F3" s="29"/>
      <c r="G3" s="29"/>
      <c r="H3" s="29"/>
      <c r="I3" s="29"/>
    </row>
    <row r="4" spans="1:9" ht="7.5" customHeight="1">
      <c r="A4" s="31"/>
      <c r="B4" s="31"/>
      <c r="C4" s="31"/>
      <c r="D4" s="31"/>
      <c r="E4" s="31"/>
      <c r="F4" s="29"/>
      <c r="G4" s="29"/>
      <c r="H4" s="29"/>
      <c r="I4" s="29"/>
    </row>
    <row r="5" spans="1:9" s="34" customFormat="1" ht="14.25" customHeight="1">
      <c r="A5" s="37"/>
      <c r="B5" s="35"/>
      <c r="C5" s="38" t="s">
        <v>15</v>
      </c>
      <c r="D5" s="38" t="s">
        <v>29</v>
      </c>
      <c r="E5" s="39" t="s">
        <v>30</v>
      </c>
      <c r="F5" s="33"/>
      <c r="G5" s="32"/>
      <c r="H5" s="32"/>
      <c r="I5" s="32"/>
    </row>
    <row r="6" spans="1:9" s="34" customFormat="1" ht="14.25" customHeight="1">
      <c r="A6" s="40"/>
      <c r="B6" s="41" t="s">
        <v>55</v>
      </c>
      <c r="C6" s="38" t="s">
        <v>48</v>
      </c>
      <c r="D6" s="38" t="s">
        <v>4</v>
      </c>
      <c r="E6" s="39" t="s">
        <v>49</v>
      </c>
      <c r="F6" s="33"/>
      <c r="G6" s="32"/>
      <c r="H6" s="32"/>
      <c r="I6" s="32"/>
    </row>
    <row r="7" spans="1:9" s="34" customFormat="1" ht="14.25" customHeight="1">
      <c r="A7" s="40"/>
      <c r="B7" s="52" t="s">
        <v>56</v>
      </c>
      <c r="C7" s="74" t="s">
        <v>68</v>
      </c>
      <c r="D7" s="74" t="s">
        <v>69</v>
      </c>
      <c r="E7" s="74" t="s">
        <v>70</v>
      </c>
      <c r="F7" s="33"/>
      <c r="G7" s="32"/>
      <c r="H7" s="32"/>
      <c r="I7" s="32"/>
    </row>
    <row r="8" spans="1:9" s="34" customFormat="1" ht="14.25" customHeight="1">
      <c r="A8" s="40"/>
      <c r="B8" s="44"/>
      <c r="C8" s="75"/>
      <c r="D8" s="75"/>
      <c r="E8" s="76"/>
      <c r="F8" s="33"/>
      <c r="G8" s="32"/>
      <c r="H8" s="32"/>
      <c r="I8" s="32"/>
    </row>
    <row r="9" spans="1:9" s="34" customFormat="1" ht="14.25" customHeight="1">
      <c r="A9" s="45"/>
      <c r="B9" s="46" t="s">
        <v>6</v>
      </c>
      <c r="C9" s="47" t="s">
        <v>7</v>
      </c>
      <c r="D9" s="48" t="s">
        <v>50</v>
      </c>
      <c r="E9" s="49" t="s">
        <v>7</v>
      </c>
      <c r="F9" s="33"/>
      <c r="G9" s="32"/>
      <c r="H9" s="32"/>
      <c r="I9" s="32"/>
    </row>
    <row r="10" spans="1:9" s="34" customFormat="1" ht="15" customHeight="1">
      <c r="A10" s="38" t="s">
        <v>52</v>
      </c>
      <c r="B10" s="53">
        <v>5664763</v>
      </c>
      <c r="C10" s="53">
        <v>4884165</v>
      </c>
      <c r="D10" s="53">
        <v>691500</v>
      </c>
      <c r="E10" s="54">
        <v>1198894</v>
      </c>
      <c r="F10" s="33"/>
      <c r="G10" s="32"/>
      <c r="H10" s="32"/>
      <c r="I10" s="32"/>
    </row>
    <row r="11" spans="1:9" s="34" customFormat="1" ht="15" customHeight="1">
      <c r="A11" s="50"/>
      <c r="B11" s="53"/>
      <c r="C11" s="53">
        <f>C10/B10*100</f>
        <v>86.22011194466565</v>
      </c>
      <c r="D11" s="53">
        <f>D10/C10*100</f>
        <v>14.157998347721668</v>
      </c>
      <c r="E11" s="54">
        <f>E10/C10*100</f>
        <v>24.546549922043994</v>
      </c>
      <c r="F11" s="33"/>
      <c r="G11" s="32"/>
      <c r="H11" s="32"/>
      <c r="I11" s="32"/>
    </row>
    <row r="12" spans="1:9" s="34" customFormat="1" ht="15" customHeight="1">
      <c r="A12" s="57" t="s">
        <v>53</v>
      </c>
      <c r="B12" s="58">
        <v>5402190</v>
      </c>
      <c r="C12" s="58">
        <v>4480437</v>
      </c>
      <c r="D12" s="58">
        <v>687500</v>
      </c>
      <c r="E12" s="59">
        <v>1089086</v>
      </c>
      <c r="F12" s="33"/>
      <c r="G12" s="32"/>
      <c r="H12" s="32"/>
      <c r="I12" s="32"/>
    </row>
    <row r="13" spans="1:9" s="34" customFormat="1" ht="15" customHeight="1">
      <c r="A13" s="51"/>
      <c r="B13" s="55"/>
      <c r="C13" s="55">
        <f>C12/B12*100</f>
        <v>82.93741982418241</v>
      </c>
      <c r="D13" s="55">
        <f>D12/C12*100</f>
        <v>15.344485370511848</v>
      </c>
      <c r="E13" s="56">
        <f>E12/C12*100</f>
        <v>24.3075842825153</v>
      </c>
      <c r="F13" s="33"/>
      <c r="G13" s="32"/>
      <c r="H13" s="32"/>
      <c r="I13" s="32"/>
    </row>
    <row r="14" spans="1:9" s="34" customFormat="1" ht="15" customHeight="1">
      <c r="A14" s="38" t="s">
        <v>54</v>
      </c>
      <c r="B14" s="53">
        <v>4953071</v>
      </c>
      <c r="C14" s="53">
        <v>4100218</v>
      </c>
      <c r="D14" s="53">
        <v>631700</v>
      </c>
      <c r="E14" s="54">
        <v>908086</v>
      </c>
      <c r="F14" s="33"/>
      <c r="G14" s="32"/>
      <c r="H14" s="32"/>
      <c r="I14" s="32"/>
    </row>
    <row r="15" spans="1:9" s="34" customFormat="1" ht="15" customHeight="1">
      <c r="A15" s="50"/>
      <c r="B15" s="53"/>
      <c r="C15" s="53">
        <f>C14/B14*100</f>
        <v>82.78132899770667</v>
      </c>
      <c r="D15" s="53">
        <f>D14/C14*100</f>
        <v>15.406497898404425</v>
      </c>
      <c r="E15" s="54">
        <f>E14/C14*100</f>
        <v>22.147261438294258</v>
      </c>
      <c r="F15" s="33"/>
      <c r="G15" s="32"/>
      <c r="H15" s="32"/>
      <c r="I15" s="32"/>
    </row>
    <row r="16" spans="1:9" s="34" customFormat="1" ht="15" customHeight="1">
      <c r="A16" s="60" t="s">
        <v>10</v>
      </c>
      <c r="B16" s="58">
        <v>4661384</v>
      </c>
      <c r="C16" s="58">
        <v>3750238</v>
      </c>
      <c r="D16" s="58">
        <v>644000</v>
      </c>
      <c r="E16" s="59">
        <v>861192</v>
      </c>
      <c r="F16" s="33"/>
      <c r="G16" s="32"/>
      <c r="H16" s="32"/>
      <c r="I16" s="32"/>
    </row>
    <row r="17" spans="1:9" s="34" customFormat="1" ht="15" customHeight="1">
      <c r="A17" s="51"/>
      <c r="B17" s="55"/>
      <c r="C17" s="55">
        <f>C16/B16*100</f>
        <v>80.45331601086716</v>
      </c>
      <c r="D17" s="55">
        <f>D16/C16*100</f>
        <v>17.172243468281213</v>
      </c>
      <c r="E17" s="56">
        <f>E16/C16*100</f>
        <v>22.96366257288204</v>
      </c>
      <c r="F17" s="33"/>
      <c r="G17" s="32"/>
      <c r="H17" s="32"/>
      <c r="I17" s="32"/>
    </row>
    <row r="18" spans="1:9" s="34" customFormat="1" ht="15" customHeight="1">
      <c r="A18" s="43" t="s">
        <v>12</v>
      </c>
      <c r="B18" s="53">
        <v>4228738</v>
      </c>
      <c r="C18" s="53">
        <v>2805991</v>
      </c>
      <c r="D18" s="53">
        <v>639000</v>
      </c>
      <c r="E18" s="54">
        <v>724509</v>
      </c>
      <c r="F18" s="33"/>
      <c r="G18" s="32"/>
      <c r="H18" s="32"/>
      <c r="I18" s="32"/>
    </row>
    <row r="19" spans="1:9" s="34" customFormat="1" ht="15" customHeight="1">
      <c r="A19" s="50"/>
      <c r="B19" s="53"/>
      <c r="C19" s="53">
        <f>C18/B18*100</f>
        <v>66.3552814101985</v>
      </c>
      <c r="D19" s="53">
        <f>D18/C18*100</f>
        <v>22.772703119860328</v>
      </c>
      <c r="E19" s="54">
        <f>E18/C18*100</f>
        <v>25.820075688054594</v>
      </c>
      <c r="F19" s="33"/>
      <c r="G19" s="32"/>
      <c r="H19" s="32"/>
      <c r="I19" s="32"/>
    </row>
    <row r="20" spans="1:9" s="34" customFormat="1" ht="15" customHeight="1">
      <c r="A20" s="57" t="s">
        <v>75</v>
      </c>
      <c r="B20" s="58">
        <v>3834732</v>
      </c>
      <c r="C20" s="58">
        <v>2302801</v>
      </c>
      <c r="D20" s="58">
        <v>624600</v>
      </c>
      <c r="E20" s="59">
        <v>606220</v>
      </c>
      <c r="F20" s="33"/>
      <c r="G20" s="32"/>
      <c r="H20" s="32"/>
      <c r="I20" s="32"/>
    </row>
    <row r="21" spans="1:9" s="34" customFormat="1" ht="15" customHeight="1">
      <c r="A21" s="51"/>
      <c r="B21" s="55"/>
      <c r="C21" s="55">
        <f>C20/B20*100</f>
        <v>60.05115872504258</v>
      </c>
      <c r="D21" s="55">
        <f>D20/C20*100</f>
        <v>27.123490045383864</v>
      </c>
      <c r="E21" s="56">
        <f>E20/C20*100</f>
        <v>26.32533162874256</v>
      </c>
      <c r="F21" s="33"/>
      <c r="G21" s="32"/>
      <c r="H21" s="32"/>
      <c r="I21" s="32"/>
    </row>
    <row r="22" spans="1:9" s="34" customFormat="1" ht="15" customHeight="1">
      <c r="A22" s="38" t="s">
        <v>76</v>
      </c>
      <c r="B22" s="53">
        <v>3443550</v>
      </c>
      <c r="C22" s="53">
        <v>1967611</v>
      </c>
      <c r="D22" s="53">
        <v>568100</v>
      </c>
      <c r="E22" s="54">
        <v>482290</v>
      </c>
      <c r="F22" s="32"/>
      <c r="G22" s="32"/>
      <c r="H22" s="32"/>
      <c r="I22" s="32"/>
    </row>
    <row r="23" spans="1:9" s="34" customFormat="1" ht="15" customHeight="1">
      <c r="A23" s="50"/>
      <c r="B23" s="53"/>
      <c r="C23" s="53">
        <f>C22/B22*100</f>
        <v>57.139028037925975</v>
      </c>
      <c r="D23" s="53">
        <f>D22/C22*100</f>
        <v>28.872576947374252</v>
      </c>
      <c r="E23" s="54">
        <f>E22/C22*100</f>
        <v>24.51145068816956</v>
      </c>
      <c r="F23" s="32"/>
      <c r="G23" s="32"/>
      <c r="H23" s="32"/>
      <c r="I23" s="32"/>
    </row>
    <row r="24" spans="1:9" s="34" customFormat="1" ht="21" customHeight="1">
      <c r="A24" s="57" t="s">
        <v>57</v>
      </c>
      <c r="B24" s="58">
        <v>3120215</v>
      </c>
      <c r="C24" s="61" t="s">
        <v>51</v>
      </c>
      <c r="D24" s="58">
        <v>528200</v>
      </c>
      <c r="E24" s="59">
        <v>449915</v>
      </c>
      <c r="F24" s="32"/>
      <c r="G24" s="32"/>
      <c r="H24" s="32" t="s">
        <v>21</v>
      </c>
      <c r="I24" s="32"/>
    </row>
    <row r="25" spans="1:9" s="34" customFormat="1" ht="21" customHeight="1">
      <c r="A25" s="66" t="s">
        <v>74</v>
      </c>
      <c r="B25" s="64">
        <v>2848166</v>
      </c>
      <c r="C25" s="67" t="s">
        <v>51</v>
      </c>
      <c r="D25" s="64">
        <v>563200</v>
      </c>
      <c r="E25" s="65">
        <v>435013</v>
      </c>
      <c r="F25" s="32"/>
      <c r="G25" s="32"/>
      <c r="H25" s="32"/>
      <c r="I25" s="32"/>
    </row>
    <row r="26" spans="1:9" s="34" customFormat="1" ht="21" customHeight="1">
      <c r="A26" s="66" t="s">
        <v>78</v>
      </c>
      <c r="B26" s="64">
        <v>2527948</v>
      </c>
      <c r="C26" s="67" t="s">
        <v>51</v>
      </c>
      <c r="D26" s="71">
        <v>547900</v>
      </c>
      <c r="E26" s="70">
        <v>370254</v>
      </c>
      <c r="F26" s="32"/>
      <c r="G26" s="32"/>
      <c r="H26" s="32"/>
      <c r="I26" s="32"/>
    </row>
    <row r="27" spans="1:9" s="34" customFormat="1" ht="13.5" customHeight="1">
      <c r="A27" s="62" t="s">
        <v>58</v>
      </c>
      <c r="B27" s="35"/>
      <c r="C27" s="35"/>
      <c r="D27" s="35"/>
      <c r="E27" s="35"/>
      <c r="F27" s="32"/>
      <c r="G27" s="32"/>
      <c r="H27" s="32"/>
      <c r="I27" s="32"/>
    </row>
    <row r="28" spans="1:9" s="34" customFormat="1" ht="12">
      <c r="A28" s="62" t="s">
        <v>65</v>
      </c>
      <c r="B28" s="35"/>
      <c r="C28" s="35"/>
      <c r="D28" s="35"/>
      <c r="E28" s="35"/>
      <c r="F28" s="32"/>
      <c r="G28" s="32"/>
      <c r="H28" s="32"/>
      <c r="I28" s="32"/>
    </row>
    <row r="29" spans="1:9" s="34" customFormat="1" ht="12">
      <c r="A29" s="62" t="s">
        <v>59</v>
      </c>
      <c r="B29" s="35"/>
      <c r="C29" s="35"/>
      <c r="D29" s="35"/>
      <c r="E29" s="35"/>
      <c r="F29" s="32"/>
      <c r="G29" s="32"/>
      <c r="H29" s="32"/>
      <c r="I29" s="32"/>
    </row>
    <row r="30" spans="1:9" s="34" customFormat="1" ht="12">
      <c r="A30" s="62" t="s">
        <v>66</v>
      </c>
      <c r="B30" s="35"/>
      <c r="C30" s="35"/>
      <c r="D30" s="35"/>
      <c r="E30" s="35"/>
      <c r="F30" s="32"/>
      <c r="G30" s="32"/>
      <c r="H30" s="32"/>
      <c r="I30" s="32"/>
    </row>
    <row r="31" spans="1:9" s="34" customFormat="1" ht="12">
      <c r="A31" s="62" t="s">
        <v>60</v>
      </c>
      <c r="B31" s="35"/>
      <c r="C31" s="35"/>
      <c r="D31" s="35"/>
      <c r="E31" s="35"/>
      <c r="F31" s="32"/>
      <c r="G31" s="32"/>
      <c r="H31" s="32"/>
      <c r="I31" s="32"/>
    </row>
    <row r="32" spans="1:9" s="34" customFormat="1" ht="12">
      <c r="A32" s="62" t="s">
        <v>61</v>
      </c>
      <c r="B32" s="35"/>
      <c r="C32" s="35"/>
      <c r="D32" s="35"/>
      <c r="E32" s="35"/>
      <c r="F32" s="32"/>
      <c r="G32" s="32"/>
      <c r="H32" s="32"/>
      <c r="I32" s="32"/>
    </row>
    <row r="33" spans="1:9" s="34" customFormat="1" ht="12">
      <c r="A33" s="63" t="s">
        <v>62</v>
      </c>
      <c r="B33" s="35"/>
      <c r="C33" s="35"/>
      <c r="D33" s="35"/>
      <c r="E33" s="35"/>
      <c r="F33" s="32"/>
      <c r="G33" s="32"/>
      <c r="H33" s="32"/>
      <c r="I33" s="32"/>
    </row>
    <row r="34" spans="1:9" s="34" customFormat="1" ht="12">
      <c r="A34" s="62" t="s">
        <v>63</v>
      </c>
      <c r="B34" s="35"/>
      <c r="C34" s="35"/>
      <c r="D34" s="35"/>
      <c r="E34" s="35"/>
      <c r="F34" s="32"/>
      <c r="G34" s="32"/>
      <c r="H34" s="32"/>
      <c r="I34" s="32"/>
    </row>
    <row r="35" spans="1:9" s="34" customFormat="1" ht="12">
      <c r="A35" s="62" t="s">
        <v>64</v>
      </c>
      <c r="B35" s="35"/>
      <c r="C35" s="35"/>
      <c r="D35" s="35"/>
      <c r="E35" s="35"/>
      <c r="F35" s="32"/>
      <c r="G35" s="32"/>
      <c r="H35" s="32"/>
      <c r="I35" s="32"/>
    </row>
    <row r="36" spans="1:9" ht="12">
      <c r="A36" s="62" t="s">
        <v>67</v>
      </c>
      <c r="B36" s="29"/>
      <c r="C36" s="29"/>
      <c r="D36" s="29"/>
      <c r="E36" s="29"/>
      <c r="F36" s="29"/>
      <c r="G36" s="29"/>
      <c r="H36" s="29"/>
      <c r="I36" s="29"/>
    </row>
    <row r="37" spans="1:9" ht="12">
      <c r="A37" s="63"/>
      <c r="B37" s="29"/>
      <c r="C37" s="29"/>
      <c r="D37" s="29"/>
      <c r="E37" s="29"/>
      <c r="F37" s="29"/>
      <c r="G37" s="29"/>
      <c r="H37" s="29"/>
      <c r="I37" s="29"/>
    </row>
    <row r="38" spans="1:9" ht="12">
      <c r="A38" s="63"/>
      <c r="B38" s="29"/>
      <c r="C38" s="29"/>
      <c r="D38" s="29"/>
      <c r="E38" s="29"/>
      <c r="F38" s="29"/>
      <c r="G38" s="29"/>
      <c r="H38" s="29"/>
      <c r="I38" s="29"/>
    </row>
    <row r="39" spans="1:9" ht="12">
      <c r="A39" s="63"/>
      <c r="B39" s="29"/>
      <c r="C39" s="29"/>
      <c r="D39" s="29"/>
      <c r="E39" s="29"/>
      <c r="F39" s="29"/>
      <c r="G39" s="29"/>
      <c r="H39" s="29"/>
      <c r="I39" s="29"/>
    </row>
    <row r="40" spans="1:9" ht="12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2">
      <c r="A43" s="29"/>
      <c r="B43" s="36"/>
      <c r="C43" s="36"/>
      <c r="D43" s="36"/>
      <c r="E43" s="36"/>
      <c r="F43" s="29"/>
      <c r="G43" s="29"/>
      <c r="H43" s="29"/>
      <c r="I43" s="29"/>
    </row>
    <row r="44" spans="1:9" ht="12">
      <c r="A44" s="29"/>
      <c r="B44" s="36"/>
      <c r="C44" s="36"/>
      <c r="D44" s="36"/>
      <c r="E44" s="36"/>
      <c r="F44" s="29"/>
      <c r="G44" s="29"/>
      <c r="H44" s="29"/>
      <c r="I44" s="29"/>
    </row>
    <row r="45" spans="1:9" ht="12">
      <c r="A45" s="29"/>
      <c r="B45" s="36"/>
      <c r="C45" s="36"/>
      <c r="D45" s="36"/>
      <c r="E45" s="36"/>
      <c r="F45" s="29"/>
      <c r="G45" s="29"/>
      <c r="H45" s="29"/>
      <c r="I45" s="29"/>
    </row>
    <row r="46" spans="1:9" ht="12">
      <c r="A46" s="29"/>
      <c r="B46" s="36"/>
      <c r="C46" s="36"/>
      <c r="D46" s="36"/>
      <c r="E46" s="36"/>
      <c r="F46" s="29"/>
      <c r="G46" s="29"/>
      <c r="H46" s="29"/>
      <c r="I46" s="29"/>
    </row>
    <row r="47" spans="1:9" ht="12">
      <c r="A47" s="29"/>
      <c r="B47" s="36"/>
      <c r="C47" s="36"/>
      <c r="D47" s="36"/>
      <c r="E47" s="36"/>
      <c r="F47" s="29"/>
      <c r="G47" s="29"/>
      <c r="H47" s="29"/>
      <c r="I47" s="29"/>
    </row>
    <row r="48" spans="1:9" ht="12">
      <c r="A48" s="29"/>
      <c r="B48" s="36"/>
      <c r="C48" s="36"/>
      <c r="D48" s="36"/>
      <c r="E48" s="36"/>
      <c r="F48" s="29"/>
      <c r="G48" s="29"/>
      <c r="H48" s="29"/>
      <c r="I48" s="29"/>
    </row>
    <row r="49" spans="1:9" ht="12">
      <c r="A49" s="29"/>
      <c r="B49" s="36"/>
      <c r="C49" s="36"/>
      <c r="D49" s="36"/>
      <c r="E49" s="36"/>
      <c r="F49" s="29"/>
      <c r="G49" s="29"/>
      <c r="H49" s="29"/>
      <c r="I49" s="29"/>
    </row>
    <row r="50" spans="1:9" ht="12">
      <c r="A50" s="29"/>
      <c r="B50" s="36"/>
      <c r="C50" s="36"/>
      <c r="D50" s="36"/>
      <c r="E50" s="36"/>
      <c r="F50" s="29"/>
      <c r="G50" s="29"/>
      <c r="H50" s="29"/>
      <c r="I50" s="29"/>
    </row>
    <row r="51" spans="1:9" ht="12">
      <c r="A51" s="29"/>
      <c r="B51" s="36"/>
      <c r="C51" s="36"/>
      <c r="D51" s="36"/>
      <c r="E51" s="36"/>
      <c r="F51" s="29"/>
      <c r="G51" s="29"/>
      <c r="H51" s="29"/>
      <c r="I51" s="29"/>
    </row>
    <row r="52" spans="1:9" ht="12">
      <c r="A52" s="29"/>
      <c r="B52" s="36"/>
      <c r="C52" s="36"/>
      <c r="D52" s="36"/>
      <c r="E52" s="36"/>
      <c r="F52" s="29"/>
      <c r="G52" s="29"/>
      <c r="H52" s="29"/>
      <c r="I52" s="29"/>
    </row>
    <row r="53" spans="1:9" ht="12">
      <c r="A53" s="29"/>
      <c r="B53" s="36"/>
      <c r="C53" s="36"/>
      <c r="D53" s="36"/>
      <c r="E53" s="36"/>
      <c r="F53" s="29"/>
      <c r="G53" s="29"/>
      <c r="H53" s="29"/>
      <c r="I53" s="29"/>
    </row>
    <row r="54" spans="1:9" ht="12">
      <c r="A54" s="29"/>
      <c r="B54" s="36"/>
      <c r="C54" s="36"/>
      <c r="D54" s="36"/>
      <c r="E54" s="36"/>
      <c r="F54" s="29"/>
      <c r="G54" s="29"/>
      <c r="H54" s="29"/>
      <c r="I54" s="29"/>
    </row>
    <row r="55" spans="1:9" ht="12">
      <c r="A55" s="29"/>
      <c r="B55" s="36"/>
      <c r="C55" s="36"/>
      <c r="D55" s="36"/>
      <c r="E55" s="36"/>
      <c r="F55" s="29"/>
      <c r="G55" s="29"/>
      <c r="H55" s="29"/>
      <c r="I55" s="29"/>
    </row>
    <row r="56" spans="1:9" ht="12">
      <c r="A56" s="29"/>
      <c r="B56" s="36"/>
      <c r="C56" s="36"/>
      <c r="D56" s="36"/>
      <c r="E56" s="36"/>
      <c r="F56" s="29"/>
      <c r="G56" s="29"/>
      <c r="H56" s="29"/>
      <c r="I56" s="29"/>
    </row>
    <row r="57" spans="1:9" ht="12">
      <c r="A57" s="29"/>
      <c r="B57" s="36"/>
      <c r="C57" s="36"/>
      <c r="D57" s="36"/>
      <c r="E57" s="36"/>
      <c r="F57" s="29"/>
      <c r="G57" s="29"/>
      <c r="H57" s="29"/>
      <c r="I57" s="29"/>
    </row>
    <row r="58" spans="1:9" ht="12">
      <c r="A58" s="29"/>
      <c r="B58" s="36"/>
      <c r="C58" s="36"/>
      <c r="D58" s="36"/>
      <c r="E58" s="36"/>
      <c r="F58" s="29"/>
      <c r="G58" s="29"/>
      <c r="H58" s="29"/>
      <c r="I58" s="29"/>
    </row>
    <row r="59" spans="1:9" ht="12">
      <c r="A59" s="29"/>
      <c r="B59" s="36"/>
      <c r="C59" s="36"/>
      <c r="D59" s="36"/>
      <c r="E59" s="36"/>
      <c r="F59" s="29"/>
      <c r="G59" s="29"/>
      <c r="H59" s="29"/>
      <c r="I59" s="29"/>
    </row>
    <row r="60" spans="1:9" ht="12">
      <c r="A60" s="29"/>
      <c r="B60" s="36"/>
      <c r="C60" s="36"/>
      <c r="D60" s="36"/>
      <c r="E60" s="36"/>
      <c r="F60" s="29"/>
      <c r="G60" s="29"/>
      <c r="H60" s="29"/>
      <c r="I60" s="29"/>
    </row>
    <row r="61" spans="1:9" ht="12">
      <c r="A61" s="29"/>
      <c r="B61" s="36"/>
      <c r="C61" s="36"/>
      <c r="D61" s="36"/>
      <c r="E61" s="36"/>
      <c r="F61" s="29"/>
      <c r="G61" s="29"/>
      <c r="H61" s="29"/>
      <c r="I61" s="29"/>
    </row>
    <row r="62" spans="1:9" ht="12">
      <c r="A62" s="29"/>
      <c r="B62" s="36"/>
      <c r="C62" s="36"/>
      <c r="D62" s="36"/>
      <c r="E62" s="36"/>
      <c r="F62" s="29"/>
      <c r="G62" s="29"/>
      <c r="H62" s="29"/>
      <c r="I62" s="29"/>
    </row>
    <row r="63" spans="1:9" ht="12">
      <c r="A63" s="29"/>
      <c r="B63" s="36"/>
      <c r="C63" s="36"/>
      <c r="D63" s="36"/>
      <c r="E63" s="36"/>
      <c r="F63" s="29"/>
      <c r="G63" s="29"/>
      <c r="H63" s="29"/>
      <c r="I63" s="29"/>
    </row>
    <row r="64" spans="1:9" ht="12">
      <c r="A64" s="29"/>
      <c r="B64" s="36"/>
      <c r="C64" s="36"/>
      <c r="D64" s="36"/>
      <c r="E64" s="36"/>
      <c r="F64" s="29"/>
      <c r="G64" s="29"/>
      <c r="H64" s="29"/>
      <c r="I64" s="29"/>
    </row>
    <row r="65" spans="1:9" ht="12">
      <c r="A65" s="29"/>
      <c r="B65" s="36"/>
      <c r="C65" s="36"/>
      <c r="D65" s="36"/>
      <c r="E65" s="36"/>
      <c r="F65" s="29"/>
      <c r="G65" s="29"/>
      <c r="H65" s="29"/>
      <c r="I65" s="29"/>
    </row>
    <row r="66" spans="1:9" ht="12">
      <c r="A66" s="29"/>
      <c r="B66" s="36"/>
      <c r="C66" s="36"/>
      <c r="D66" s="36"/>
      <c r="E66" s="36"/>
      <c r="F66" s="29"/>
      <c r="G66" s="29"/>
      <c r="H66" s="29"/>
      <c r="I66" s="29"/>
    </row>
    <row r="67" spans="1:9" ht="12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2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2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2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2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2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2">
      <c r="A73" s="29"/>
      <c r="B73" s="29"/>
      <c r="C73" s="29"/>
      <c r="D73" s="29"/>
      <c r="E73" s="29"/>
      <c r="F73" s="29"/>
      <c r="G73" s="29"/>
      <c r="H73" s="29"/>
      <c r="I73" s="29"/>
    </row>
    <row r="74" spans="1:5" ht="12">
      <c r="A74" s="29"/>
      <c r="B74" s="29"/>
      <c r="C74" s="29"/>
      <c r="D74" s="29"/>
      <c r="E74" s="29"/>
    </row>
    <row r="75" spans="1:5" ht="12">
      <c r="A75" s="29"/>
      <c r="B75" s="29"/>
      <c r="C75" s="29"/>
      <c r="D75" s="29"/>
      <c r="E75" s="29"/>
    </row>
    <row r="76" spans="1:5" ht="12">
      <c r="A76" s="29"/>
      <c r="B76" s="29"/>
      <c r="C76" s="29"/>
      <c r="D76" s="29"/>
      <c r="E76" s="29"/>
    </row>
    <row r="77" spans="1:5" ht="12">
      <c r="A77" s="29"/>
      <c r="B77" s="29"/>
      <c r="C77" s="29"/>
      <c r="D77" s="29"/>
      <c r="E77" s="29"/>
    </row>
  </sheetData>
  <sheetProtection/>
  <mergeCells count="3">
    <mergeCell ref="C7:C8"/>
    <mergeCell ref="D7:D8"/>
    <mergeCell ref="E7:E8"/>
  </mergeCells>
  <printOptions/>
  <pageMargins left="0.5905511811023623" right="0.5905511811023623" top="0.5905511811023623" bottom="0.5905511811023623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斎藤 邦明</cp:lastModifiedBy>
  <cp:lastPrinted>2012-02-14T08:05:13Z</cp:lastPrinted>
  <dcterms:created xsi:type="dcterms:W3CDTF">2000-05-31T02:54:04Z</dcterms:created>
  <dcterms:modified xsi:type="dcterms:W3CDTF">2014-04-28T01:27:03Z</dcterms:modified>
  <cp:category/>
  <cp:version/>
  <cp:contentType/>
  <cp:contentStatus/>
</cp:coreProperties>
</file>