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85" windowWidth="15330" windowHeight="4485" activeTab="0"/>
  </bookViews>
  <sheets>
    <sheet name="8-3-(1)" sheetId="1" r:id="rId1"/>
    <sheet name="8-3-(2)" sheetId="2" r:id="rId2"/>
  </sheets>
  <definedNames>
    <definedName name="_xlnm.Print_Area" localSheetId="0">'8-3-(1)'!$A$1:$O$49</definedName>
    <definedName name="_xlnm.Print_Area" localSheetId="1">'8-3-(2)'!$A$1:$L$56</definedName>
  </definedNames>
  <calcPr fullCalcOnLoad="1"/>
</workbook>
</file>

<file path=xl/sharedStrings.xml><?xml version="1.0" encoding="utf-8"?>
<sst xmlns="http://schemas.openxmlformats.org/spreadsheetml/2006/main" count="181" uniqueCount="122">
  <si>
    <t>県　別</t>
  </si>
  <si>
    <t>工場実数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</si>
  <si>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</si>
  <si>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</si>
  <si>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</si>
  <si>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</si>
  <si>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</si>
  <si>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</si>
  <si>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</si>
  <si>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</si>
  <si>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</si>
  <si>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</si>
  <si>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</si>
  <si>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</si>
  <si>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</si>
  <si>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</si>
  <si>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</si>
  <si>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</si>
  <si>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</si>
  <si>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</si>
  <si>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</si>
  <si>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</si>
  <si>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</si>
  <si>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</si>
  <si>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</si>
  <si>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</si>
  <si>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</si>
  <si>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</si>
  <si>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</si>
  <si>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</si>
  <si>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</si>
  <si>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</si>
  <si>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</si>
  <si>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</si>
  <si>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</si>
  <si>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</si>
  <si>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</si>
  <si>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</si>
  <si>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</si>
  <si>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</si>
  <si>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</si>
  <si>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</si>
  <si>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</si>
  <si>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</si>
  <si>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</si>
  <si>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</si>
  <si>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</si>
  <si>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</si>
  <si>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</si>
  <si>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資料：社団法人日本冷蔵倉庫協会調べ</t>
  </si>
  <si>
    <t>注：トン数は立法メートル×0.4である。</t>
  </si>
  <si>
    <t xml:space="preserve">  Ⅷ－３　冷蔵倉庫の能力</t>
  </si>
  <si>
    <t>資料：（社）日本冷蔵倉庫協会調べ</t>
  </si>
  <si>
    <t>年　末</t>
  </si>
  <si>
    <t>営　　業　　倉　　庫</t>
  </si>
  <si>
    <t>自　家　用　倉　庫</t>
  </si>
  <si>
    <t>1,000ﾄﾝ</t>
  </si>
  <si>
    <t>合　　　　　　　　計</t>
  </si>
  <si>
    <t>前 年 対 比 （％）</t>
  </si>
  <si>
    <t>　　13年</t>
  </si>
  <si>
    <t>　　12年</t>
  </si>
  <si>
    <t>　　60年</t>
  </si>
  <si>
    <t>　　55年</t>
  </si>
  <si>
    <t>昭和50年</t>
  </si>
  <si>
    <t>　　14年</t>
  </si>
  <si>
    <t>1,000㎥</t>
  </si>
  <si>
    <t>工 場 数</t>
  </si>
  <si>
    <t>　　15年</t>
  </si>
  <si>
    <t xml:space="preserve">       -</t>
  </si>
  <si>
    <t>原資料</t>
  </si>
  <si>
    <t>冷凍食品に関連する諸統計</t>
  </si>
  <si>
    <t>社団法人　日本冷凍食品協会</t>
  </si>
  <si>
    <t>営　　業　　用</t>
  </si>
  <si>
    <t>自　　家　　用</t>
  </si>
  <si>
    <t>冷　蔵　合　計</t>
  </si>
  <si>
    <t>製　　　　　氷</t>
  </si>
  <si>
    <t>凍　　　　　結</t>
  </si>
  <si>
    <t>工 場 数</t>
  </si>
  <si>
    <t>　　16年</t>
  </si>
  <si>
    <t>　　17年</t>
  </si>
  <si>
    <t>　　18年</t>
  </si>
  <si>
    <t>　　51年</t>
  </si>
  <si>
    <t>　　52年</t>
  </si>
  <si>
    <t>　　53年</t>
  </si>
  <si>
    <t>　　54年</t>
  </si>
  <si>
    <t>　　56年</t>
  </si>
  <si>
    <t>　　57年</t>
  </si>
  <si>
    <t>　　58年</t>
  </si>
  <si>
    <t>　　59年</t>
  </si>
  <si>
    <t>　　61年</t>
  </si>
  <si>
    <t>　　62年</t>
  </si>
  <si>
    <t>　　63年</t>
  </si>
  <si>
    <t>平成元年</t>
  </si>
  <si>
    <t>　　 2年</t>
  </si>
  <si>
    <t>　　 3年</t>
  </si>
  <si>
    <t>　　 4年</t>
  </si>
  <si>
    <t>　　 5年</t>
  </si>
  <si>
    <t>　　 6年</t>
  </si>
  <si>
    <t>　　 7年</t>
  </si>
  <si>
    <t>　　 8年</t>
  </si>
  <si>
    <t>　　 9年</t>
  </si>
  <si>
    <t>　　 10年</t>
  </si>
  <si>
    <t>　　 11年</t>
  </si>
  <si>
    <t>平成2年</t>
  </si>
  <si>
    <t>　　7年</t>
  </si>
  <si>
    <t>　　19年</t>
  </si>
  <si>
    <t>　　20年</t>
  </si>
  <si>
    <t>　　21年</t>
  </si>
  <si>
    <t>　　22年</t>
  </si>
  <si>
    <t>総計</t>
  </si>
  <si>
    <t>所管容積</t>
  </si>
  <si>
    <t>能　力</t>
  </si>
  <si>
    <t>　　　　　（所要容積：㎥　能力：トン／日）</t>
  </si>
  <si>
    <t>　　23年</t>
  </si>
  <si>
    <t>　　　(2) 都道府県別冷凍工場設備能力一覧（2012年12月31日現在）</t>
  </si>
  <si>
    <t>　　24年</t>
  </si>
  <si>
    <t>　  (1) 冷蔵倉庫の能力の推移(平成24年12月末現在）</t>
  </si>
  <si>
    <t>※データは、各都道府県協会調べによる、非会員を含む数値です。</t>
  </si>
  <si>
    <t>（注）事業所実数には、製氷・凍結のみの事業所を含みます。</t>
  </si>
  <si>
    <t>　</t>
  </si>
  <si>
    <t>-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</si>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</sst>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#,##0.0_ 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 quotePrefix="1">
      <alignment horizontal="left" vertical="center"/>
    </xf>
    <xf numFmtId="176" fontId="4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horizontal="right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distributed" vertical="center"/>
    </xf>
    <xf numFmtId="38" fontId="40" fillId="0" borderId="10" xfId="48" applyFont="1" applyFill="1" applyBorder="1" applyAlignment="1">
      <alignment vertical="center"/>
    </xf>
    <xf numFmtId="180" fontId="40" fillId="0" borderId="10" xfId="48" applyNumberFormat="1" applyFont="1" applyFill="1" applyBorder="1" applyAlignment="1">
      <alignment vertical="center"/>
    </xf>
    <xf numFmtId="38" fontId="40" fillId="0" borderId="10" xfId="48" applyFont="1" applyFill="1" applyBorder="1" applyAlignment="1">
      <alignment vertical="center" shrinkToFit="1"/>
    </xf>
    <xf numFmtId="180" fontId="40" fillId="0" borderId="10" xfId="48" applyNumberFormat="1" applyFont="1" applyFill="1" applyBorder="1" applyAlignment="1">
      <alignment vertical="center" shrinkToFit="1"/>
    </xf>
    <xf numFmtId="38" fontId="40" fillId="0" borderId="10" xfId="48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38" fontId="40" fillId="0" borderId="0" xfId="48" applyFont="1" applyFill="1" applyBorder="1" applyAlignment="1">
      <alignment vertical="center"/>
    </xf>
    <xf numFmtId="180" fontId="40" fillId="0" borderId="0" xfId="48" applyNumberFormat="1" applyFont="1" applyFill="1" applyBorder="1" applyAlignment="1">
      <alignment vertical="center"/>
    </xf>
    <xf numFmtId="179" fontId="40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8.125" style="2" customWidth="1"/>
    <col min="4" max="4" width="7.625" style="2" bestFit="1" customWidth="1"/>
    <col min="5" max="7" width="8.125" style="2" customWidth="1"/>
    <col min="8" max="8" width="3.75390625" style="2" customWidth="1"/>
    <col min="9" max="16384" width="9.00390625" style="2" customWidth="1"/>
  </cols>
  <sheetData>
    <row r="1" ht="15" customHeight="1"/>
    <row r="2" ht="15" customHeight="1">
      <c r="A2" s="1" t="s">
        <v>51</v>
      </c>
    </row>
    <row r="3" ht="15" customHeight="1">
      <c r="A3" s="2" t="s">
        <v>116</v>
      </c>
    </row>
    <row r="4" ht="13.5" customHeight="1"/>
    <row r="5" spans="1:15" ht="15" customHeight="1">
      <c r="A5" s="29" t="s">
        <v>53</v>
      </c>
      <c r="B5" s="28" t="s">
        <v>54</v>
      </c>
      <c r="C5" s="28"/>
      <c r="D5" s="28"/>
      <c r="E5" s="28" t="s">
        <v>55</v>
      </c>
      <c r="F5" s="28"/>
      <c r="G5" s="28"/>
      <c r="I5" s="29" t="s">
        <v>53</v>
      </c>
      <c r="J5" s="28" t="s">
        <v>57</v>
      </c>
      <c r="K5" s="28"/>
      <c r="L5" s="28"/>
      <c r="M5" s="28" t="s">
        <v>58</v>
      </c>
      <c r="N5" s="28"/>
      <c r="O5" s="28"/>
    </row>
    <row r="6" spans="1:15" ht="15" customHeight="1">
      <c r="A6" s="30"/>
      <c r="B6" s="3" t="s">
        <v>66</v>
      </c>
      <c r="C6" s="3" t="s">
        <v>65</v>
      </c>
      <c r="D6" s="3" t="s">
        <v>56</v>
      </c>
      <c r="E6" s="3" t="s">
        <v>66</v>
      </c>
      <c r="F6" s="3" t="s">
        <v>65</v>
      </c>
      <c r="G6" s="3" t="s">
        <v>56</v>
      </c>
      <c r="I6" s="30"/>
      <c r="J6" s="3" t="s">
        <v>66</v>
      </c>
      <c r="K6" s="3" t="s">
        <v>65</v>
      </c>
      <c r="L6" s="3" t="s">
        <v>56</v>
      </c>
      <c r="M6" s="3" t="s">
        <v>66</v>
      </c>
      <c r="N6" s="3" t="s">
        <v>65</v>
      </c>
      <c r="O6" s="3" t="s">
        <v>56</v>
      </c>
    </row>
    <row r="7" spans="1:15" ht="18.75" customHeight="1">
      <c r="A7" s="3" t="s">
        <v>63</v>
      </c>
      <c r="B7" s="4">
        <v>1729</v>
      </c>
      <c r="C7" s="4">
        <v>10061</v>
      </c>
      <c r="D7" s="4">
        <v>4024</v>
      </c>
      <c r="E7" s="4">
        <v>2032</v>
      </c>
      <c r="F7" s="4">
        <v>3894</v>
      </c>
      <c r="G7" s="4">
        <v>1558</v>
      </c>
      <c r="I7" s="3" t="s">
        <v>63</v>
      </c>
      <c r="J7" s="5">
        <v>3761</v>
      </c>
      <c r="K7" s="5">
        <v>13955</v>
      </c>
      <c r="L7" s="5">
        <v>5582</v>
      </c>
      <c r="M7" s="6" t="s">
        <v>68</v>
      </c>
      <c r="N7" s="6" t="s">
        <v>68</v>
      </c>
      <c r="O7" s="6" t="s">
        <v>68</v>
      </c>
    </row>
    <row r="8" spans="1:15" ht="21" customHeight="1" hidden="1">
      <c r="A8" s="3" t="s">
        <v>81</v>
      </c>
      <c r="B8" s="4">
        <v>1751</v>
      </c>
      <c r="C8" s="4">
        <v>10655</v>
      </c>
      <c r="D8" s="4">
        <v>4262</v>
      </c>
      <c r="E8" s="4">
        <v>2020</v>
      </c>
      <c r="F8" s="4">
        <v>3984</v>
      </c>
      <c r="G8" s="4">
        <v>1594</v>
      </c>
      <c r="I8" s="3" t="s">
        <v>81</v>
      </c>
      <c r="J8" s="5">
        <v>3771</v>
      </c>
      <c r="K8" s="5">
        <v>14639</v>
      </c>
      <c r="L8" s="5">
        <v>5856</v>
      </c>
      <c r="M8" s="7">
        <f aca="true" t="shared" si="0" ref="M8:O12">J8/J7*100</f>
        <v>100.26588673225206</v>
      </c>
      <c r="N8" s="7">
        <f t="shared" si="0"/>
        <v>104.9014690075242</v>
      </c>
      <c r="O8" s="7">
        <f t="shared" si="0"/>
        <v>104.90863489788606</v>
      </c>
    </row>
    <row r="9" spans="1:15" ht="21" customHeight="1" hidden="1">
      <c r="A9" s="3" t="s">
        <v>82</v>
      </c>
      <c r="B9" s="4">
        <v>1753</v>
      </c>
      <c r="C9" s="4">
        <v>11375</v>
      </c>
      <c r="D9" s="4">
        <v>4550</v>
      </c>
      <c r="E9" s="4">
        <v>2036</v>
      </c>
      <c r="F9" s="4">
        <v>4160</v>
      </c>
      <c r="G9" s="4">
        <v>1664</v>
      </c>
      <c r="I9" s="3" t="s">
        <v>82</v>
      </c>
      <c r="J9" s="5">
        <v>3789</v>
      </c>
      <c r="K9" s="5">
        <v>15535</v>
      </c>
      <c r="L9" s="5">
        <v>6214</v>
      </c>
      <c r="M9" s="7">
        <f t="shared" si="0"/>
        <v>100.47732696897376</v>
      </c>
      <c r="N9" s="7">
        <f t="shared" si="0"/>
        <v>106.12063665550926</v>
      </c>
      <c r="O9" s="7">
        <f t="shared" si="0"/>
        <v>106.11338797814207</v>
      </c>
    </row>
    <row r="10" spans="1:15" ht="21" customHeight="1" hidden="1">
      <c r="A10" s="3" t="s">
        <v>83</v>
      </c>
      <c r="B10" s="4">
        <v>1800</v>
      </c>
      <c r="C10" s="4">
        <v>12116</v>
      </c>
      <c r="D10" s="4">
        <v>4846</v>
      </c>
      <c r="E10" s="4">
        <v>2075</v>
      </c>
      <c r="F10" s="4">
        <v>4306</v>
      </c>
      <c r="G10" s="4">
        <v>1723</v>
      </c>
      <c r="I10" s="3" t="s">
        <v>83</v>
      </c>
      <c r="J10" s="5">
        <v>3875</v>
      </c>
      <c r="K10" s="5">
        <v>16422</v>
      </c>
      <c r="L10" s="5">
        <v>6569</v>
      </c>
      <c r="M10" s="7">
        <f t="shared" si="0"/>
        <v>102.26972816046451</v>
      </c>
      <c r="N10" s="7">
        <f t="shared" si="0"/>
        <v>105.70968780173801</v>
      </c>
      <c r="O10" s="7">
        <f t="shared" si="0"/>
        <v>105.7129063405214</v>
      </c>
    </row>
    <row r="11" spans="1:15" ht="21" customHeight="1" hidden="1">
      <c r="A11" s="3" t="s">
        <v>84</v>
      </c>
      <c r="B11" s="4">
        <v>1827</v>
      </c>
      <c r="C11" s="4">
        <v>13017</v>
      </c>
      <c r="D11" s="4">
        <v>5207</v>
      </c>
      <c r="E11" s="4">
        <v>2073</v>
      </c>
      <c r="F11" s="4">
        <v>4550</v>
      </c>
      <c r="G11" s="4">
        <v>1820</v>
      </c>
      <c r="I11" s="3" t="s">
        <v>84</v>
      </c>
      <c r="J11" s="5">
        <v>3900</v>
      </c>
      <c r="K11" s="5">
        <v>17567</v>
      </c>
      <c r="L11" s="5">
        <v>7027</v>
      </c>
      <c r="M11" s="7">
        <f t="shared" si="0"/>
        <v>100.64516129032258</v>
      </c>
      <c r="N11" s="7">
        <f t="shared" si="0"/>
        <v>106.97235415905493</v>
      </c>
      <c r="O11" s="7">
        <f t="shared" si="0"/>
        <v>106.97214187852033</v>
      </c>
    </row>
    <row r="12" spans="1:15" ht="18.75" customHeight="1">
      <c r="A12" s="3" t="s">
        <v>62</v>
      </c>
      <c r="B12" s="4">
        <v>1837</v>
      </c>
      <c r="C12" s="4">
        <v>14026</v>
      </c>
      <c r="D12" s="4">
        <v>5611</v>
      </c>
      <c r="E12" s="4">
        <v>2131</v>
      </c>
      <c r="F12" s="4">
        <v>4826</v>
      </c>
      <c r="G12" s="4">
        <v>1930</v>
      </c>
      <c r="I12" s="3" t="s">
        <v>62</v>
      </c>
      <c r="J12" s="5">
        <v>3968</v>
      </c>
      <c r="K12" s="5">
        <v>18852</v>
      </c>
      <c r="L12" s="5">
        <v>7541</v>
      </c>
      <c r="M12" s="7">
        <f t="shared" si="0"/>
        <v>101.74358974358975</v>
      </c>
      <c r="N12" s="7">
        <f t="shared" si="0"/>
        <v>107.31485171059371</v>
      </c>
      <c r="O12" s="7">
        <f t="shared" si="0"/>
        <v>107.3146435178597</v>
      </c>
    </row>
    <row r="13" spans="1:15" ht="21" customHeight="1" hidden="1">
      <c r="A13" s="3" t="s">
        <v>85</v>
      </c>
      <c r="B13" s="4">
        <v>1796</v>
      </c>
      <c r="C13" s="4">
        <v>14336</v>
      </c>
      <c r="D13" s="4">
        <v>5734</v>
      </c>
      <c r="E13" s="4">
        <v>2112</v>
      </c>
      <c r="F13" s="4">
        <v>4886</v>
      </c>
      <c r="G13" s="4">
        <v>1955</v>
      </c>
      <c r="I13" s="3" t="s">
        <v>85</v>
      </c>
      <c r="J13" s="5">
        <v>3908</v>
      </c>
      <c r="K13" s="5">
        <v>19222</v>
      </c>
      <c r="L13" s="5">
        <v>7689</v>
      </c>
      <c r="M13" s="7">
        <f>J13/J12*100</f>
        <v>98.48790322580645</v>
      </c>
      <c r="N13" s="7">
        <f aca="true" t="shared" si="1" ref="N13:N28">K13/K12*100</f>
        <v>101.96265648207086</v>
      </c>
      <c r="O13" s="7">
        <f aca="true" t="shared" si="2" ref="O13:O28">L13/L12*100</f>
        <v>101.9626044291208</v>
      </c>
    </row>
    <row r="14" spans="1:15" ht="21" customHeight="1" hidden="1">
      <c r="A14" s="3" t="s">
        <v>86</v>
      </c>
      <c r="B14" s="4">
        <v>1764</v>
      </c>
      <c r="C14" s="4">
        <v>14363</v>
      </c>
      <c r="D14" s="4">
        <v>5745</v>
      </c>
      <c r="E14" s="4">
        <v>2112</v>
      </c>
      <c r="F14" s="4">
        <v>4967</v>
      </c>
      <c r="G14" s="4">
        <v>1987</v>
      </c>
      <c r="I14" s="3" t="s">
        <v>86</v>
      </c>
      <c r="J14" s="5">
        <v>3876</v>
      </c>
      <c r="K14" s="5">
        <v>19330</v>
      </c>
      <c r="L14" s="5">
        <v>7732</v>
      </c>
      <c r="M14" s="7">
        <f aca="true" t="shared" si="3" ref="M14:M28">J14/J13*100</f>
        <v>99.18116683725691</v>
      </c>
      <c r="N14" s="7">
        <f t="shared" si="1"/>
        <v>100.56185620643012</v>
      </c>
      <c r="O14" s="7">
        <f t="shared" si="2"/>
        <v>100.55924047340356</v>
      </c>
    </row>
    <row r="15" spans="1:15" ht="21" customHeight="1" hidden="1">
      <c r="A15" s="3" t="s">
        <v>87</v>
      </c>
      <c r="B15" s="4">
        <v>1730</v>
      </c>
      <c r="C15" s="4">
        <v>14441</v>
      </c>
      <c r="D15" s="4">
        <v>5776</v>
      </c>
      <c r="E15" s="4">
        <v>2112</v>
      </c>
      <c r="F15" s="4">
        <v>5025</v>
      </c>
      <c r="G15" s="4">
        <v>2010</v>
      </c>
      <c r="I15" s="3" t="s">
        <v>87</v>
      </c>
      <c r="J15" s="5">
        <v>3842</v>
      </c>
      <c r="K15" s="5">
        <v>19466</v>
      </c>
      <c r="L15" s="5">
        <v>7786</v>
      </c>
      <c r="M15" s="7">
        <f t="shared" si="3"/>
        <v>99.12280701754386</v>
      </c>
      <c r="N15" s="7">
        <f t="shared" si="1"/>
        <v>100.70356958096222</v>
      </c>
      <c r="O15" s="7">
        <f t="shared" si="2"/>
        <v>100.69839627521986</v>
      </c>
    </row>
    <row r="16" spans="1:15" ht="21" customHeight="1" hidden="1">
      <c r="A16" s="3" t="s">
        <v>88</v>
      </c>
      <c r="B16" s="4">
        <v>1697</v>
      </c>
      <c r="C16" s="4">
        <v>14469</v>
      </c>
      <c r="D16" s="4">
        <v>5788</v>
      </c>
      <c r="E16" s="4">
        <v>2110</v>
      </c>
      <c r="F16" s="4">
        <v>5095</v>
      </c>
      <c r="G16" s="4">
        <v>2038</v>
      </c>
      <c r="I16" s="3" t="s">
        <v>88</v>
      </c>
      <c r="J16" s="5">
        <v>3807</v>
      </c>
      <c r="K16" s="5">
        <v>19564</v>
      </c>
      <c r="L16" s="5">
        <v>7826</v>
      </c>
      <c r="M16" s="7">
        <f t="shared" si="3"/>
        <v>99.08901613742842</v>
      </c>
      <c r="N16" s="7">
        <f t="shared" si="1"/>
        <v>100.50344189869516</v>
      </c>
      <c r="O16" s="7">
        <f t="shared" si="2"/>
        <v>100.51374261494992</v>
      </c>
    </row>
    <row r="17" spans="1:15" ht="18.75" customHeight="1">
      <c r="A17" s="3" t="s">
        <v>61</v>
      </c>
      <c r="B17" s="4">
        <v>1687</v>
      </c>
      <c r="C17" s="4">
        <v>14797</v>
      </c>
      <c r="D17" s="4">
        <v>5919</v>
      </c>
      <c r="E17" s="4">
        <v>2087</v>
      </c>
      <c r="F17" s="4">
        <v>5100</v>
      </c>
      <c r="G17" s="4">
        <v>2040</v>
      </c>
      <c r="I17" s="3" t="s">
        <v>61</v>
      </c>
      <c r="J17" s="5">
        <v>3774</v>
      </c>
      <c r="K17" s="5">
        <v>19897</v>
      </c>
      <c r="L17" s="5">
        <v>7959</v>
      </c>
      <c r="M17" s="7">
        <f t="shared" si="3"/>
        <v>99.1331757289204</v>
      </c>
      <c r="N17" s="7">
        <f t="shared" si="1"/>
        <v>101.7021059088121</v>
      </c>
      <c r="O17" s="7">
        <f t="shared" si="2"/>
        <v>101.6994633273703</v>
      </c>
    </row>
    <row r="18" spans="1:15" ht="21" customHeight="1" hidden="1">
      <c r="A18" s="3" t="s">
        <v>89</v>
      </c>
      <c r="B18" s="4">
        <v>1694</v>
      </c>
      <c r="C18" s="4">
        <v>15414</v>
      </c>
      <c r="D18" s="4">
        <v>6165</v>
      </c>
      <c r="E18" s="4">
        <v>2083</v>
      </c>
      <c r="F18" s="4">
        <v>5169</v>
      </c>
      <c r="G18" s="4">
        <v>2068</v>
      </c>
      <c r="I18" s="3" t="s">
        <v>89</v>
      </c>
      <c r="J18" s="5">
        <v>3777</v>
      </c>
      <c r="K18" s="5">
        <v>20583</v>
      </c>
      <c r="L18" s="5">
        <v>8233</v>
      </c>
      <c r="M18" s="7">
        <f t="shared" si="3"/>
        <v>100.07949125596186</v>
      </c>
      <c r="N18" s="7">
        <f t="shared" si="1"/>
        <v>103.447755943107</v>
      </c>
      <c r="O18" s="7">
        <f t="shared" si="2"/>
        <v>103.44264354818445</v>
      </c>
    </row>
    <row r="19" spans="1:15" ht="21" customHeight="1" hidden="1">
      <c r="A19" s="3" t="s">
        <v>90</v>
      </c>
      <c r="B19" s="4">
        <v>1711</v>
      </c>
      <c r="C19" s="4">
        <v>16465</v>
      </c>
      <c r="D19" s="4">
        <v>6586</v>
      </c>
      <c r="E19" s="4">
        <v>2093</v>
      </c>
      <c r="F19" s="4">
        <v>5316</v>
      </c>
      <c r="G19" s="4">
        <v>2126</v>
      </c>
      <c r="I19" s="3" t="s">
        <v>90</v>
      </c>
      <c r="J19" s="5">
        <v>3804</v>
      </c>
      <c r="K19" s="5">
        <v>21781</v>
      </c>
      <c r="L19" s="5">
        <v>8712</v>
      </c>
      <c r="M19" s="7">
        <f t="shared" si="3"/>
        <v>100.71485305798254</v>
      </c>
      <c r="N19" s="7">
        <f t="shared" si="1"/>
        <v>105.82033717145217</v>
      </c>
      <c r="O19" s="7">
        <f t="shared" si="2"/>
        <v>105.81804931373739</v>
      </c>
    </row>
    <row r="20" spans="1:15" ht="21" customHeight="1" hidden="1">
      <c r="A20" s="3" t="s">
        <v>91</v>
      </c>
      <c r="B20" s="4">
        <v>1742</v>
      </c>
      <c r="C20" s="4">
        <v>17929</v>
      </c>
      <c r="D20" s="4">
        <v>7172</v>
      </c>
      <c r="E20" s="4">
        <v>2087</v>
      </c>
      <c r="F20" s="4">
        <v>5410</v>
      </c>
      <c r="G20" s="4">
        <v>2164</v>
      </c>
      <c r="I20" s="3" t="s">
        <v>91</v>
      </c>
      <c r="J20" s="5">
        <v>3829</v>
      </c>
      <c r="K20" s="5">
        <v>23339</v>
      </c>
      <c r="L20" s="5">
        <v>9336</v>
      </c>
      <c r="M20" s="7">
        <f t="shared" si="3"/>
        <v>100.65720294426919</v>
      </c>
      <c r="N20" s="7">
        <f t="shared" si="1"/>
        <v>107.15302327716817</v>
      </c>
      <c r="O20" s="7">
        <f t="shared" si="2"/>
        <v>107.16253443526172</v>
      </c>
    </row>
    <row r="21" spans="1:15" ht="21" customHeight="1" hidden="1">
      <c r="A21" s="3" t="s">
        <v>92</v>
      </c>
      <c r="B21" s="4">
        <v>1773</v>
      </c>
      <c r="C21" s="4">
        <v>19083</v>
      </c>
      <c r="D21" s="4">
        <v>7634</v>
      </c>
      <c r="E21" s="4">
        <v>2093</v>
      </c>
      <c r="F21" s="4">
        <v>5577</v>
      </c>
      <c r="G21" s="4">
        <v>2231</v>
      </c>
      <c r="I21" s="3" t="s">
        <v>92</v>
      </c>
      <c r="J21" s="5">
        <v>3866</v>
      </c>
      <c r="K21" s="5">
        <v>24660</v>
      </c>
      <c r="L21" s="5">
        <v>9865</v>
      </c>
      <c r="M21" s="7">
        <f t="shared" si="3"/>
        <v>100.96630974144685</v>
      </c>
      <c r="N21" s="7">
        <f t="shared" si="1"/>
        <v>105.6600539868889</v>
      </c>
      <c r="O21" s="7">
        <f t="shared" si="2"/>
        <v>105.66623821765211</v>
      </c>
    </row>
    <row r="22" spans="1:15" ht="18.75" customHeight="1">
      <c r="A22" s="3" t="s">
        <v>103</v>
      </c>
      <c r="B22" s="4">
        <v>1814</v>
      </c>
      <c r="C22" s="4">
        <v>20755</v>
      </c>
      <c r="D22" s="4">
        <v>8302</v>
      </c>
      <c r="E22" s="4">
        <v>2089</v>
      </c>
      <c r="F22" s="4">
        <v>5803</v>
      </c>
      <c r="G22" s="4">
        <v>2321</v>
      </c>
      <c r="I22" s="3" t="s">
        <v>93</v>
      </c>
      <c r="J22" s="5">
        <v>3903</v>
      </c>
      <c r="K22" s="5">
        <v>26558</v>
      </c>
      <c r="L22" s="5">
        <v>10623</v>
      </c>
      <c r="M22" s="7">
        <f>J22/J21*100</f>
        <v>100.95706156233832</v>
      </c>
      <c r="N22" s="7">
        <f t="shared" si="1"/>
        <v>107.69667477696674</v>
      </c>
      <c r="O22" s="7">
        <f t="shared" si="2"/>
        <v>107.68373035985807</v>
      </c>
    </row>
    <row r="23" spans="1:15" ht="21" customHeight="1" hidden="1">
      <c r="A23" s="3" t="s">
        <v>94</v>
      </c>
      <c r="B23" s="4">
        <v>1837</v>
      </c>
      <c r="C23" s="4">
        <v>22180</v>
      </c>
      <c r="D23" s="4">
        <v>8872</v>
      </c>
      <c r="E23" s="4">
        <v>2072</v>
      </c>
      <c r="F23" s="4">
        <v>5793</v>
      </c>
      <c r="G23" s="4">
        <v>2317</v>
      </c>
      <c r="I23" s="3" t="s">
        <v>94</v>
      </c>
      <c r="J23" s="5">
        <v>3909</v>
      </c>
      <c r="K23" s="5">
        <v>27973</v>
      </c>
      <c r="L23" s="5">
        <v>11189</v>
      </c>
      <c r="M23" s="7">
        <f t="shared" si="3"/>
        <v>100.15372790161415</v>
      </c>
      <c r="N23" s="7">
        <f t="shared" si="1"/>
        <v>105.32796144287973</v>
      </c>
      <c r="O23" s="7">
        <f t="shared" si="2"/>
        <v>105.32806175280052</v>
      </c>
    </row>
    <row r="24" spans="1:15" ht="21" customHeight="1" hidden="1">
      <c r="A24" s="3" t="s">
        <v>95</v>
      </c>
      <c r="B24" s="4">
        <v>1847</v>
      </c>
      <c r="C24" s="4">
        <v>22689</v>
      </c>
      <c r="D24" s="4">
        <v>9076</v>
      </c>
      <c r="E24" s="4">
        <v>2048</v>
      </c>
      <c r="F24" s="4">
        <v>5825</v>
      </c>
      <c r="G24" s="4">
        <v>2330</v>
      </c>
      <c r="I24" s="3" t="s">
        <v>95</v>
      </c>
      <c r="J24" s="5">
        <v>3895</v>
      </c>
      <c r="K24" s="5">
        <v>28514</v>
      </c>
      <c r="L24" s="5">
        <v>11406</v>
      </c>
      <c r="M24" s="7">
        <f t="shared" si="3"/>
        <v>99.64185213609619</v>
      </c>
      <c r="N24" s="7">
        <f t="shared" si="1"/>
        <v>101.93400779322918</v>
      </c>
      <c r="O24" s="7">
        <f t="shared" si="2"/>
        <v>101.93940477254446</v>
      </c>
    </row>
    <row r="25" spans="1:15" ht="21" customHeight="1" hidden="1">
      <c r="A25" s="3" t="s">
        <v>96</v>
      </c>
      <c r="B25" s="4">
        <v>1855</v>
      </c>
      <c r="C25" s="4">
        <v>23073</v>
      </c>
      <c r="D25" s="4">
        <v>9229</v>
      </c>
      <c r="E25" s="4">
        <v>2030</v>
      </c>
      <c r="F25" s="4">
        <v>5917</v>
      </c>
      <c r="G25" s="4">
        <v>2367</v>
      </c>
      <c r="I25" s="3" t="s">
        <v>96</v>
      </c>
      <c r="J25" s="5">
        <v>3885</v>
      </c>
      <c r="K25" s="5">
        <v>28990</v>
      </c>
      <c r="L25" s="5">
        <v>11596</v>
      </c>
      <c r="M25" s="7">
        <f t="shared" si="3"/>
        <v>99.74326059050064</v>
      </c>
      <c r="N25" s="7">
        <f t="shared" si="1"/>
        <v>101.66935540436278</v>
      </c>
      <c r="O25" s="7">
        <f t="shared" si="2"/>
        <v>101.66578993512188</v>
      </c>
    </row>
    <row r="26" spans="1:15" ht="21" customHeight="1" hidden="1">
      <c r="A26" s="3" t="s">
        <v>97</v>
      </c>
      <c r="B26" s="4">
        <v>1869</v>
      </c>
      <c r="C26" s="4">
        <v>23847</v>
      </c>
      <c r="D26" s="4">
        <v>9539</v>
      </c>
      <c r="E26" s="4">
        <v>2010</v>
      </c>
      <c r="F26" s="4">
        <v>5913</v>
      </c>
      <c r="G26" s="4">
        <v>2365</v>
      </c>
      <c r="I26" s="3" t="s">
        <v>97</v>
      </c>
      <c r="J26" s="5">
        <v>3879</v>
      </c>
      <c r="K26" s="5">
        <v>29760</v>
      </c>
      <c r="L26" s="5">
        <v>11904</v>
      </c>
      <c r="M26" s="7">
        <f t="shared" si="3"/>
        <v>99.84555984555985</v>
      </c>
      <c r="N26" s="7">
        <f t="shared" si="1"/>
        <v>102.65608830631253</v>
      </c>
      <c r="O26" s="7">
        <f t="shared" si="2"/>
        <v>102.65608830631253</v>
      </c>
    </row>
    <row r="27" spans="1:15" ht="18.75" customHeight="1">
      <c r="A27" s="3" t="s">
        <v>104</v>
      </c>
      <c r="B27" s="4">
        <v>1873</v>
      </c>
      <c r="C27" s="4">
        <v>24527</v>
      </c>
      <c r="D27" s="4">
        <v>9811</v>
      </c>
      <c r="E27" s="4">
        <v>1994</v>
      </c>
      <c r="F27" s="4">
        <v>5961</v>
      </c>
      <c r="G27" s="4">
        <v>2384</v>
      </c>
      <c r="I27" s="3" t="s">
        <v>98</v>
      </c>
      <c r="J27" s="5">
        <v>3867</v>
      </c>
      <c r="K27" s="5">
        <v>30488</v>
      </c>
      <c r="L27" s="5">
        <v>12195</v>
      </c>
      <c r="M27" s="7">
        <f>J27/J26*100</f>
        <v>99.6906419180201</v>
      </c>
      <c r="N27" s="7">
        <f t="shared" si="1"/>
        <v>102.44623655913978</v>
      </c>
      <c r="O27" s="7">
        <f t="shared" si="2"/>
        <v>102.4445564516129</v>
      </c>
    </row>
    <row r="28" spans="1:15" ht="21" customHeight="1" hidden="1">
      <c r="A28" s="3" t="s">
        <v>99</v>
      </c>
      <c r="B28" s="4">
        <v>1872</v>
      </c>
      <c r="C28" s="4">
        <v>25282</v>
      </c>
      <c r="D28" s="4">
        <v>10113</v>
      </c>
      <c r="E28" s="4">
        <v>1977</v>
      </c>
      <c r="F28" s="4">
        <v>5949</v>
      </c>
      <c r="G28" s="4">
        <v>2380</v>
      </c>
      <c r="I28" s="3" t="s">
        <v>99</v>
      </c>
      <c r="J28" s="5">
        <v>3849</v>
      </c>
      <c r="K28" s="5">
        <v>31231</v>
      </c>
      <c r="L28" s="5">
        <v>12493</v>
      </c>
      <c r="M28" s="7">
        <f t="shared" si="3"/>
        <v>99.53452288595811</v>
      </c>
      <c r="N28" s="7">
        <f t="shared" si="1"/>
        <v>102.43702440304384</v>
      </c>
      <c r="O28" s="7">
        <f t="shared" si="2"/>
        <v>102.44362443624435</v>
      </c>
    </row>
    <row r="29" spans="1:15" ht="21" customHeight="1" hidden="1">
      <c r="A29" s="3" t="s">
        <v>100</v>
      </c>
      <c r="B29" s="4">
        <v>1875</v>
      </c>
      <c r="C29" s="4">
        <v>26362</v>
      </c>
      <c r="D29" s="4">
        <v>10545</v>
      </c>
      <c r="E29" s="4">
        <v>1955</v>
      </c>
      <c r="F29" s="4">
        <v>5970</v>
      </c>
      <c r="G29" s="4">
        <v>2388</v>
      </c>
      <c r="I29" s="3" t="s">
        <v>100</v>
      </c>
      <c r="J29" s="5">
        <v>3830</v>
      </c>
      <c r="K29" s="5">
        <v>32332</v>
      </c>
      <c r="L29" s="5">
        <v>12933</v>
      </c>
      <c r="M29" s="7">
        <f>J29/J28*100</f>
        <v>99.50636528968563</v>
      </c>
      <c r="N29" s="7">
        <f>K29/K28*100</f>
        <v>103.52534340879254</v>
      </c>
      <c r="O29" s="7">
        <f>L29/L28*100</f>
        <v>103.52197230449052</v>
      </c>
    </row>
    <row r="30" spans="1:15" ht="18.75" customHeight="1" hidden="1">
      <c r="A30" s="3" t="s">
        <v>101</v>
      </c>
      <c r="B30" s="4">
        <v>1818</v>
      </c>
      <c r="C30" s="4">
        <v>27416</v>
      </c>
      <c r="D30" s="4">
        <v>10966</v>
      </c>
      <c r="E30" s="4">
        <v>1896</v>
      </c>
      <c r="F30" s="4">
        <v>5977</v>
      </c>
      <c r="G30" s="4">
        <v>2391</v>
      </c>
      <c r="I30" s="3" t="s">
        <v>101</v>
      </c>
      <c r="J30" s="5">
        <v>3714</v>
      </c>
      <c r="K30" s="5">
        <v>33393</v>
      </c>
      <c r="L30" s="5">
        <v>13357</v>
      </c>
      <c r="M30" s="7">
        <v>99.0664177113897</v>
      </c>
      <c r="N30" s="7">
        <v>101.58493550742274</v>
      </c>
      <c r="O30" s="7">
        <v>101.58959537572254</v>
      </c>
    </row>
    <row r="31" spans="1:15" ht="18.75" customHeight="1" hidden="1">
      <c r="A31" s="3" t="s">
        <v>102</v>
      </c>
      <c r="B31" s="4">
        <v>1803</v>
      </c>
      <c r="C31" s="4">
        <v>27437</v>
      </c>
      <c r="D31" s="4">
        <v>10975</v>
      </c>
      <c r="E31" s="4">
        <v>1860</v>
      </c>
      <c r="F31" s="4">
        <v>5944</v>
      </c>
      <c r="G31" s="4">
        <v>2378</v>
      </c>
      <c r="I31" s="3" t="s">
        <v>60</v>
      </c>
      <c r="J31" s="5">
        <v>3663</v>
      </c>
      <c r="K31" s="5">
        <v>33381</v>
      </c>
      <c r="L31" s="5">
        <v>13352</v>
      </c>
      <c r="M31" s="7">
        <v>98.62681744749597</v>
      </c>
      <c r="N31" s="7">
        <v>99.9640643248585</v>
      </c>
      <c r="O31" s="7">
        <v>99.9625664445609</v>
      </c>
    </row>
    <row r="32" spans="1:15" ht="18.75" customHeight="1">
      <c r="A32" s="3" t="s">
        <v>60</v>
      </c>
      <c r="B32" s="4">
        <v>1774</v>
      </c>
      <c r="C32" s="4">
        <v>27374</v>
      </c>
      <c r="D32" s="4">
        <v>10949.6</v>
      </c>
      <c r="E32" s="4">
        <v>1826</v>
      </c>
      <c r="F32" s="4">
        <v>5865</v>
      </c>
      <c r="G32" s="4">
        <v>2346</v>
      </c>
      <c r="I32" s="3" t="s">
        <v>59</v>
      </c>
      <c r="J32" s="5">
        <v>3600</v>
      </c>
      <c r="K32" s="5">
        <v>33239</v>
      </c>
      <c r="L32" s="5">
        <v>13296</v>
      </c>
      <c r="M32" s="7">
        <v>98.28009828009829</v>
      </c>
      <c r="N32" s="7">
        <v>99.57460831011653</v>
      </c>
      <c r="O32" s="7">
        <v>99.58058717795086</v>
      </c>
    </row>
    <row r="33" spans="1:15" ht="18.75" customHeight="1" hidden="1">
      <c r="A33" s="3" t="s">
        <v>59</v>
      </c>
      <c r="B33" s="4">
        <v>1737</v>
      </c>
      <c r="C33" s="4">
        <v>27280</v>
      </c>
      <c r="D33" s="4">
        <v>10912</v>
      </c>
      <c r="E33" s="4">
        <v>1791</v>
      </c>
      <c r="F33" s="4">
        <v>5733</v>
      </c>
      <c r="G33" s="4">
        <v>2293.2</v>
      </c>
      <c r="I33" s="3" t="s">
        <v>64</v>
      </c>
      <c r="J33" s="5">
        <v>3528</v>
      </c>
      <c r="K33" s="5">
        <v>33013</v>
      </c>
      <c r="L33" s="5">
        <v>13205</v>
      </c>
      <c r="M33" s="7">
        <v>98</v>
      </c>
      <c r="N33" s="7">
        <v>99.32007581455518</v>
      </c>
      <c r="O33" s="7">
        <v>99.3155836341757</v>
      </c>
    </row>
    <row r="34" spans="1:15" ht="18.75" customHeight="1" hidden="1">
      <c r="A34" s="3" t="s">
        <v>64</v>
      </c>
      <c r="B34" s="4">
        <v>1708</v>
      </c>
      <c r="C34" s="4">
        <v>27428</v>
      </c>
      <c r="D34" s="4">
        <f aca="true" t="shared" si="4" ref="D34:D39">+C34*0.4</f>
        <v>10971.2</v>
      </c>
      <c r="E34" s="4">
        <v>1755</v>
      </c>
      <c r="F34" s="4">
        <v>5706</v>
      </c>
      <c r="G34" s="4">
        <f aca="true" t="shared" si="5" ref="G34:G39">+F34*0.4</f>
        <v>2282.4</v>
      </c>
      <c r="I34" s="3" t="s">
        <v>67</v>
      </c>
      <c r="J34" s="5">
        <f aca="true" t="shared" si="6" ref="J34:K39">B34+E34</f>
        <v>3463</v>
      </c>
      <c r="K34" s="5">
        <f t="shared" si="6"/>
        <v>33134</v>
      </c>
      <c r="L34" s="4">
        <f aca="true" t="shared" si="7" ref="L34:L39">+K34*0.4</f>
        <v>13253.6</v>
      </c>
      <c r="M34" s="7">
        <f aca="true" t="shared" si="8" ref="M34:O35">J34/J33*100</f>
        <v>98.15759637188208</v>
      </c>
      <c r="N34" s="7">
        <f t="shared" si="8"/>
        <v>100.36652227910217</v>
      </c>
      <c r="O34" s="7">
        <f t="shared" si="8"/>
        <v>100.36804240817871</v>
      </c>
    </row>
    <row r="35" spans="1:15" ht="18.75" customHeight="1" hidden="1">
      <c r="A35" s="3" t="s">
        <v>67</v>
      </c>
      <c r="B35" s="4">
        <v>1689</v>
      </c>
      <c r="C35" s="4">
        <v>27285</v>
      </c>
      <c r="D35" s="4">
        <f t="shared" si="4"/>
        <v>10914</v>
      </c>
      <c r="E35" s="4">
        <v>1742</v>
      </c>
      <c r="F35" s="4">
        <v>5735</v>
      </c>
      <c r="G35" s="4">
        <f t="shared" si="5"/>
        <v>2294</v>
      </c>
      <c r="I35" s="3" t="s">
        <v>78</v>
      </c>
      <c r="J35" s="5">
        <f t="shared" si="6"/>
        <v>3431</v>
      </c>
      <c r="K35" s="5">
        <f t="shared" si="6"/>
        <v>33020</v>
      </c>
      <c r="L35" s="4">
        <f t="shared" si="7"/>
        <v>13208</v>
      </c>
      <c r="M35" s="7">
        <f>J35/J34*100</f>
        <v>99.07594571181056</v>
      </c>
      <c r="N35" s="7">
        <f t="shared" si="8"/>
        <v>99.65594253636748</v>
      </c>
      <c r="O35" s="7">
        <f t="shared" si="8"/>
        <v>99.65594253636748</v>
      </c>
    </row>
    <row r="36" spans="1:15" ht="18.75" customHeight="1" hidden="1">
      <c r="A36" s="3" t="s">
        <v>78</v>
      </c>
      <c r="B36" s="4">
        <v>1668</v>
      </c>
      <c r="C36" s="4">
        <v>27691</v>
      </c>
      <c r="D36" s="4">
        <f t="shared" si="4"/>
        <v>11076.400000000001</v>
      </c>
      <c r="E36" s="4">
        <v>1710</v>
      </c>
      <c r="F36" s="4">
        <v>5685</v>
      </c>
      <c r="G36" s="4">
        <f t="shared" si="5"/>
        <v>2274</v>
      </c>
      <c r="I36" s="3" t="s">
        <v>79</v>
      </c>
      <c r="J36" s="5">
        <f t="shared" si="6"/>
        <v>3378</v>
      </c>
      <c r="K36" s="5">
        <f t="shared" si="6"/>
        <v>33376</v>
      </c>
      <c r="L36" s="4">
        <f t="shared" si="7"/>
        <v>13350.400000000001</v>
      </c>
      <c r="M36" s="7">
        <f>J36/J35*100</f>
        <v>98.45526085689303</v>
      </c>
      <c r="N36" s="7">
        <f>K36/K35*100</f>
        <v>101.07813446396123</v>
      </c>
      <c r="O36" s="7">
        <f>L36/L35*100</f>
        <v>101.07813446396125</v>
      </c>
    </row>
    <row r="37" spans="1:15" s="10" customFormat="1" ht="18.75" customHeight="1">
      <c r="A37" s="8" t="s">
        <v>80</v>
      </c>
      <c r="B37" s="9">
        <v>1638</v>
      </c>
      <c r="C37" s="9">
        <v>27654</v>
      </c>
      <c r="D37" s="9">
        <f t="shared" si="4"/>
        <v>11061.6</v>
      </c>
      <c r="E37" s="9">
        <v>1648</v>
      </c>
      <c r="F37" s="9">
        <v>5524</v>
      </c>
      <c r="G37" s="9">
        <f t="shared" si="5"/>
        <v>2209.6</v>
      </c>
      <c r="I37" s="8" t="s">
        <v>80</v>
      </c>
      <c r="J37" s="11">
        <f t="shared" si="6"/>
        <v>3286</v>
      </c>
      <c r="K37" s="11">
        <f t="shared" si="6"/>
        <v>33178</v>
      </c>
      <c r="L37" s="9">
        <f t="shared" si="7"/>
        <v>13271.2</v>
      </c>
      <c r="M37" s="12">
        <f>J37/J36*100</f>
        <v>97.27649496743635</v>
      </c>
      <c r="N37" s="12">
        <f>K37/K36*100</f>
        <v>99.40675934803451</v>
      </c>
      <c r="O37" s="12">
        <f>L37/L36*100</f>
        <v>99.40675934803451</v>
      </c>
    </row>
    <row r="38" spans="1:15" s="10" customFormat="1" ht="18.75" customHeight="1" hidden="1">
      <c r="A38" s="8" t="s">
        <v>105</v>
      </c>
      <c r="B38" s="9">
        <v>1647</v>
      </c>
      <c r="C38" s="9">
        <v>28097</v>
      </c>
      <c r="D38" s="9">
        <f t="shared" si="4"/>
        <v>11238.800000000001</v>
      </c>
      <c r="E38" s="9">
        <v>1600</v>
      </c>
      <c r="F38" s="9">
        <v>5357</v>
      </c>
      <c r="G38" s="9">
        <f t="shared" si="5"/>
        <v>2142.8</v>
      </c>
      <c r="I38" s="8" t="s">
        <v>105</v>
      </c>
      <c r="J38" s="11">
        <f t="shared" si="6"/>
        <v>3247</v>
      </c>
      <c r="K38" s="11">
        <f t="shared" si="6"/>
        <v>33454</v>
      </c>
      <c r="L38" s="9">
        <f t="shared" si="7"/>
        <v>13381.6</v>
      </c>
      <c r="M38" s="12">
        <v>98.8</v>
      </c>
      <c r="N38" s="12">
        <v>100.8</v>
      </c>
      <c r="O38" s="12">
        <v>100.8</v>
      </c>
    </row>
    <row r="39" spans="1:15" s="10" customFormat="1" ht="18.75" customHeight="1">
      <c r="A39" s="8" t="s">
        <v>106</v>
      </c>
      <c r="B39" s="9">
        <v>1635</v>
      </c>
      <c r="C39" s="9">
        <v>28392</v>
      </c>
      <c r="D39" s="9">
        <f t="shared" si="4"/>
        <v>11356.800000000001</v>
      </c>
      <c r="E39" s="9">
        <v>1586</v>
      </c>
      <c r="F39" s="9">
        <v>5352</v>
      </c>
      <c r="G39" s="9">
        <f t="shared" si="5"/>
        <v>2140.8</v>
      </c>
      <c r="I39" s="8" t="s">
        <v>106</v>
      </c>
      <c r="J39" s="11">
        <f t="shared" si="6"/>
        <v>3221</v>
      </c>
      <c r="K39" s="11">
        <f t="shared" si="6"/>
        <v>33744</v>
      </c>
      <c r="L39" s="9">
        <f t="shared" si="7"/>
        <v>13497.6</v>
      </c>
      <c r="M39" s="12">
        <v>99.2</v>
      </c>
      <c r="N39" s="12">
        <v>100.9</v>
      </c>
      <c r="O39" s="12">
        <v>100.9</v>
      </c>
    </row>
    <row r="40" spans="1:15" s="10" customFormat="1" ht="18.75" customHeight="1">
      <c r="A40" s="8" t="s">
        <v>107</v>
      </c>
      <c r="B40" s="9">
        <v>1627</v>
      </c>
      <c r="C40" s="9">
        <v>28809</v>
      </c>
      <c r="D40" s="9">
        <v>11524</v>
      </c>
      <c r="E40" s="9">
        <v>1574</v>
      </c>
      <c r="F40" s="9">
        <v>5251</v>
      </c>
      <c r="G40" s="9">
        <v>2100</v>
      </c>
      <c r="I40" s="8" t="s">
        <v>107</v>
      </c>
      <c r="J40" s="11">
        <v>3201</v>
      </c>
      <c r="K40" s="11">
        <v>34060</v>
      </c>
      <c r="L40" s="9">
        <v>13624</v>
      </c>
      <c r="M40" s="12">
        <v>99.4</v>
      </c>
      <c r="N40" s="12">
        <v>100.9</v>
      </c>
      <c r="O40" s="12">
        <v>100.9</v>
      </c>
    </row>
    <row r="41" spans="1:15" s="10" customFormat="1" ht="18.75" customHeight="1">
      <c r="A41" s="8" t="s">
        <v>108</v>
      </c>
      <c r="B41" s="9">
        <v>1619</v>
      </c>
      <c r="C41" s="9">
        <v>29106</v>
      </c>
      <c r="D41" s="9">
        <v>11642.400000000001</v>
      </c>
      <c r="E41" s="9">
        <v>1565</v>
      </c>
      <c r="F41" s="9">
        <v>5223</v>
      </c>
      <c r="G41" s="9">
        <v>2089.2000000000003</v>
      </c>
      <c r="I41" s="8" t="s">
        <v>108</v>
      </c>
      <c r="J41" s="11">
        <v>3184</v>
      </c>
      <c r="K41" s="11">
        <v>34329</v>
      </c>
      <c r="L41" s="9">
        <v>13731.6</v>
      </c>
      <c r="M41" s="12">
        <v>99.46891596376133</v>
      </c>
      <c r="N41" s="12">
        <v>100.78978273634762</v>
      </c>
      <c r="O41" s="12">
        <v>100.78978273634762</v>
      </c>
    </row>
    <row r="42" spans="1:15" s="10" customFormat="1" ht="18.75" customHeight="1">
      <c r="A42" s="8" t="s">
        <v>113</v>
      </c>
      <c r="B42" s="9">
        <v>1523</v>
      </c>
      <c r="C42" s="9">
        <v>27900</v>
      </c>
      <c r="D42" s="9">
        <v>11195.961600000002</v>
      </c>
      <c r="E42" s="9">
        <v>1333</v>
      </c>
      <c r="F42" s="9">
        <v>4667</v>
      </c>
      <c r="G42" s="9">
        <v>1866.8000000000002</v>
      </c>
      <c r="I42" s="8" t="s">
        <v>113</v>
      </c>
      <c r="J42" s="11">
        <v>2856</v>
      </c>
      <c r="K42" s="11">
        <v>32657</v>
      </c>
      <c r="L42" s="9">
        <v>13062.731600000001</v>
      </c>
      <c r="M42" s="12">
        <v>89.69849246231156</v>
      </c>
      <c r="N42" s="12">
        <v>95.12948236185149</v>
      </c>
      <c r="O42" s="12">
        <v>95.12898424072942</v>
      </c>
    </row>
    <row r="43" spans="1:15" s="10" customFormat="1" ht="18.75" customHeight="1">
      <c r="A43" s="8" t="s">
        <v>115</v>
      </c>
      <c r="B43" s="9">
        <v>1559</v>
      </c>
      <c r="C43" s="9">
        <v>29087</v>
      </c>
      <c r="D43" s="9">
        <f>C43*0.4</f>
        <v>11634.800000000001</v>
      </c>
      <c r="E43" s="9">
        <v>1407</v>
      </c>
      <c r="F43" s="9">
        <v>5004</v>
      </c>
      <c r="G43" s="9">
        <f>F43*0.4</f>
        <v>2001.6000000000001</v>
      </c>
      <c r="I43" s="8" t="s">
        <v>115</v>
      </c>
      <c r="J43" s="11">
        <v>2966</v>
      </c>
      <c r="K43" s="11">
        <v>34092</v>
      </c>
      <c r="L43" s="9">
        <f>K43*0.4</f>
        <v>13636.800000000001</v>
      </c>
      <c r="M43" s="12">
        <f>J43/J42*100</f>
        <v>103.85154061624651</v>
      </c>
      <c r="N43" s="12">
        <f>K43/K42*100</f>
        <v>104.39415745475702</v>
      </c>
      <c r="O43" s="12">
        <f>L43/L42*100</f>
        <v>104.39470409083502</v>
      </c>
    </row>
    <row r="44" ht="15" customHeight="1">
      <c r="A44" s="13" t="s">
        <v>52</v>
      </c>
    </row>
    <row r="45" ht="15" customHeight="1">
      <c r="A45" s="2" t="s">
        <v>50</v>
      </c>
    </row>
    <row r="46" ht="15" customHeight="1"/>
    <row r="47" ht="15" customHeight="1"/>
    <row r="48" spans="1:2" ht="18.75" customHeight="1">
      <c r="A48" s="2" t="s">
        <v>69</v>
      </c>
      <c r="B48" s="2" t="s">
        <v>70</v>
      </c>
    </row>
    <row r="49" ht="20.25" customHeight="1">
      <c r="B49" s="2" t="s">
        <v>71</v>
      </c>
    </row>
  </sheetData>
  <sheetProtection/>
  <mergeCells count="6">
    <mergeCell ref="J5:L5"/>
    <mergeCell ref="M5:O5"/>
    <mergeCell ref="A5:A6"/>
    <mergeCell ref="I5:I6"/>
    <mergeCell ref="E5:G5"/>
    <mergeCell ref="B5:D5"/>
  </mergeCells>
  <printOptions horizontalCentered="1"/>
  <pageMargins left="0.5905511811023623" right="0.5905511811023623" top="0.3937007874015748" bottom="0.4724409448818898" header="0.2755905511811024" footer="0.31496062992125984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0"/>
  <sheetViews>
    <sheetView view="pageBreakPreview" zoomScaleSheetLayoutView="100" zoomScalePageLayoutView="0" workbookViewId="0" topLeftCell="A19">
      <selection activeCell="A1" sqref="A1"/>
    </sheetView>
  </sheetViews>
  <sheetFormatPr defaultColWidth="9.00390625" defaultRowHeight="13.5"/>
  <cols>
    <col min="1" max="3" width="8.125" style="14" customWidth="1"/>
    <col min="4" max="4" width="8.75390625" style="14" customWidth="1"/>
    <col min="5" max="7" width="8.125" style="14" customWidth="1"/>
    <col min="8" max="8" width="8.50390625" style="14" customWidth="1"/>
    <col min="9" max="12" width="8.125" style="14" customWidth="1"/>
    <col min="13" max="16384" width="9.00390625" style="10" customWidth="1"/>
  </cols>
  <sheetData>
    <row r="1" ht="15" customHeight="1"/>
    <row r="2" ht="15" customHeight="1">
      <c r="A2" s="14" t="s">
        <v>114</v>
      </c>
    </row>
    <row r="3" spans="8:12" ht="13.5" customHeight="1">
      <c r="H3" s="14" t="s">
        <v>119</v>
      </c>
      <c r="L3" s="15" t="s">
        <v>112</v>
      </c>
    </row>
    <row r="4" spans="1:12" ht="10.5" customHeight="1">
      <c r="A4" s="31" t="s">
        <v>0</v>
      </c>
      <c r="B4" s="31" t="s">
        <v>1</v>
      </c>
      <c r="C4" s="33" t="s">
        <v>72</v>
      </c>
      <c r="D4" s="34"/>
      <c r="E4" s="33" t="s">
        <v>73</v>
      </c>
      <c r="F4" s="34"/>
      <c r="G4" s="33" t="s">
        <v>74</v>
      </c>
      <c r="H4" s="34"/>
      <c r="I4" s="33" t="s">
        <v>75</v>
      </c>
      <c r="J4" s="34"/>
      <c r="K4" s="33" t="s">
        <v>76</v>
      </c>
      <c r="L4" s="34"/>
    </row>
    <row r="5" spans="1:12" ht="10.5" customHeight="1">
      <c r="A5" s="32"/>
      <c r="B5" s="32"/>
      <c r="C5" s="16" t="s">
        <v>77</v>
      </c>
      <c r="D5" s="17" t="s">
        <v>110</v>
      </c>
      <c r="E5" s="16" t="s">
        <v>77</v>
      </c>
      <c r="F5" s="17" t="s">
        <v>110</v>
      </c>
      <c r="G5" s="16" t="s">
        <v>77</v>
      </c>
      <c r="H5" s="17" t="s">
        <v>110</v>
      </c>
      <c r="I5" s="16" t="s">
        <v>77</v>
      </c>
      <c r="J5" s="17" t="s">
        <v>111</v>
      </c>
      <c r="K5" s="16" t="s">
        <v>77</v>
      </c>
      <c r="L5" s="17" t="s">
        <v>111</v>
      </c>
    </row>
    <row r="6" spans="1:12" ht="10.5" customHeight="1">
      <c r="A6" s="18" t="s">
        <v>2</v>
      </c>
      <c r="B6" s="19">
        <v>561</v>
      </c>
      <c r="C6" s="19">
        <v>213</v>
      </c>
      <c r="D6" s="19">
        <v>2287261</v>
      </c>
      <c r="E6" s="19">
        <v>342</v>
      </c>
      <c r="F6" s="19">
        <v>1118264</v>
      </c>
      <c r="G6" s="19">
        <v>555</v>
      </c>
      <c r="H6" s="19">
        <v>3405525</v>
      </c>
      <c r="I6" s="19">
        <v>73</v>
      </c>
      <c r="J6" s="20">
        <v>1887.1</v>
      </c>
      <c r="K6" s="19">
        <v>295</v>
      </c>
      <c r="L6" s="20">
        <v>6171</v>
      </c>
    </row>
    <row r="7" spans="1:12" ht="10.5" customHeight="1">
      <c r="A7" s="18" t="s">
        <v>3</v>
      </c>
      <c r="B7" s="19">
        <v>206</v>
      </c>
      <c r="C7" s="19">
        <v>49</v>
      </c>
      <c r="D7" s="19">
        <v>652112</v>
      </c>
      <c r="E7" s="19">
        <v>154</v>
      </c>
      <c r="F7" s="19">
        <v>760664</v>
      </c>
      <c r="G7" s="19">
        <v>203</v>
      </c>
      <c r="H7" s="19">
        <v>1412776</v>
      </c>
      <c r="I7" s="19">
        <v>17</v>
      </c>
      <c r="J7" s="20">
        <v>737.4</v>
      </c>
      <c r="K7" s="19">
        <v>49</v>
      </c>
      <c r="L7" s="20">
        <v>2053.3</v>
      </c>
    </row>
    <row r="8" spans="1:12" ht="10.5" customHeight="1">
      <c r="A8" s="18" t="s">
        <v>4</v>
      </c>
      <c r="B8" s="19">
        <v>40</v>
      </c>
      <c r="C8" s="19">
        <v>6</v>
      </c>
      <c r="D8" s="19">
        <v>83292</v>
      </c>
      <c r="E8" s="19">
        <v>33</v>
      </c>
      <c r="F8" s="19">
        <v>93232</v>
      </c>
      <c r="G8" s="19">
        <v>39</v>
      </c>
      <c r="H8" s="19">
        <v>176524</v>
      </c>
      <c r="I8" s="19">
        <v>10</v>
      </c>
      <c r="J8" s="20">
        <v>276</v>
      </c>
      <c r="K8" s="19">
        <v>30</v>
      </c>
      <c r="L8" s="20">
        <v>947.7</v>
      </c>
    </row>
    <row r="9" spans="1:12" ht="10.5" customHeight="1">
      <c r="A9" s="18" t="s">
        <v>5</v>
      </c>
      <c r="B9" s="21">
        <v>144</v>
      </c>
      <c r="C9" s="21">
        <v>58</v>
      </c>
      <c r="D9" s="21">
        <v>1011060</v>
      </c>
      <c r="E9" s="21">
        <v>80</v>
      </c>
      <c r="F9" s="21">
        <v>355897</v>
      </c>
      <c r="G9" s="21">
        <v>138</v>
      </c>
      <c r="H9" s="21">
        <v>1366957</v>
      </c>
      <c r="I9" s="21">
        <v>29</v>
      </c>
      <c r="J9" s="22">
        <v>801.5</v>
      </c>
      <c r="K9" s="21">
        <v>63</v>
      </c>
      <c r="L9" s="22">
        <v>2146</v>
      </c>
    </row>
    <row r="10" spans="1:12" ht="10.5" customHeight="1">
      <c r="A10" s="18" t="s">
        <v>6</v>
      </c>
      <c r="B10" s="19">
        <v>12</v>
      </c>
      <c r="C10" s="19">
        <v>8</v>
      </c>
      <c r="D10" s="19">
        <v>33461</v>
      </c>
      <c r="E10" s="19">
        <v>4</v>
      </c>
      <c r="F10" s="19">
        <v>9687</v>
      </c>
      <c r="G10" s="19">
        <v>12</v>
      </c>
      <c r="H10" s="19">
        <v>43148</v>
      </c>
      <c r="I10" s="19">
        <v>3</v>
      </c>
      <c r="J10" s="20">
        <v>42</v>
      </c>
      <c r="K10" s="19">
        <v>2</v>
      </c>
      <c r="L10" s="20">
        <v>38</v>
      </c>
    </row>
    <row r="11" spans="1:12" ht="10.5" customHeight="1">
      <c r="A11" s="18" t="s">
        <v>7</v>
      </c>
      <c r="B11" s="19">
        <v>21</v>
      </c>
      <c r="C11" s="19">
        <v>10</v>
      </c>
      <c r="D11" s="19">
        <v>69725</v>
      </c>
      <c r="E11" s="19">
        <v>11</v>
      </c>
      <c r="F11" s="19">
        <v>11064</v>
      </c>
      <c r="G11" s="19">
        <v>21</v>
      </c>
      <c r="H11" s="19">
        <v>80789</v>
      </c>
      <c r="I11" s="19">
        <v>4</v>
      </c>
      <c r="J11" s="20">
        <v>62</v>
      </c>
      <c r="K11" s="19">
        <v>3</v>
      </c>
      <c r="L11" s="20">
        <v>21</v>
      </c>
    </row>
    <row r="12" spans="1:12" ht="10.5" customHeight="1">
      <c r="A12" s="18" t="s">
        <v>8</v>
      </c>
      <c r="B12" s="19">
        <v>25</v>
      </c>
      <c r="C12" s="19">
        <v>12</v>
      </c>
      <c r="D12" s="19">
        <v>96481</v>
      </c>
      <c r="E12" s="19">
        <v>13</v>
      </c>
      <c r="F12" s="19">
        <v>37953</v>
      </c>
      <c r="G12" s="19">
        <v>25</v>
      </c>
      <c r="H12" s="19">
        <v>134434</v>
      </c>
      <c r="I12" s="19">
        <v>8</v>
      </c>
      <c r="J12" s="20">
        <v>201</v>
      </c>
      <c r="K12" s="19">
        <v>6</v>
      </c>
      <c r="L12" s="20">
        <v>80.5</v>
      </c>
    </row>
    <row r="13" spans="1:12" ht="10.5" customHeight="1">
      <c r="A13" s="18" t="s">
        <v>9</v>
      </c>
      <c r="B13" s="19">
        <v>31</v>
      </c>
      <c r="C13" s="19">
        <v>19</v>
      </c>
      <c r="D13" s="19">
        <v>212893</v>
      </c>
      <c r="E13" s="19">
        <v>11</v>
      </c>
      <c r="F13" s="19">
        <v>26270</v>
      </c>
      <c r="G13" s="19">
        <v>30</v>
      </c>
      <c r="H13" s="19">
        <v>239163</v>
      </c>
      <c r="I13" s="19">
        <v>5</v>
      </c>
      <c r="J13" s="20">
        <v>198.2</v>
      </c>
      <c r="K13" s="19">
        <v>11</v>
      </c>
      <c r="L13" s="20">
        <v>149.5</v>
      </c>
    </row>
    <row r="14" spans="1:12" ht="10.5" customHeight="1">
      <c r="A14" s="18" t="s">
        <v>10</v>
      </c>
      <c r="B14" s="19">
        <v>10</v>
      </c>
      <c r="C14" s="19">
        <v>7</v>
      </c>
      <c r="D14" s="19">
        <v>179130</v>
      </c>
      <c r="E14" s="19">
        <v>3</v>
      </c>
      <c r="F14" s="19">
        <v>30065</v>
      </c>
      <c r="G14" s="19">
        <v>10</v>
      </c>
      <c r="H14" s="19">
        <v>209195</v>
      </c>
      <c r="I14" s="19">
        <v>2</v>
      </c>
      <c r="J14" s="20">
        <v>43</v>
      </c>
      <c r="K14" s="19">
        <v>0</v>
      </c>
      <c r="L14" s="20">
        <v>0</v>
      </c>
    </row>
    <row r="15" spans="1:12" ht="10.5" customHeight="1">
      <c r="A15" s="18" t="s">
        <v>11</v>
      </c>
      <c r="B15" s="19">
        <v>15</v>
      </c>
      <c r="C15" s="19">
        <v>7</v>
      </c>
      <c r="D15" s="19">
        <v>79351</v>
      </c>
      <c r="E15" s="19">
        <v>8</v>
      </c>
      <c r="F15" s="19">
        <v>25473</v>
      </c>
      <c r="G15" s="19">
        <v>15</v>
      </c>
      <c r="H15" s="19">
        <v>104824</v>
      </c>
      <c r="I15" s="19">
        <v>1</v>
      </c>
      <c r="J15" s="20">
        <v>0.5</v>
      </c>
      <c r="K15" s="19">
        <v>3</v>
      </c>
      <c r="L15" s="20">
        <v>15</v>
      </c>
    </row>
    <row r="16" spans="1:12" ht="10.5" customHeight="1">
      <c r="A16" s="18" t="s">
        <v>12</v>
      </c>
      <c r="B16" s="19">
        <v>43</v>
      </c>
      <c r="C16" s="19">
        <v>41</v>
      </c>
      <c r="D16" s="19">
        <v>1107793</v>
      </c>
      <c r="E16" s="19">
        <v>2</v>
      </c>
      <c r="F16" s="19">
        <v>5692</v>
      </c>
      <c r="G16" s="19">
        <v>43</v>
      </c>
      <c r="H16" s="19">
        <v>1113485</v>
      </c>
      <c r="I16" s="19">
        <v>5</v>
      </c>
      <c r="J16" s="20">
        <v>320</v>
      </c>
      <c r="K16" s="19">
        <v>2</v>
      </c>
      <c r="L16" s="20">
        <v>40</v>
      </c>
    </row>
    <row r="17" spans="1:12" ht="10.5" customHeight="1">
      <c r="A17" s="18" t="s">
        <v>13</v>
      </c>
      <c r="B17" s="19">
        <v>162</v>
      </c>
      <c r="C17" s="19">
        <v>52</v>
      </c>
      <c r="D17" s="19">
        <v>1357314</v>
      </c>
      <c r="E17" s="19">
        <v>105</v>
      </c>
      <c r="F17" s="19">
        <v>151803</v>
      </c>
      <c r="G17" s="19">
        <v>157</v>
      </c>
      <c r="H17" s="19">
        <v>1509117</v>
      </c>
      <c r="I17" s="19">
        <v>46</v>
      </c>
      <c r="J17" s="20">
        <v>1423.5</v>
      </c>
      <c r="K17" s="19">
        <v>80</v>
      </c>
      <c r="L17" s="20">
        <v>1406.7</v>
      </c>
    </row>
    <row r="18" spans="1:12" ht="10.5" customHeight="1">
      <c r="A18" s="18" t="s">
        <v>14</v>
      </c>
      <c r="B18" s="19">
        <v>112</v>
      </c>
      <c r="C18" s="19">
        <v>105</v>
      </c>
      <c r="D18" s="19">
        <v>3450058</v>
      </c>
      <c r="E18" s="19">
        <v>5</v>
      </c>
      <c r="F18" s="19">
        <v>17028</v>
      </c>
      <c r="G18" s="19">
        <v>110</v>
      </c>
      <c r="H18" s="19">
        <v>3467086</v>
      </c>
      <c r="I18" s="19">
        <v>10</v>
      </c>
      <c r="J18" s="20">
        <v>598</v>
      </c>
      <c r="K18" s="19">
        <v>14</v>
      </c>
      <c r="L18" s="20">
        <v>342</v>
      </c>
    </row>
    <row r="19" spans="1:12" ht="10.5" customHeight="1">
      <c r="A19" s="18" t="s">
        <v>15</v>
      </c>
      <c r="B19" s="19">
        <v>111</v>
      </c>
      <c r="C19" s="19">
        <v>83</v>
      </c>
      <c r="D19" s="19">
        <v>3797288</v>
      </c>
      <c r="E19" s="19">
        <v>28</v>
      </c>
      <c r="F19" s="19">
        <v>228418</v>
      </c>
      <c r="G19" s="19">
        <v>111</v>
      </c>
      <c r="H19" s="19">
        <v>4025706</v>
      </c>
      <c r="I19" s="19">
        <v>13</v>
      </c>
      <c r="J19" s="20">
        <v>409</v>
      </c>
      <c r="K19" s="19">
        <v>24</v>
      </c>
      <c r="L19" s="20">
        <v>577.2</v>
      </c>
    </row>
    <row r="20" spans="1:12" ht="10.5" customHeight="1">
      <c r="A20" s="18" t="s">
        <v>16</v>
      </c>
      <c r="B20" s="19">
        <v>6</v>
      </c>
      <c r="C20" s="19">
        <v>5</v>
      </c>
      <c r="D20" s="19">
        <v>53000</v>
      </c>
      <c r="E20" s="19">
        <v>1</v>
      </c>
      <c r="F20" s="19">
        <v>486</v>
      </c>
      <c r="G20" s="19">
        <v>6</v>
      </c>
      <c r="H20" s="19">
        <v>53486</v>
      </c>
      <c r="I20" s="19">
        <v>0</v>
      </c>
      <c r="J20" s="20">
        <v>0</v>
      </c>
      <c r="K20" s="19">
        <v>0</v>
      </c>
      <c r="L20" s="20">
        <v>0</v>
      </c>
    </row>
    <row r="21" spans="1:12" ht="10.5" customHeight="1">
      <c r="A21" s="18" t="s">
        <v>17</v>
      </c>
      <c r="B21" s="19">
        <v>33</v>
      </c>
      <c r="C21" s="19">
        <v>18</v>
      </c>
      <c r="D21" s="19">
        <v>160597</v>
      </c>
      <c r="E21" s="19">
        <v>15</v>
      </c>
      <c r="F21" s="19">
        <v>29019</v>
      </c>
      <c r="G21" s="19">
        <v>33</v>
      </c>
      <c r="H21" s="19">
        <v>189616</v>
      </c>
      <c r="I21" s="19">
        <v>7</v>
      </c>
      <c r="J21" s="20">
        <v>82</v>
      </c>
      <c r="K21" s="19">
        <v>3</v>
      </c>
      <c r="L21" s="20">
        <v>20</v>
      </c>
    </row>
    <row r="22" spans="1:12" ht="10.5" customHeight="1">
      <c r="A22" s="18" t="s">
        <v>18</v>
      </c>
      <c r="B22" s="19">
        <v>57</v>
      </c>
      <c r="C22" s="19">
        <v>31</v>
      </c>
      <c r="D22" s="19">
        <v>212421</v>
      </c>
      <c r="E22" s="19">
        <v>25</v>
      </c>
      <c r="F22" s="19">
        <v>88290</v>
      </c>
      <c r="G22" s="19">
        <v>56</v>
      </c>
      <c r="H22" s="19">
        <v>300711</v>
      </c>
      <c r="I22" s="19">
        <v>7</v>
      </c>
      <c r="J22" s="20">
        <v>192</v>
      </c>
      <c r="K22" s="19">
        <v>9</v>
      </c>
      <c r="L22" s="20">
        <v>113.2</v>
      </c>
    </row>
    <row r="23" spans="1:12" ht="10.5" customHeight="1">
      <c r="A23" s="18" t="s">
        <v>19</v>
      </c>
      <c r="B23" s="19">
        <v>20</v>
      </c>
      <c r="C23" s="19">
        <v>12</v>
      </c>
      <c r="D23" s="19">
        <v>135063</v>
      </c>
      <c r="E23" s="19">
        <v>7</v>
      </c>
      <c r="F23" s="19">
        <v>29182</v>
      </c>
      <c r="G23" s="19">
        <v>19</v>
      </c>
      <c r="H23" s="19">
        <v>164245</v>
      </c>
      <c r="I23" s="19">
        <v>8</v>
      </c>
      <c r="J23" s="20">
        <v>92</v>
      </c>
      <c r="K23" s="19">
        <v>8</v>
      </c>
      <c r="L23" s="20">
        <v>94</v>
      </c>
    </row>
    <row r="24" spans="1:12" ht="10.5" customHeight="1">
      <c r="A24" s="18" t="s">
        <v>20</v>
      </c>
      <c r="B24" s="19">
        <v>30</v>
      </c>
      <c r="C24" s="19">
        <v>14</v>
      </c>
      <c r="D24" s="19">
        <v>156741</v>
      </c>
      <c r="E24" s="19">
        <v>13</v>
      </c>
      <c r="F24" s="19">
        <v>43108</v>
      </c>
      <c r="G24" s="19">
        <v>27</v>
      </c>
      <c r="H24" s="19">
        <v>199849</v>
      </c>
      <c r="I24" s="19">
        <v>14</v>
      </c>
      <c r="J24" s="20">
        <v>371</v>
      </c>
      <c r="K24" s="19">
        <v>6</v>
      </c>
      <c r="L24" s="20">
        <v>85</v>
      </c>
    </row>
    <row r="25" spans="1:12" ht="10.5" customHeight="1">
      <c r="A25" s="18" t="s">
        <v>21</v>
      </c>
      <c r="B25" s="19">
        <v>27</v>
      </c>
      <c r="C25" s="19">
        <v>5</v>
      </c>
      <c r="D25" s="19">
        <v>46948</v>
      </c>
      <c r="E25" s="19">
        <v>22</v>
      </c>
      <c r="F25" s="19">
        <v>35946</v>
      </c>
      <c r="G25" s="19">
        <v>27</v>
      </c>
      <c r="H25" s="19">
        <v>82894</v>
      </c>
      <c r="I25" s="19">
        <v>6</v>
      </c>
      <c r="J25" s="20">
        <v>150</v>
      </c>
      <c r="K25" s="19">
        <v>7</v>
      </c>
      <c r="L25" s="20">
        <v>54.5</v>
      </c>
    </row>
    <row r="26" spans="1:12" ht="10.5" customHeight="1">
      <c r="A26" s="18" t="s">
        <v>22</v>
      </c>
      <c r="B26" s="19">
        <v>6</v>
      </c>
      <c r="C26" s="19">
        <v>6</v>
      </c>
      <c r="D26" s="19">
        <v>35212</v>
      </c>
      <c r="E26" s="23" t="s">
        <v>120</v>
      </c>
      <c r="F26" s="23" t="s">
        <v>120</v>
      </c>
      <c r="G26" s="19">
        <v>6</v>
      </c>
      <c r="H26" s="19">
        <v>35212</v>
      </c>
      <c r="I26" s="19">
        <v>1</v>
      </c>
      <c r="J26" s="20">
        <v>2</v>
      </c>
      <c r="K26" s="19">
        <v>0</v>
      </c>
      <c r="L26" s="20">
        <v>0</v>
      </c>
    </row>
    <row r="27" spans="1:12" ht="10.5" customHeight="1">
      <c r="A27" s="18" t="s">
        <v>23</v>
      </c>
      <c r="B27" s="19">
        <v>200</v>
      </c>
      <c r="C27" s="19">
        <v>122</v>
      </c>
      <c r="D27" s="19">
        <v>1159095</v>
      </c>
      <c r="E27" s="19">
        <v>75</v>
      </c>
      <c r="F27" s="19">
        <v>263822</v>
      </c>
      <c r="G27" s="19">
        <v>197</v>
      </c>
      <c r="H27" s="19">
        <v>1422917</v>
      </c>
      <c r="I27" s="19">
        <v>20</v>
      </c>
      <c r="J27" s="20">
        <v>565</v>
      </c>
      <c r="K27" s="19">
        <v>42</v>
      </c>
      <c r="L27" s="20">
        <v>799.7</v>
      </c>
    </row>
    <row r="28" spans="1:12" ht="10.5" customHeight="1">
      <c r="A28" s="18" t="s">
        <v>24</v>
      </c>
      <c r="B28" s="19">
        <v>105</v>
      </c>
      <c r="C28" s="19">
        <v>72</v>
      </c>
      <c r="D28" s="19">
        <v>1686987</v>
      </c>
      <c r="E28" s="19">
        <v>28</v>
      </c>
      <c r="F28" s="19">
        <v>38340</v>
      </c>
      <c r="G28" s="19">
        <v>100</v>
      </c>
      <c r="H28" s="19">
        <v>1725327</v>
      </c>
      <c r="I28" s="19">
        <v>24</v>
      </c>
      <c r="J28" s="20">
        <v>420.7</v>
      </c>
      <c r="K28" s="19">
        <v>16</v>
      </c>
      <c r="L28" s="20">
        <v>133.3</v>
      </c>
    </row>
    <row r="29" spans="1:12" ht="10.5" customHeight="1">
      <c r="A29" s="18" t="s">
        <v>25</v>
      </c>
      <c r="B29" s="19">
        <v>49</v>
      </c>
      <c r="C29" s="19">
        <v>22</v>
      </c>
      <c r="D29" s="19">
        <v>192445</v>
      </c>
      <c r="E29" s="19">
        <v>26</v>
      </c>
      <c r="F29" s="19">
        <v>26030</v>
      </c>
      <c r="G29" s="19">
        <v>48</v>
      </c>
      <c r="H29" s="19">
        <v>218475</v>
      </c>
      <c r="I29" s="19">
        <v>16</v>
      </c>
      <c r="J29" s="20">
        <v>241.8</v>
      </c>
      <c r="K29" s="19">
        <v>19</v>
      </c>
      <c r="L29" s="20">
        <v>181</v>
      </c>
    </row>
    <row r="30" spans="1:12" ht="10.5" customHeight="1">
      <c r="A30" s="18" t="s">
        <v>26</v>
      </c>
      <c r="B30" s="19">
        <v>10</v>
      </c>
      <c r="C30" s="19">
        <v>7</v>
      </c>
      <c r="D30" s="19">
        <v>70857</v>
      </c>
      <c r="E30" s="19">
        <v>3</v>
      </c>
      <c r="F30" s="19">
        <v>4105</v>
      </c>
      <c r="G30" s="19">
        <v>10</v>
      </c>
      <c r="H30" s="19">
        <v>74962</v>
      </c>
      <c r="I30" s="19">
        <v>2</v>
      </c>
      <c r="J30" s="20">
        <v>13</v>
      </c>
      <c r="K30" s="19">
        <v>2</v>
      </c>
      <c r="L30" s="20">
        <v>4</v>
      </c>
    </row>
    <row r="31" spans="1:12" ht="10.5" customHeight="1">
      <c r="A31" s="18" t="s">
        <v>27</v>
      </c>
      <c r="B31" s="19">
        <v>27</v>
      </c>
      <c r="C31" s="19">
        <v>12</v>
      </c>
      <c r="D31" s="19">
        <v>174315</v>
      </c>
      <c r="E31" s="19">
        <v>13</v>
      </c>
      <c r="F31" s="19">
        <v>38115</v>
      </c>
      <c r="G31" s="19">
        <v>25</v>
      </c>
      <c r="H31" s="19">
        <v>212430</v>
      </c>
      <c r="I31" s="19">
        <v>9</v>
      </c>
      <c r="J31" s="20">
        <v>230.6</v>
      </c>
      <c r="K31" s="19">
        <v>9</v>
      </c>
      <c r="L31" s="20">
        <v>107.4</v>
      </c>
    </row>
    <row r="32" spans="1:12" ht="10.5" customHeight="1">
      <c r="A32" s="18" t="s">
        <v>28</v>
      </c>
      <c r="B32" s="19">
        <v>94</v>
      </c>
      <c r="C32" s="19">
        <v>88</v>
      </c>
      <c r="D32" s="19">
        <v>2792849</v>
      </c>
      <c r="E32" s="19">
        <v>2</v>
      </c>
      <c r="F32" s="19">
        <v>69882</v>
      </c>
      <c r="G32" s="19">
        <v>90</v>
      </c>
      <c r="H32" s="19">
        <v>2862731</v>
      </c>
      <c r="I32" s="19">
        <v>11</v>
      </c>
      <c r="J32" s="20">
        <v>230</v>
      </c>
      <c r="K32" s="19">
        <v>12</v>
      </c>
      <c r="L32" s="20">
        <v>206</v>
      </c>
    </row>
    <row r="33" spans="1:12" ht="10.5" customHeight="1">
      <c r="A33" s="18" t="s">
        <v>29</v>
      </c>
      <c r="B33" s="19">
        <v>107</v>
      </c>
      <c r="C33" s="19">
        <v>92</v>
      </c>
      <c r="D33" s="19">
        <v>2079049</v>
      </c>
      <c r="E33" s="19">
        <v>14</v>
      </c>
      <c r="F33" s="19">
        <v>90913</v>
      </c>
      <c r="G33" s="19">
        <v>106</v>
      </c>
      <c r="H33" s="19">
        <v>2169962</v>
      </c>
      <c r="I33" s="19">
        <v>14</v>
      </c>
      <c r="J33" s="20">
        <v>314.5</v>
      </c>
      <c r="K33" s="19">
        <v>11</v>
      </c>
      <c r="L33" s="20">
        <v>232</v>
      </c>
    </row>
    <row r="34" spans="1:12" ht="10.5" customHeight="1">
      <c r="A34" s="18" t="s">
        <v>30</v>
      </c>
      <c r="B34" s="19">
        <v>2</v>
      </c>
      <c r="C34" s="19">
        <v>2</v>
      </c>
      <c r="D34" s="19">
        <v>18343</v>
      </c>
      <c r="E34" s="23" t="s">
        <v>120</v>
      </c>
      <c r="F34" s="23" t="s">
        <v>120</v>
      </c>
      <c r="G34" s="19">
        <v>2</v>
      </c>
      <c r="H34" s="19">
        <v>18343</v>
      </c>
      <c r="I34" s="19">
        <v>0</v>
      </c>
      <c r="J34" s="20">
        <v>0</v>
      </c>
      <c r="K34" s="19">
        <v>1</v>
      </c>
      <c r="L34" s="20">
        <v>138.1</v>
      </c>
    </row>
    <row r="35" spans="1:12" ht="10.5" customHeight="1">
      <c r="A35" s="18" t="s">
        <v>31</v>
      </c>
      <c r="B35" s="19">
        <v>23</v>
      </c>
      <c r="C35" s="19">
        <v>11</v>
      </c>
      <c r="D35" s="19">
        <v>111893</v>
      </c>
      <c r="E35" s="19">
        <v>10</v>
      </c>
      <c r="F35" s="19">
        <v>41306</v>
      </c>
      <c r="G35" s="19">
        <v>21</v>
      </c>
      <c r="H35" s="19">
        <v>153199</v>
      </c>
      <c r="I35" s="19">
        <v>10</v>
      </c>
      <c r="J35" s="20">
        <v>201</v>
      </c>
      <c r="K35" s="19">
        <v>5</v>
      </c>
      <c r="L35" s="20">
        <v>140</v>
      </c>
    </row>
    <row r="36" spans="1:12" ht="10.5" customHeight="1">
      <c r="A36" s="18" t="s">
        <v>32</v>
      </c>
      <c r="B36" s="19">
        <v>37</v>
      </c>
      <c r="C36" s="19">
        <v>18</v>
      </c>
      <c r="D36" s="19">
        <v>151994</v>
      </c>
      <c r="E36" s="19">
        <v>18</v>
      </c>
      <c r="F36" s="19">
        <v>107320</v>
      </c>
      <c r="G36" s="19">
        <v>36</v>
      </c>
      <c r="H36" s="19">
        <v>259314</v>
      </c>
      <c r="I36" s="19">
        <v>3</v>
      </c>
      <c r="J36" s="20">
        <v>682</v>
      </c>
      <c r="K36" s="19">
        <v>16</v>
      </c>
      <c r="L36" s="20">
        <v>1285</v>
      </c>
    </row>
    <row r="37" spans="1:12" ht="10.5" customHeight="1">
      <c r="A37" s="18" t="s">
        <v>33</v>
      </c>
      <c r="B37" s="19">
        <v>22</v>
      </c>
      <c r="C37" s="19">
        <v>4</v>
      </c>
      <c r="D37" s="19">
        <v>27073</v>
      </c>
      <c r="E37" s="19">
        <v>17</v>
      </c>
      <c r="F37" s="19">
        <v>49208</v>
      </c>
      <c r="G37" s="19">
        <v>21</v>
      </c>
      <c r="H37" s="19">
        <v>76281</v>
      </c>
      <c r="I37" s="19">
        <v>8</v>
      </c>
      <c r="J37" s="20">
        <v>355</v>
      </c>
      <c r="K37" s="19">
        <v>7</v>
      </c>
      <c r="L37" s="20">
        <v>245</v>
      </c>
    </row>
    <row r="38" spans="1:12" ht="10.5" customHeight="1">
      <c r="A38" s="18" t="s">
        <v>34</v>
      </c>
      <c r="B38" s="19">
        <v>24</v>
      </c>
      <c r="C38" s="19">
        <v>21</v>
      </c>
      <c r="D38" s="19">
        <v>189692</v>
      </c>
      <c r="E38" s="19">
        <v>2</v>
      </c>
      <c r="F38" s="19">
        <v>3892</v>
      </c>
      <c r="G38" s="19">
        <v>23</v>
      </c>
      <c r="H38" s="19">
        <v>193584</v>
      </c>
      <c r="I38" s="19">
        <v>6</v>
      </c>
      <c r="J38" s="20">
        <v>85</v>
      </c>
      <c r="K38" s="19">
        <v>0</v>
      </c>
      <c r="L38" s="20">
        <v>0</v>
      </c>
    </row>
    <row r="39" spans="1:12" ht="10.5" customHeight="1">
      <c r="A39" s="18" t="s">
        <v>35</v>
      </c>
      <c r="B39" s="19">
        <v>52</v>
      </c>
      <c r="C39" s="19">
        <v>38</v>
      </c>
      <c r="D39" s="19">
        <v>495399</v>
      </c>
      <c r="E39" s="19">
        <v>14</v>
      </c>
      <c r="F39" s="19">
        <v>70856</v>
      </c>
      <c r="G39" s="19">
        <v>52</v>
      </c>
      <c r="H39" s="19">
        <v>566255</v>
      </c>
      <c r="I39" s="19">
        <v>9</v>
      </c>
      <c r="J39" s="20">
        <v>156.1</v>
      </c>
      <c r="K39" s="19">
        <v>4</v>
      </c>
      <c r="L39" s="20">
        <v>83</v>
      </c>
    </row>
    <row r="40" spans="1:12" ht="10.5" customHeight="1">
      <c r="A40" s="18" t="s">
        <v>36</v>
      </c>
      <c r="B40" s="19">
        <v>52</v>
      </c>
      <c r="C40" s="19">
        <v>23</v>
      </c>
      <c r="D40" s="19">
        <v>317348</v>
      </c>
      <c r="E40" s="19">
        <v>25</v>
      </c>
      <c r="F40" s="19">
        <v>62715</v>
      </c>
      <c r="G40" s="19">
        <v>48</v>
      </c>
      <c r="H40" s="19">
        <v>380063</v>
      </c>
      <c r="I40" s="19">
        <v>15</v>
      </c>
      <c r="J40" s="20">
        <v>466</v>
      </c>
      <c r="K40" s="19">
        <v>18</v>
      </c>
      <c r="L40" s="20">
        <v>172.5</v>
      </c>
    </row>
    <row r="41" spans="1:12" ht="10.5" customHeight="1">
      <c r="A41" s="18" t="s">
        <v>37</v>
      </c>
      <c r="B41" s="19">
        <v>21</v>
      </c>
      <c r="C41" s="19">
        <v>6</v>
      </c>
      <c r="D41" s="19">
        <v>84096</v>
      </c>
      <c r="E41" s="19">
        <v>15</v>
      </c>
      <c r="F41" s="19">
        <v>30803</v>
      </c>
      <c r="G41" s="19">
        <v>21</v>
      </c>
      <c r="H41" s="19">
        <v>114899</v>
      </c>
      <c r="I41" s="19">
        <v>6</v>
      </c>
      <c r="J41" s="20">
        <v>55.6</v>
      </c>
      <c r="K41" s="19">
        <v>13</v>
      </c>
      <c r="L41" s="20">
        <v>222</v>
      </c>
    </row>
    <row r="42" spans="1:12" ht="10.5" customHeight="1">
      <c r="A42" s="18" t="s">
        <v>38</v>
      </c>
      <c r="B42" s="19">
        <v>36</v>
      </c>
      <c r="C42" s="19">
        <v>27</v>
      </c>
      <c r="D42" s="19">
        <v>327096</v>
      </c>
      <c r="E42" s="19">
        <v>9</v>
      </c>
      <c r="F42" s="19">
        <v>40363</v>
      </c>
      <c r="G42" s="19">
        <v>36</v>
      </c>
      <c r="H42" s="19">
        <v>367459</v>
      </c>
      <c r="I42" s="19">
        <v>2</v>
      </c>
      <c r="J42" s="20">
        <v>22.6</v>
      </c>
      <c r="K42" s="19">
        <v>3</v>
      </c>
      <c r="L42" s="20">
        <v>27</v>
      </c>
    </row>
    <row r="43" spans="1:12" ht="10.5" customHeight="1">
      <c r="A43" s="18" t="s">
        <v>39</v>
      </c>
      <c r="B43" s="19">
        <v>63</v>
      </c>
      <c r="C43" s="19">
        <v>23</v>
      </c>
      <c r="D43" s="19">
        <v>340675</v>
      </c>
      <c r="E43" s="19">
        <v>36</v>
      </c>
      <c r="F43" s="19">
        <v>128707</v>
      </c>
      <c r="G43" s="19">
        <v>59</v>
      </c>
      <c r="H43" s="19">
        <v>469382</v>
      </c>
      <c r="I43" s="19">
        <v>21</v>
      </c>
      <c r="J43" s="20">
        <v>619.5</v>
      </c>
      <c r="K43" s="19">
        <v>19</v>
      </c>
      <c r="L43" s="20">
        <v>428</v>
      </c>
    </row>
    <row r="44" spans="1:12" ht="10.5" customHeight="1">
      <c r="A44" s="18" t="s">
        <v>40</v>
      </c>
      <c r="B44" s="19">
        <v>27</v>
      </c>
      <c r="C44" s="19">
        <v>8</v>
      </c>
      <c r="D44" s="19">
        <v>58210</v>
      </c>
      <c r="E44" s="19">
        <v>17</v>
      </c>
      <c r="F44" s="19">
        <v>24055</v>
      </c>
      <c r="G44" s="19">
        <v>25</v>
      </c>
      <c r="H44" s="19">
        <v>82265</v>
      </c>
      <c r="I44" s="19">
        <v>15</v>
      </c>
      <c r="J44" s="20">
        <v>265.5</v>
      </c>
      <c r="K44" s="19">
        <v>6</v>
      </c>
      <c r="L44" s="20">
        <v>52</v>
      </c>
    </row>
    <row r="45" spans="1:12" ht="10.5" customHeight="1">
      <c r="A45" s="18" t="s">
        <v>41</v>
      </c>
      <c r="B45" s="19">
        <v>98</v>
      </c>
      <c r="C45" s="19">
        <v>75</v>
      </c>
      <c r="D45" s="19">
        <v>1770899</v>
      </c>
      <c r="E45" s="19">
        <v>23</v>
      </c>
      <c r="F45" s="19">
        <v>72508</v>
      </c>
      <c r="G45" s="19">
        <v>98</v>
      </c>
      <c r="H45" s="19">
        <v>1843407</v>
      </c>
      <c r="I45" s="19">
        <v>13</v>
      </c>
      <c r="J45" s="20">
        <v>439</v>
      </c>
      <c r="K45" s="19">
        <v>16</v>
      </c>
      <c r="L45" s="20">
        <v>311.7</v>
      </c>
    </row>
    <row r="46" spans="1:12" ht="10.5" customHeight="1">
      <c r="A46" s="18" t="s">
        <v>42</v>
      </c>
      <c r="B46" s="19">
        <v>44</v>
      </c>
      <c r="C46" s="19">
        <v>22</v>
      </c>
      <c r="D46" s="19">
        <v>544654</v>
      </c>
      <c r="E46" s="19">
        <v>20</v>
      </c>
      <c r="F46" s="19">
        <v>114974</v>
      </c>
      <c r="G46" s="19">
        <v>42</v>
      </c>
      <c r="H46" s="19">
        <v>659628</v>
      </c>
      <c r="I46" s="19">
        <v>4</v>
      </c>
      <c r="J46" s="20">
        <v>218</v>
      </c>
      <c r="K46" s="19">
        <v>24</v>
      </c>
      <c r="L46" s="20">
        <v>1149</v>
      </c>
    </row>
    <row r="47" spans="1:12" ht="10.5" customHeight="1">
      <c r="A47" s="18" t="s">
        <v>43</v>
      </c>
      <c r="B47" s="19">
        <v>65</v>
      </c>
      <c r="C47" s="19">
        <v>24</v>
      </c>
      <c r="D47" s="19">
        <v>208386</v>
      </c>
      <c r="E47" s="19">
        <v>29</v>
      </c>
      <c r="F47" s="19">
        <v>186134</v>
      </c>
      <c r="G47" s="19">
        <v>53</v>
      </c>
      <c r="H47" s="19">
        <v>394520</v>
      </c>
      <c r="I47" s="19">
        <v>22</v>
      </c>
      <c r="J47" s="20">
        <v>1554</v>
      </c>
      <c r="K47" s="19">
        <v>34</v>
      </c>
      <c r="L47" s="20">
        <v>1141</v>
      </c>
    </row>
    <row r="48" spans="1:12" ht="10.5" customHeight="1">
      <c r="A48" s="18" t="s">
        <v>44</v>
      </c>
      <c r="B48" s="19">
        <v>58</v>
      </c>
      <c r="C48" s="19">
        <v>20</v>
      </c>
      <c r="D48" s="19">
        <v>168589</v>
      </c>
      <c r="E48" s="19">
        <v>35</v>
      </c>
      <c r="F48" s="19">
        <v>71343</v>
      </c>
      <c r="G48" s="19">
        <v>55</v>
      </c>
      <c r="H48" s="19">
        <v>239932</v>
      </c>
      <c r="I48" s="19">
        <v>8</v>
      </c>
      <c r="J48" s="20">
        <v>181</v>
      </c>
      <c r="K48" s="19">
        <v>10</v>
      </c>
      <c r="L48" s="20">
        <v>226.5</v>
      </c>
    </row>
    <row r="49" spans="1:12" ht="10.5" customHeight="1">
      <c r="A49" s="18" t="s">
        <v>45</v>
      </c>
      <c r="B49" s="19">
        <v>17</v>
      </c>
      <c r="C49" s="19">
        <v>10</v>
      </c>
      <c r="D49" s="19">
        <v>91906</v>
      </c>
      <c r="E49" s="19">
        <v>7</v>
      </c>
      <c r="F49" s="19">
        <v>40112</v>
      </c>
      <c r="G49" s="19">
        <v>17</v>
      </c>
      <c r="H49" s="19">
        <v>132018</v>
      </c>
      <c r="I49" s="19">
        <v>7</v>
      </c>
      <c r="J49" s="20">
        <v>222.5</v>
      </c>
      <c r="K49" s="19">
        <v>4</v>
      </c>
      <c r="L49" s="20">
        <v>260</v>
      </c>
    </row>
    <row r="50" spans="1:12" ht="10.5" customHeight="1">
      <c r="A50" s="18" t="s">
        <v>46</v>
      </c>
      <c r="B50" s="19">
        <v>24</v>
      </c>
      <c r="C50" s="19">
        <v>10</v>
      </c>
      <c r="D50" s="19">
        <v>205404</v>
      </c>
      <c r="E50" s="19">
        <v>13</v>
      </c>
      <c r="F50" s="19">
        <v>11712</v>
      </c>
      <c r="G50" s="19">
        <v>23</v>
      </c>
      <c r="H50" s="19">
        <v>217116</v>
      </c>
      <c r="I50" s="19">
        <v>12</v>
      </c>
      <c r="J50" s="20">
        <v>376</v>
      </c>
      <c r="K50" s="19">
        <v>12</v>
      </c>
      <c r="L50" s="20">
        <v>811.4</v>
      </c>
    </row>
    <row r="51" spans="1:12" ht="10.5" customHeight="1">
      <c r="A51" s="18" t="s">
        <v>47</v>
      </c>
      <c r="B51" s="19">
        <v>88</v>
      </c>
      <c r="C51" s="19">
        <v>31</v>
      </c>
      <c r="D51" s="19">
        <v>503017</v>
      </c>
      <c r="E51" s="19">
        <v>52</v>
      </c>
      <c r="F51" s="19">
        <v>242341</v>
      </c>
      <c r="G51" s="19">
        <v>83</v>
      </c>
      <c r="H51" s="19">
        <v>745358</v>
      </c>
      <c r="I51" s="19">
        <v>21</v>
      </c>
      <c r="J51" s="20">
        <v>554.5</v>
      </c>
      <c r="K51" s="19">
        <v>39</v>
      </c>
      <c r="L51" s="20">
        <v>1828.6</v>
      </c>
    </row>
    <row r="52" spans="1:12" ht="10.5" customHeight="1">
      <c r="A52" s="18" t="s">
        <v>48</v>
      </c>
      <c r="B52" s="19">
        <v>33</v>
      </c>
      <c r="C52" s="19">
        <v>10</v>
      </c>
      <c r="D52" s="19">
        <v>99867</v>
      </c>
      <c r="E52" s="19">
        <v>22</v>
      </c>
      <c r="F52" s="19">
        <v>77232</v>
      </c>
      <c r="G52" s="19">
        <v>32</v>
      </c>
      <c r="H52" s="19">
        <v>177099</v>
      </c>
      <c r="I52" s="19">
        <v>11</v>
      </c>
      <c r="J52" s="20">
        <v>252.6</v>
      </c>
      <c r="K52" s="19">
        <v>9</v>
      </c>
      <c r="L52" s="20">
        <v>157.3</v>
      </c>
    </row>
    <row r="53" spans="1:12" ht="10.5" customHeight="1">
      <c r="A53" s="18" t="s">
        <v>109</v>
      </c>
      <c r="B53" s="19">
        <f aca="true" t="shared" si="0" ref="B53:L53">SUM(B6:B52)</f>
        <v>3050</v>
      </c>
      <c r="C53" s="19">
        <f t="shared" si="0"/>
        <v>1559</v>
      </c>
      <c r="D53" s="19">
        <f t="shared" si="0"/>
        <v>29087339</v>
      </c>
      <c r="E53" s="19">
        <f t="shared" si="0"/>
        <v>1407</v>
      </c>
      <c r="F53" s="19">
        <f t="shared" si="0"/>
        <v>5004329</v>
      </c>
      <c r="G53" s="19">
        <f t="shared" si="0"/>
        <v>2966</v>
      </c>
      <c r="H53" s="19">
        <f t="shared" si="0"/>
        <v>34091668</v>
      </c>
      <c r="I53" s="19">
        <f t="shared" si="0"/>
        <v>558</v>
      </c>
      <c r="J53" s="20">
        <f t="shared" si="0"/>
        <v>16609.7</v>
      </c>
      <c r="K53" s="19">
        <f t="shared" si="0"/>
        <v>966</v>
      </c>
      <c r="L53" s="20">
        <f t="shared" si="0"/>
        <v>24696.100000000002</v>
      </c>
    </row>
    <row r="54" spans="1:12" ht="10.5" customHeight="1">
      <c r="A54" s="24" t="s">
        <v>49</v>
      </c>
      <c r="B54" s="25"/>
      <c r="C54" s="25"/>
      <c r="D54" s="25"/>
      <c r="E54" s="25"/>
      <c r="F54" s="25"/>
      <c r="G54" s="25"/>
      <c r="H54" s="25"/>
      <c r="I54" s="25"/>
      <c r="J54" s="26"/>
      <c r="K54" s="25"/>
      <c r="L54" s="26"/>
    </row>
    <row r="55" spans="1:12" ht="10.5" customHeight="1">
      <c r="A55" s="24" t="s">
        <v>117</v>
      </c>
      <c r="B55" s="25"/>
      <c r="C55" s="25"/>
      <c r="D55" s="25"/>
      <c r="E55" s="25"/>
      <c r="F55" s="25"/>
      <c r="G55" s="25"/>
      <c r="H55" s="25"/>
      <c r="I55" s="25"/>
      <c r="J55" s="26"/>
      <c r="K55" s="25"/>
      <c r="L55" s="26"/>
    </row>
    <row r="56" spans="1:10" ht="12">
      <c r="A56" s="24" t="s">
        <v>118</v>
      </c>
      <c r="J56" s="27" t="s">
        <v>121</v>
      </c>
    </row>
    <row r="57" spans="1:10" ht="12">
      <c r="A57" s="24"/>
      <c r="J57" s="27"/>
    </row>
    <row r="58" ht="12">
      <c r="J58" s="27" t="s">
        <v>121</v>
      </c>
    </row>
    <row r="59" ht="12">
      <c r="J59" s="27" t="s">
        <v>121</v>
      </c>
    </row>
    <row r="60" ht="12">
      <c r="J60" s="27" t="s">
        <v>121</v>
      </c>
    </row>
    <row r="77" ht="12" hidden="1"/>
  </sheetData>
  <sheetProtection/>
  <mergeCells count="7">
    <mergeCell ref="A4:A5"/>
    <mergeCell ref="B4:B5"/>
    <mergeCell ref="K4:L4"/>
    <mergeCell ref="C4:D4"/>
    <mergeCell ref="E4:F4"/>
    <mergeCell ref="G4:H4"/>
    <mergeCell ref="I4:J4"/>
  </mergeCells>
  <printOptions horizontalCentered="1"/>
  <pageMargins left="0.31496062992125984" right="0.35433070866141736" top="0.2362204724409449" bottom="0.2755905511811024" header="0.196850393700787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斎藤 邦明</cp:lastModifiedBy>
  <cp:lastPrinted>2014-01-28T02:33:10Z</cp:lastPrinted>
  <dcterms:created xsi:type="dcterms:W3CDTF">2000-05-30T08:23:31Z</dcterms:created>
  <dcterms:modified xsi:type="dcterms:W3CDTF">2014-04-28T02:20:20Z</dcterms:modified>
  <cp:category/>
  <cp:version/>
  <cp:contentType/>
  <cp:contentStatus/>
</cp:coreProperties>
</file>