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600" activeTab="0"/>
  </bookViews>
  <sheets>
    <sheet name="Ⅰ－１" sheetId="1" r:id="rId1"/>
  </sheets>
  <definedNames>
    <definedName name="_CNT2">#REF!</definedName>
    <definedName name="_CNT3">#REF!</definedName>
    <definedName name="_Key1" hidden="1">#REF!</definedName>
    <definedName name="_Order1" hidden="1">0</definedName>
    <definedName name="_Sort" hidden="1">#REF!</definedName>
    <definedName name="\0">#N/A</definedName>
    <definedName name="ANK">#REF!</definedName>
    <definedName name="BOXEND">#N/A</definedName>
    <definedName name="CNT">#REF!</definedName>
    <definedName name="COPYSTART">#REF!</definedName>
    <definedName name="END">#REF!</definedName>
    <definedName name="GOKEI">#REF!</definedName>
    <definedName name="JUMP">#REF!</definedName>
    <definedName name="LASTLINE">#REF!</definedName>
    <definedName name="MAX">#N/A</definedName>
    <definedName name="MAXA4">#N/A</definedName>
    <definedName name="MAXB4">#N/A</definedName>
    <definedName name="MAXCOL">#REF!</definedName>
    <definedName name="MAX行設定">#N/A</definedName>
    <definedName name="MAX行設定2">#N/A</definedName>
    <definedName name="MAX行設定3">#N/A</definedName>
    <definedName name="MAX行設定4">#N/A</definedName>
    <definedName name="MAX行設定ｴﾗｰ">#N/A</definedName>
    <definedName name="NEXT">#N/A</definedName>
    <definedName name="OTGOKEI">#REF!</definedName>
    <definedName name="OTHER">#REF!</definedName>
    <definedName name="PARM">#REF!</definedName>
    <definedName name="_xlnm.Print_Area" localSheetId="0">'Ⅰ－１'!$A$1:$W$43</definedName>
    <definedName name="ROW">#N/A</definedName>
    <definedName name="START">#REF!</definedName>
    <definedName name="TOTALSTART">#REF!</definedName>
    <definedName name="エラー処理">#REF!</definedName>
    <definedName name="ガイダンス">#N/A</definedName>
    <definedName name="ガイダンス2">#N/A</definedName>
    <definedName name="ガイダンス3">#N/A</definedName>
    <definedName name="その他計算">#REF!</definedName>
    <definedName name="その他小計">#REF!</definedName>
    <definedName name="タイトル金額">#REF!</definedName>
    <definedName name="タイトル数量">#REF!</definedName>
    <definedName name="ブランチ">#N/A</definedName>
    <definedName name="メインメニュー">#N/A</definedName>
    <definedName name="メインメニュー2">#N/A</definedName>
    <definedName name="異常">#N/A</definedName>
    <definedName name="印刷開始">#REF!</definedName>
    <definedName name="右移動">#N/A</definedName>
    <definedName name="横罫線">#N/A</definedName>
    <definedName name="横罫線2">#N/A</definedName>
    <definedName name="下移動">#N/A</definedName>
    <definedName name="回数">#N/A</definedName>
    <definedName name="回数2">#N/A</definedName>
    <definedName name="回転">#REF!</definedName>
    <definedName name="回転先">#REF!</definedName>
    <definedName name="開始">#N/A</definedName>
    <definedName name="期間">#REF!</definedName>
    <definedName name="金額SAVE">#REF!</definedName>
    <definedName name="罫線処理">#N/A</definedName>
    <definedName name="計算式">#REF!</definedName>
    <definedName name="件数">#N/A</definedName>
    <definedName name="見出金額">#REF!</definedName>
    <definedName name="見出処理">#REF!</definedName>
    <definedName name="見出数量">#REF!</definedName>
    <definedName name="合計処理">#REF!</definedName>
    <definedName name="左移動">#N/A</definedName>
    <definedName name="始点">#N/A</definedName>
    <definedName name="実行">#N/A</definedName>
    <definedName name="実行2">#N/A</definedName>
    <definedName name="終点">#N/A</definedName>
    <definedName name="終了">#N/A</definedName>
    <definedName name="終了2">#N/A</definedName>
    <definedName name="縦罫線">#N/A</definedName>
    <definedName name="縦罫線2">#N/A</definedName>
    <definedName name="小計処理">#REF!</definedName>
    <definedName name="小計処理2">#REF!</definedName>
    <definedName name="上移動">#N/A</definedName>
    <definedName name="剰余">#N/A</definedName>
    <definedName name="数量SAVE">#REF!</definedName>
    <definedName name="単位金額">#REF!</definedName>
    <definedName name="単位数量">#REF!</definedName>
    <definedName name="表印刷">#N/A</definedName>
    <definedName name="表印刷2">#N/A</definedName>
    <definedName name="表印刷3">#N/A</definedName>
    <definedName name="表印刷4">#N/A</definedName>
    <definedName name="表印刷準備">#REF!</definedName>
    <definedName name="表印刷準備処理">#N/A</definedName>
    <definedName name="表作成">#REF!</definedName>
    <definedName name="表作成2">#REF!</definedName>
    <definedName name="複写元">#REF!</definedName>
    <definedName name="複写処理">#N/A</definedName>
    <definedName name="複写先">#N/A</definedName>
    <definedName name="平均">#N/A</definedName>
    <definedName name="頁溢れ">#N/A</definedName>
    <definedName name="頁溢れ処理">#N/A</definedName>
    <definedName name="頁溢処理">#REF!</definedName>
    <definedName name="頁溢処理2">#REF!</definedName>
    <definedName name="頁数">#N/A</definedName>
    <definedName name="戻り">#REF!</definedName>
    <definedName name="類別名">#REF!</definedName>
  </definedNames>
  <calcPr calcMode="manual" fullCalcOnLoad="1"/>
</workbook>
</file>

<file path=xl/sharedStrings.xml><?xml version="1.0" encoding="utf-8"?>
<sst xmlns="http://schemas.openxmlformats.org/spreadsheetml/2006/main" count="142" uniqueCount="98">
  <si>
    <t>外食</t>
  </si>
  <si>
    <t>調理食品</t>
  </si>
  <si>
    <t>生鮮果実</t>
  </si>
  <si>
    <t>生鮮野菜</t>
  </si>
  <si>
    <t>生鮮肉類</t>
  </si>
  <si>
    <t>生鮮魚介</t>
  </si>
  <si>
    <t>米類</t>
  </si>
  <si>
    <t>食料</t>
  </si>
  <si>
    <t>消費支出</t>
  </si>
  <si>
    <t>家計調査元データ</t>
  </si>
  <si>
    <t>果実</t>
  </si>
  <si>
    <t>野菜</t>
  </si>
  <si>
    <t>畜産</t>
  </si>
  <si>
    <t>米</t>
  </si>
  <si>
    <t>農業総産出額</t>
  </si>
  <si>
    <t>17年度</t>
  </si>
  <si>
    <t>16年度</t>
  </si>
  <si>
    <t>15年度</t>
  </si>
  <si>
    <t>14年度</t>
  </si>
  <si>
    <t>13年度</t>
  </si>
  <si>
    <t>12年度</t>
  </si>
  <si>
    <t>11年度</t>
  </si>
  <si>
    <t xml:space="preserve">  10年度</t>
  </si>
  <si>
    <t>９年度</t>
  </si>
  <si>
    <t>８年度</t>
  </si>
  <si>
    <t>７年度</t>
  </si>
  <si>
    <t>６年度</t>
  </si>
  <si>
    <t>６０年度</t>
  </si>
  <si>
    <t>５０年度</t>
  </si>
  <si>
    <t>平成</t>
  </si>
  <si>
    <t>昭和</t>
  </si>
  <si>
    <t>　　　　基準年とした指数である。</t>
  </si>
  <si>
    <t>　　４）消費者物価指数は、平成17年を基準年（100.0）に変更したため、平成6年以降は平成17年</t>
  </si>
  <si>
    <t>　　３）野菜・調整品輸入には、果実的野菜を含まない。</t>
  </si>
  <si>
    <t>　　２）消費支出に占める食料消費支出は、全国・全世帯・用途別分類。</t>
  </si>
  <si>
    <t>注：１）農業総産出額、消費支出、消費者物価指数、輸入は暦年値。</t>
  </si>
  <si>
    <t>　　　農林水産省「農業・食料関連産業の経済計算」「生産農業所得統計」「農林水産物輸入実績」</t>
  </si>
  <si>
    <t>　　　総務省「労働力調査」「家計調査年報」「消費者物価指数年報」</t>
  </si>
  <si>
    <t>資料：内閣府「国民経済計算」、財務省「貿易統計」</t>
  </si>
  <si>
    <t>⑦／⑥</t>
  </si>
  <si>
    <t>野菜･その調製品比率（％）</t>
  </si>
  <si>
    <t>⑥／⑤</t>
  </si>
  <si>
    <t>輸入農産物比率（％）</t>
  </si>
  <si>
    <t>⑦</t>
  </si>
  <si>
    <t>野菜･その調製品（10億円）　　　　　</t>
  </si>
  <si>
    <t>⑥</t>
  </si>
  <si>
    <t>輸入農産物（10億円）　　　　　</t>
  </si>
  <si>
    <t>⑤</t>
  </si>
  <si>
    <t>輸入総額（10億円）　</t>
  </si>
  <si>
    <t>うち生鮮野菜</t>
  </si>
  <si>
    <t>野菜・海藻</t>
  </si>
  <si>
    <t>食料</t>
  </si>
  <si>
    <t>（平成17年＝100）</t>
  </si>
  <si>
    <t>総合</t>
  </si>
  <si>
    <t>消費者物価指数</t>
  </si>
  <si>
    <t>占める割合（％）</t>
  </si>
  <si>
    <t>米</t>
  </si>
  <si>
    <t>食料消費支出に</t>
  </si>
  <si>
    <t>消費支出に占める食料費の割合（％）</t>
  </si>
  <si>
    <t>果実</t>
  </si>
  <si>
    <t>野菜</t>
  </si>
  <si>
    <t>畜産</t>
  </si>
  <si>
    <t>米</t>
  </si>
  <si>
    <t>農業総産出額に</t>
  </si>
  <si>
    <t>農業総産出額（10億円）</t>
  </si>
  <si>
    <t>④´／③</t>
  </si>
  <si>
    <t xml:space="preserve"> うち農業就業人口比率（％）</t>
  </si>
  <si>
    <t>④／③</t>
  </si>
  <si>
    <t>農林業就業人口比率（％）</t>
  </si>
  <si>
    <t>④´</t>
  </si>
  <si>
    <t>　うち農業就業人口</t>
  </si>
  <si>
    <t>④</t>
  </si>
  <si>
    <t>農林業就業人口　　　　　</t>
  </si>
  <si>
    <t>③</t>
  </si>
  <si>
    <t>総就業人口（万人）　　</t>
  </si>
  <si>
    <t>②／①</t>
  </si>
  <si>
    <t>農業総生産の比率（％）</t>
  </si>
  <si>
    <t>②</t>
  </si>
  <si>
    <t>農業総生産　　　　　　</t>
  </si>
  <si>
    <r>
      <t>①</t>
    </r>
    <r>
      <rPr>
        <sz val="6"/>
        <rFont val="ＭＳ Ｐゴシック"/>
        <family val="3"/>
      </rPr>
      <t xml:space="preserve"> (名目･年度)</t>
    </r>
  </si>
  <si>
    <t>国内総生産（10億円）</t>
  </si>
  <si>
    <t>22年度</t>
  </si>
  <si>
    <t>21年度</t>
  </si>
  <si>
    <t>20年度</t>
  </si>
  <si>
    <t>19年度</t>
  </si>
  <si>
    <t>18年度</t>
  </si>
  <si>
    <t>11年度</t>
  </si>
  <si>
    <t>10年度</t>
  </si>
  <si>
    <t>9年度</t>
  </si>
  <si>
    <t>8年度</t>
  </si>
  <si>
    <t>7年度</t>
  </si>
  <si>
    <t>6年度</t>
  </si>
  <si>
    <t>60年度</t>
  </si>
  <si>
    <t>50年度</t>
  </si>
  <si>
    <t>40年度</t>
  </si>
  <si>
    <t>平成</t>
  </si>
  <si>
    <t xml:space="preserve">    Ⅰ－１　農業と国民経済</t>
  </si>
  <si>
    <t xml:space="preserve">  Ⅰ　主要指標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</si>
</sst>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[Red]0.0"/>
    <numFmt numFmtId="178" formatCode="#,##0;\-#,##0;&quot;-&quot;"/>
  </numFmts>
  <fonts count="56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8"/>
      <color indexed="10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明朝"/>
      <family val="1"/>
    </font>
    <font>
      <sz val="14"/>
      <name val="ＭＳ 明朝"/>
      <family val="1"/>
    </font>
    <font>
      <sz val="9"/>
      <name val="ＭＳ 明朝"/>
      <family val="1"/>
    </font>
    <font>
      <sz val="14"/>
      <name val="Terminal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hair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 style="double"/>
      <top/>
      <bottom style="thin"/>
    </border>
    <border>
      <left style="hair"/>
      <right style="thin"/>
      <top/>
      <bottom/>
    </border>
    <border>
      <left style="double"/>
      <right style="thin"/>
      <top/>
      <bottom/>
    </border>
    <border>
      <left/>
      <right style="double"/>
      <top/>
      <bottom/>
    </border>
    <border>
      <left style="double"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15" fillId="0" borderId="0" applyFill="0" applyBorder="0" applyAlignment="0"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53" fillId="31" borderId="6" applyNumberFormat="0" applyAlignment="0" applyProtection="0"/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2" fillId="0" borderId="0">
      <alignment vertical="center"/>
      <protection/>
    </xf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9" fillId="0" borderId="18" xfId="0" applyFont="1" applyBorder="1" applyAlignment="1" quotePrefix="1">
      <alignment horizontal="left"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3" xfId="0" applyFont="1" applyBorder="1" applyAlignment="1" quotePrefix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9" fillId="0" borderId="23" xfId="0" applyFont="1" applyBorder="1" applyAlignment="1" quotePrefix="1">
      <alignment horizontal="left" vertical="center"/>
    </xf>
    <xf numFmtId="0" fontId="4" fillId="0" borderId="0" xfId="0" applyFont="1" applyFill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176" fontId="5" fillId="0" borderId="29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30" xfId="0" applyNumberFormat="1" applyFont="1" applyFill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0" fontId="4" fillId="0" borderId="30" xfId="0" applyFont="1" applyBorder="1" applyAlignment="1" quotePrefix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 quotePrefix="1">
      <alignment horizontal="distributed" vertical="center"/>
    </xf>
    <xf numFmtId="0" fontId="5" fillId="0" borderId="23" xfId="0" applyFont="1" applyBorder="1" applyAlignment="1">
      <alignment vertical="center"/>
    </xf>
    <xf numFmtId="0" fontId="5" fillId="0" borderId="30" xfId="0" applyFont="1" applyBorder="1" applyAlignment="1">
      <alignment horizontal="distributed" vertical="center"/>
    </xf>
    <xf numFmtId="0" fontId="11" fillId="0" borderId="0" xfId="49" applyFont="1" applyAlignment="1" applyProtection="1">
      <alignment vertical="center"/>
      <protection/>
    </xf>
    <xf numFmtId="0" fontId="5" fillId="0" borderId="26" xfId="0" applyFont="1" applyBorder="1" applyAlignment="1">
      <alignment vertical="center"/>
    </xf>
    <xf numFmtId="0" fontId="5" fillId="0" borderId="24" xfId="0" applyFont="1" applyBorder="1" applyAlignment="1">
      <alignment horizontal="distributed" vertical="center"/>
    </xf>
    <xf numFmtId="0" fontId="5" fillId="0" borderId="3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19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6" xfId="0" applyFont="1" applyBorder="1" applyAlignment="1" quotePrefix="1">
      <alignment horizontal="left"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5" fillId="0" borderId="32" xfId="0" applyFont="1" applyBorder="1" applyAlignment="1" quotePrefix="1">
      <alignment horizontal="left" vertical="center"/>
    </xf>
    <xf numFmtId="176" fontId="5" fillId="0" borderId="24" xfId="0" applyNumberFormat="1" applyFont="1" applyFill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13" xfId="0" applyNumberFormat="1" applyFont="1" applyBorder="1" applyAlignment="1" quotePrefix="1">
      <alignment horizontal="right" vertical="center"/>
    </xf>
    <xf numFmtId="177" fontId="5" fillId="0" borderId="18" xfId="0" applyNumberFormat="1" applyFont="1" applyBorder="1" applyAlignment="1">
      <alignment vertical="center"/>
    </xf>
    <xf numFmtId="0" fontId="4" fillId="0" borderId="23" xfId="0" applyFont="1" applyBorder="1" applyAlignment="1" quotePrefix="1">
      <alignment horizontal="left" vertical="center"/>
    </xf>
    <xf numFmtId="176" fontId="5" fillId="0" borderId="34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3" fontId="5" fillId="0" borderId="36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 quotePrefix="1">
      <alignment horizontal="right" vertical="center"/>
    </xf>
    <xf numFmtId="0" fontId="5" fillId="0" borderId="23" xfId="0" applyFont="1" applyBorder="1" applyAlignment="1">
      <alignment horizontal="left" vertical="center"/>
    </xf>
    <xf numFmtId="3" fontId="5" fillId="0" borderId="35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0" fontId="12" fillId="0" borderId="0" xfId="49" applyFont="1" applyAlignment="1" applyProtection="1">
      <alignment vertical="center"/>
      <protection/>
    </xf>
    <xf numFmtId="3" fontId="5" fillId="0" borderId="37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5" fillId="0" borderId="18" xfId="0" applyFont="1" applyBorder="1" applyAlignment="1" quotePrefix="1">
      <alignment horizontal="left" vertical="center"/>
    </xf>
    <xf numFmtId="3" fontId="5" fillId="0" borderId="0" xfId="55" applyNumberFormat="1" applyFont="1" applyFill="1" applyBorder="1" applyAlignment="1">
      <alignment vertical="center"/>
    </xf>
    <xf numFmtId="3" fontId="5" fillId="0" borderId="22" xfId="55" applyNumberFormat="1" applyFont="1" applyFill="1" applyBorder="1" applyAlignment="1">
      <alignment vertical="center"/>
    </xf>
    <xf numFmtId="3" fontId="5" fillId="0" borderId="15" xfId="55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19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/>
    </xf>
    <xf numFmtId="0" fontId="5" fillId="0" borderId="13" xfId="0" applyFont="1" applyBorder="1" applyAlignment="1" quotePrefix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 quotePrefix="1">
      <alignment horizontal="left" vertical="center"/>
    </xf>
    <xf numFmtId="0" fontId="14" fillId="0" borderId="0" xfId="0" applyFont="1" applyAlignment="1" quotePrefix="1">
      <alignment horizontal="left" vertic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パーセント 2 2" xfId="48"/>
    <cellStyle name="Hyperlink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桁区切り 2" xfId="57"/>
    <cellStyle name="桁区切り 3" xfId="58"/>
    <cellStyle name="桁区切り 4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通貨 3" xfId="70"/>
    <cellStyle name="入力" xfId="71"/>
    <cellStyle name="標準 2" xfId="72"/>
    <cellStyle name="標準 2 2" xfId="73"/>
    <cellStyle name="標準 2 3" xfId="74"/>
    <cellStyle name="標準 2 4" xfId="75"/>
    <cellStyle name="標準 3" xfId="76"/>
    <cellStyle name="標準 3 2" xfId="77"/>
    <cellStyle name="標準 4" xfId="78"/>
    <cellStyle name="標準 5" xfId="79"/>
    <cellStyle name="標準 6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11.19921875" style="1" customWidth="1"/>
    <col min="3" max="3" width="8.69921875" style="1" customWidth="1"/>
    <col min="4" max="4" width="7.69921875" style="1" customWidth="1"/>
    <col min="5" max="5" width="7.8984375" style="1" customWidth="1"/>
    <col min="6" max="6" width="7" style="1" customWidth="1"/>
    <col min="7" max="7" width="7.09765625" style="1" hidden="1" customWidth="1"/>
    <col min="8" max="8" width="7" style="1" customWidth="1"/>
    <col min="9" max="10" width="7" style="1" hidden="1" customWidth="1"/>
    <col min="11" max="11" width="6.8984375" style="1" hidden="1" customWidth="1"/>
    <col min="12" max="12" width="7" style="1" hidden="1" customWidth="1"/>
    <col min="13" max="13" width="7" style="1" customWidth="1"/>
    <col min="14" max="17" width="7" style="1" hidden="1" customWidth="1"/>
    <col min="18" max="24" width="7" style="1" customWidth="1"/>
    <col min="25" max="255" width="9" style="1" customWidth="1"/>
    <col min="256" max="16384" width="2.09765625" style="1" customWidth="1"/>
  </cols>
  <sheetData>
    <row r="1" ht="13.5">
      <c r="A1" s="123" t="s">
        <v>97</v>
      </c>
    </row>
    <row r="2" spans="1:24" ht="13.5">
      <c r="A2" s="122" t="s">
        <v>96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</row>
    <row r="3" spans="1:24" ht="13.5">
      <c r="A3" s="121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</row>
    <row r="4" spans="1:24" ht="15" customHeight="1">
      <c r="A4" s="78"/>
      <c r="B4" s="17"/>
      <c r="C4" s="109"/>
      <c r="D4" s="16" t="s">
        <v>30</v>
      </c>
      <c r="E4" s="17" t="s">
        <v>30</v>
      </c>
      <c r="F4" s="119" t="s">
        <v>30</v>
      </c>
      <c r="G4" s="17" t="s">
        <v>29</v>
      </c>
      <c r="H4" s="16" t="s">
        <v>29</v>
      </c>
      <c r="I4" s="109" t="s">
        <v>29</v>
      </c>
      <c r="J4" s="109" t="s">
        <v>29</v>
      </c>
      <c r="K4" s="16" t="s">
        <v>29</v>
      </c>
      <c r="L4" s="16" t="s">
        <v>29</v>
      </c>
      <c r="M4" s="16" t="s">
        <v>29</v>
      </c>
      <c r="N4" s="118" t="s">
        <v>95</v>
      </c>
      <c r="O4" s="118" t="s">
        <v>95</v>
      </c>
      <c r="P4" s="118" t="s">
        <v>95</v>
      </c>
      <c r="Q4" s="118" t="s">
        <v>95</v>
      </c>
      <c r="R4" s="118" t="s">
        <v>95</v>
      </c>
      <c r="S4" s="118" t="s">
        <v>95</v>
      </c>
      <c r="T4" s="118" t="s">
        <v>95</v>
      </c>
      <c r="U4" s="118" t="s">
        <v>95</v>
      </c>
      <c r="V4" s="118" t="s">
        <v>95</v>
      </c>
      <c r="W4" s="118" t="s">
        <v>95</v>
      </c>
      <c r="X4" s="117"/>
    </row>
    <row r="5" spans="1:24" ht="15" customHeight="1">
      <c r="A5" s="68"/>
      <c r="B5" s="15"/>
      <c r="C5" s="39"/>
      <c r="D5" s="116" t="s">
        <v>94</v>
      </c>
      <c r="E5" s="10" t="s">
        <v>93</v>
      </c>
      <c r="F5" s="115" t="s">
        <v>92</v>
      </c>
      <c r="G5" s="10" t="s">
        <v>91</v>
      </c>
      <c r="H5" s="11" t="s">
        <v>90</v>
      </c>
      <c r="I5" s="114" t="s">
        <v>89</v>
      </c>
      <c r="J5" s="114" t="s">
        <v>88</v>
      </c>
      <c r="K5" s="12" t="s">
        <v>87</v>
      </c>
      <c r="L5" s="11" t="s">
        <v>86</v>
      </c>
      <c r="M5" s="11" t="s">
        <v>20</v>
      </c>
      <c r="N5" s="113" t="s">
        <v>19</v>
      </c>
      <c r="O5" s="111" t="s">
        <v>18</v>
      </c>
      <c r="P5" s="113" t="s">
        <v>17</v>
      </c>
      <c r="Q5" s="113" t="s">
        <v>16</v>
      </c>
      <c r="R5" s="112" t="s">
        <v>15</v>
      </c>
      <c r="S5" s="111" t="s">
        <v>85</v>
      </c>
      <c r="T5" s="111" t="s">
        <v>84</v>
      </c>
      <c r="U5" s="111" t="s">
        <v>83</v>
      </c>
      <c r="V5" s="111" t="s">
        <v>82</v>
      </c>
      <c r="W5" s="111" t="s">
        <v>81</v>
      </c>
      <c r="X5" s="110"/>
    </row>
    <row r="6" spans="1:31" ht="15" customHeight="1">
      <c r="A6" s="78" t="s">
        <v>80</v>
      </c>
      <c r="B6" s="17"/>
      <c r="C6" s="109" t="s">
        <v>79</v>
      </c>
      <c r="D6" s="48">
        <v>33765</v>
      </c>
      <c r="E6" s="52">
        <v>152361.6</v>
      </c>
      <c r="F6" s="47">
        <v>327433.2</v>
      </c>
      <c r="G6" s="101">
        <v>487017.5</v>
      </c>
      <c r="H6" s="52">
        <v>496457.3</v>
      </c>
      <c r="I6" s="51">
        <v>508432.8</v>
      </c>
      <c r="J6" s="51">
        <v>513306.4</v>
      </c>
      <c r="K6" s="51">
        <v>503304.4</v>
      </c>
      <c r="L6" s="46">
        <v>499544.2</v>
      </c>
      <c r="M6" s="108">
        <v>504118.8</v>
      </c>
      <c r="N6" s="106">
        <v>493644.7</v>
      </c>
      <c r="O6" s="106">
        <v>489875.2</v>
      </c>
      <c r="P6" s="106">
        <v>493747.5</v>
      </c>
      <c r="Q6" s="106">
        <v>498490.6</v>
      </c>
      <c r="R6" s="106">
        <v>503187</v>
      </c>
      <c r="S6" s="106">
        <v>510938</v>
      </c>
      <c r="T6" s="106">
        <v>515804</v>
      </c>
      <c r="U6" s="107">
        <v>492067</v>
      </c>
      <c r="V6" s="107">
        <v>474040</v>
      </c>
      <c r="W6" s="107">
        <v>479204</v>
      </c>
      <c r="X6" s="105"/>
      <c r="Y6" s="2"/>
      <c r="Z6" s="2"/>
      <c r="AE6" s="100"/>
    </row>
    <row r="7" spans="1:33" ht="15" customHeight="1">
      <c r="A7" s="40" t="s">
        <v>78</v>
      </c>
      <c r="B7" s="15"/>
      <c r="C7" s="39" t="s">
        <v>77</v>
      </c>
      <c r="D7" s="48">
        <v>2284</v>
      </c>
      <c r="E7" s="43">
        <v>6035.6</v>
      </c>
      <c r="F7" s="47">
        <v>7305.4</v>
      </c>
      <c r="G7" s="98">
        <v>7500.6</v>
      </c>
      <c r="H7" s="43">
        <v>6867.8</v>
      </c>
      <c r="I7" s="42">
        <v>6558.5</v>
      </c>
      <c r="J7" s="42">
        <v>6086.3</v>
      </c>
      <c r="K7" s="43">
        <v>6067.3</v>
      </c>
      <c r="L7" s="45">
        <v>5617.6</v>
      </c>
      <c r="M7" s="43">
        <v>5545.3</v>
      </c>
      <c r="N7" s="106">
        <v>5665.9</v>
      </c>
      <c r="O7" s="106">
        <v>5446.2</v>
      </c>
      <c r="P7" s="106">
        <v>5409.4</v>
      </c>
      <c r="Q7" s="106">
        <v>5125</v>
      </c>
      <c r="R7" s="106">
        <v>4886.9</v>
      </c>
      <c r="S7" s="106">
        <v>4709</v>
      </c>
      <c r="T7" s="106">
        <v>4442</v>
      </c>
      <c r="U7" s="106">
        <v>4429</v>
      </c>
      <c r="V7" s="106">
        <v>4278</v>
      </c>
      <c r="W7" s="106">
        <v>4199</v>
      </c>
      <c r="X7" s="105"/>
      <c r="Y7" s="2"/>
      <c r="AG7" s="4"/>
    </row>
    <row r="8" spans="1:25" ht="15" customHeight="1">
      <c r="A8" s="104" t="s">
        <v>76</v>
      </c>
      <c r="B8" s="30"/>
      <c r="C8" s="29" t="s">
        <v>75</v>
      </c>
      <c r="D8" s="13">
        <v>6.8</v>
      </c>
      <c r="E8" s="33">
        <f aca="true" t="shared" si="0" ref="E8:V8">E7/E6*100</f>
        <v>3.961365593430366</v>
      </c>
      <c r="F8" s="36">
        <f t="shared" si="0"/>
        <v>2.23111156718378</v>
      </c>
      <c r="G8" s="103">
        <f t="shared" si="0"/>
        <v>1.540108928323931</v>
      </c>
      <c r="H8" s="24">
        <f t="shared" si="0"/>
        <v>1.3833616707821599</v>
      </c>
      <c r="I8" s="23">
        <f t="shared" si="0"/>
        <v>1.2899443151582668</v>
      </c>
      <c r="J8" s="23">
        <f t="shared" si="0"/>
        <v>1.1857050681620178</v>
      </c>
      <c r="K8" s="24">
        <f t="shared" si="0"/>
        <v>1.2054931369564819</v>
      </c>
      <c r="L8" s="24">
        <f t="shared" si="0"/>
        <v>1.124545135345381</v>
      </c>
      <c r="M8" s="24">
        <f t="shared" si="0"/>
        <v>1.099998651111603</v>
      </c>
      <c r="N8" s="23">
        <f t="shared" si="0"/>
        <v>1.147768830496914</v>
      </c>
      <c r="O8" s="23">
        <f t="shared" si="0"/>
        <v>1.1117525443214924</v>
      </c>
      <c r="P8" s="23">
        <f t="shared" si="0"/>
        <v>1.0955802307859785</v>
      </c>
      <c r="Q8" s="23">
        <f t="shared" si="0"/>
        <v>1.0281036392662168</v>
      </c>
      <c r="R8" s="23">
        <f t="shared" si="0"/>
        <v>0.9711896372521548</v>
      </c>
      <c r="S8" s="23">
        <f t="shared" si="0"/>
        <v>0.921638241821904</v>
      </c>
      <c r="T8" s="23">
        <f t="shared" si="0"/>
        <v>0.8611798279966809</v>
      </c>
      <c r="U8" s="23">
        <f t="shared" si="0"/>
        <v>0.9000806800699904</v>
      </c>
      <c r="V8" s="23">
        <f t="shared" si="0"/>
        <v>0.902455488988271</v>
      </c>
      <c r="W8" s="23">
        <f>W7/W6*100</f>
        <v>0.876244772581197</v>
      </c>
      <c r="X8" s="22"/>
      <c r="Y8" s="2"/>
    </row>
    <row r="9" spans="1:30" ht="15" customHeight="1">
      <c r="A9" s="40" t="s">
        <v>74</v>
      </c>
      <c r="B9" s="15"/>
      <c r="C9" s="39" t="s">
        <v>73</v>
      </c>
      <c r="D9" s="48">
        <v>4754</v>
      </c>
      <c r="E9" s="52">
        <v>5223</v>
      </c>
      <c r="F9" s="102">
        <v>5807</v>
      </c>
      <c r="G9" s="101">
        <v>6453</v>
      </c>
      <c r="H9" s="55">
        <v>6457</v>
      </c>
      <c r="I9" s="54">
        <v>6486</v>
      </c>
      <c r="J9" s="54">
        <v>6557</v>
      </c>
      <c r="K9" s="43">
        <v>6514</v>
      </c>
      <c r="L9" s="52">
        <v>6462</v>
      </c>
      <c r="M9" s="52">
        <v>6446</v>
      </c>
      <c r="N9" s="52">
        <v>6412</v>
      </c>
      <c r="O9" s="52">
        <v>6330</v>
      </c>
      <c r="P9" s="52">
        <v>6316</v>
      </c>
      <c r="Q9" s="52">
        <v>6329</v>
      </c>
      <c r="R9" s="51">
        <v>6356</v>
      </c>
      <c r="S9" s="51">
        <v>6382</v>
      </c>
      <c r="T9" s="51">
        <v>6412</v>
      </c>
      <c r="U9" s="51">
        <v>6385</v>
      </c>
      <c r="V9" s="51">
        <v>6282</v>
      </c>
      <c r="W9" s="51">
        <v>6257</v>
      </c>
      <c r="X9" s="41"/>
      <c r="Y9" s="2"/>
      <c r="AD9" s="100"/>
    </row>
    <row r="10" spans="1:26" ht="15" customHeight="1">
      <c r="A10" s="40" t="s">
        <v>72</v>
      </c>
      <c r="B10" s="15"/>
      <c r="C10" s="39" t="s">
        <v>71</v>
      </c>
      <c r="D10" s="48">
        <v>981</v>
      </c>
      <c r="E10" s="43">
        <v>618</v>
      </c>
      <c r="F10" s="99">
        <v>464</v>
      </c>
      <c r="G10" s="98">
        <v>345</v>
      </c>
      <c r="H10" s="45">
        <v>340</v>
      </c>
      <c r="I10" s="46">
        <v>330</v>
      </c>
      <c r="J10" s="46">
        <v>324</v>
      </c>
      <c r="K10" s="43">
        <v>317</v>
      </c>
      <c r="L10" s="43">
        <v>307</v>
      </c>
      <c r="M10" s="43">
        <v>297</v>
      </c>
      <c r="N10" s="43">
        <v>286</v>
      </c>
      <c r="O10" s="43">
        <v>268</v>
      </c>
      <c r="P10" s="43">
        <v>266</v>
      </c>
      <c r="Q10" s="43">
        <v>264</v>
      </c>
      <c r="R10" s="42">
        <v>259</v>
      </c>
      <c r="S10" s="42">
        <v>250</v>
      </c>
      <c r="T10" s="42">
        <v>251</v>
      </c>
      <c r="U10" s="42">
        <v>245</v>
      </c>
      <c r="V10" s="42">
        <v>242</v>
      </c>
      <c r="W10" s="42">
        <v>234</v>
      </c>
      <c r="X10" s="41"/>
      <c r="Y10" s="2"/>
      <c r="Z10" s="2"/>
    </row>
    <row r="11" spans="1:26" ht="15" customHeight="1">
      <c r="A11" s="97" t="s">
        <v>70</v>
      </c>
      <c r="B11" s="15"/>
      <c r="C11" s="39" t="s">
        <v>69</v>
      </c>
      <c r="D11" s="41">
        <v>1046</v>
      </c>
      <c r="E11" s="96">
        <v>618</v>
      </c>
      <c r="F11" s="95">
        <v>449</v>
      </c>
      <c r="G11" s="94">
        <v>345</v>
      </c>
      <c r="H11" s="46">
        <v>331</v>
      </c>
      <c r="I11" s="46">
        <v>330</v>
      </c>
      <c r="J11" s="46">
        <v>324</v>
      </c>
      <c r="K11" s="42">
        <v>308</v>
      </c>
      <c r="L11" s="42">
        <v>300</v>
      </c>
      <c r="M11" s="42">
        <v>290</v>
      </c>
      <c r="N11" s="42">
        <v>279</v>
      </c>
      <c r="O11" s="42">
        <v>262</v>
      </c>
      <c r="P11" s="42">
        <v>260</v>
      </c>
      <c r="Q11" s="42">
        <v>258</v>
      </c>
      <c r="R11" s="42">
        <v>253</v>
      </c>
      <c r="S11" s="42">
        <v>244</v>
      </c>
      <c r="T11" s="42">
        <v>246</v>
      </c>
      <c r="U11" s="42">
        <v>240</v>
      </c>
      <c r="V11" s="42">
        <v>225</v>
      </c>
      <c r="W11" s="42">
        <v>216</v>
      </c>
      <c r="X11" s="41"/>
      <c r="Y11" s="50"/>
      <c r="Z11" s="50"/>
    </row>
    <row r="12" spans="1:26" ht="15" customHeight="1">
      <c r="A12" s="40" t="s">
        <v>68</v>
      </c>
      <c r="B12" s="15"/>
      <c r="C12" s="39" t="s">
        <v>67</v>
      </c>
      <c r="D12" s="15">
        <v>20.6</v>
      </c>
      <c r="E12" s="33">
        <f aca="true" t="shared" si="1" ref="E12:T12">E10/E9*100</f>
        <v>11.832280298678919</v>
      </c>
      <c r="F12" s="93">
        <f t="shared" si="1"/>
        <v>7.990356466333735</v>
      </c>
      <c r="G12" s="92">
        <f t="shared" si="1"/>
        <v>5.346350534635054</v>
      </c>
      <c r="H12" s="35">
        <f t="shared" si="1"/>
        <v>5.265603221310206</v>
      </c>
      <c r="I12" s="86">
        <f t="shared" si="1"/>
        <v>5.087881591119333</v>
      </c>
      <c r="J12" s="86">
        <f t="shared" si="1"/>
        <v>4.941284123837121</v>
      </c>
      <c r="K12" s="91">
        <f t="shared" si="1"/>
        <v>4.86644151059257</v>
      </c>
      <c r="L12" s="33">
        <f t="shared" si="1"/>
        <v>4.750851129681213</v>
      </c>
      <c r="M12" s="33">
        <f t="shared" si="1"/>
        <v>4.607508532423208</v>
      </c>
      <c r="N12" s="32">
        <f t="shared" si="1"/>
        <v>4.460386774797255</v>
      </c>
      <c r="O12" s="32">
        <f t="shared" si="1"/>
        <v>4.233807266982622</v>
      </c>
      <c r="P12" s="32">
        <f t="shared" si="1"/>
        <v>4.2115262824572515</v>
      </c>
      <c r="Q12" s="32">
        <f t="shared" si="1"/>
        <v>4.171275082951493</v>
      </c>
      <c r="R12" s="32">
        <f t="shared" si="1"/>
        <v>4.074889867841409</v>
      </c>
      <c r="S12" s="32">
        <f t="shared" si="1"/>
        <v>3.917267314321529</v>
      </c>
      <c r="T12" s="32">
        <f t="shared" si="1"/>
        <v>3.9145352464129757</v>
      </c>
      <c r="U12" s="32">
        <v>3.9</v>
      </c>
      <c r="V12" s="32">
        <f>(V10/V9)*100</f>
        <v>3.852276345113021</v>
      </c>
      <c r="W12" s="32">
        <f>(W10/W9)*100</f>
        <v>3.739811411219434</v>
      </c>
      <c r="X12" s="22"/>
      <c r="Y12" s="2"/>
      <c r="Z12" s="2"/>
    </row>
    <row r="13" spans="1:25" ht="15" customHeight="1">
      <c r="A13" s="90" t="s">
        <v>66</v>
      </c>
      <c r="B13" s="15"/>
      <c r="C13" s="39" t="s">
        <v>65</v>
      </c>
      <c r="D13" s="89">
        <f aca="true" t="shared" si="2" ref="D13:L13">(+D11/D9)*100</f>
        <v>22.002524190155658</v>
      </c>
      <c r="E13" s="88">
        <f t="shared" si="2"/>
        <v>11.832280298678919</v>
      </c>
      <c r="F13" s="87">
        <f t="shared" si="2"/>
        <v>7.732047528844498</v>
      </c>
      <c r="G13" s="35">
        <f t="shared" si="2"/>
        <v>5.346350534635054</v>
      </c>
      <c r="H13" s="35">
        <f t="shared" si="2"/>
        <v>5.1262196066284655</v>
      </c>
      <c r="I13" s="86">
        <f t="shared" si="2"/>
        <v>5.087881591119333</v>
      </c>
      <c r="J13" s="86">
        <f t="shared" si="2"/>
        <v>4.941284123837121</v>
      </c>
      <c r="K13" s="33">
        <f t="shared" si="2"/>
        <v>4.728277556033159</v>
      </c>
      <c r="L13" s="33">
        <f t="shared" si="2"/>
        <v>4.642525533890436</v>
      </c>
      <c r="M13" s="33">
        <f aca="true" t="shared" si="3" ref="M13:T13">M11/M9*100</f>
        <v>4.498914055228048</v>
      </c>
      <c r="N13" s="32">
        <f t="shared" si="3"/>
        <v>4.351216469120399</v>
      </c>
      <c r="O13" s="32">
        <f t="shared" si="3"/>
        <v>4.139020537124803</v>
      </c>
      <c r="P13" s="32">
        <f t="shared" si="3"/>
        <v>4.116529449018366</v>
      </c>
      <c r="Q13" s="32">
        <f t="shared" si="3"/>
        <v>4.076473376520777</v>
      </c>
      <c r="R13" s="32">
        <f t="shared" si="3"/>
        <v>3.9804908747640027</v>
      </c>
      <c r="S13" s="32">
        <f t="shared" si="3"/>
        <v>3.8232528987778123</v>
      </c>
      <c r="T13" s="32">
        <f t="shared" si="3"/>
        <v>3.836556456643793</v>
      </c>
      <c r="U13" s="23">
        <v>3.8</v>
      </c>
      <c r="V13" s="32">
        <f>(V11/V9)*100</f>
        <v>3.5816618911174785</v>
      </c>
      <c r="W13" s="32">
        <f>(W11/W9)*100</f>
        <v>3.4521336103564013</v>
      </c>
      <c r="X13" s="22"/>
      <c r="Y13" s="2"/>
    </row>
    <row r="14" spans="1:25" ht="15" customHeight="1">
      <c r="A14" s="85" t="s">
        <v>64</v>
      </c>
      <c r="B14" s="74"/>
      <c r="C14" s="73"/>
      <c r="D14" s="80">
        <v>3177</v>
      </c>
      <c r="E14" s="84">
        <v>9051.4</v>
      </c>
      <c r="F14" s="83">
        <v>11629.5</v>
      </c>
      <c r="G14" s="82">
        <v>11310.3</v>
      </c>
      <c r="H14" s="82">
        <v>10449.8</v>
      </c>
      <c r="I14" s="81">
        <v>10316.6</v>
      </c>
      <c r="J14" s="81">
        <v>9911.3</v>
      </c>
      <c r="K14" s="80">
        <v>9926.4</v>
      </c>
      <c r="L14" s="80">
        <v>9363.8</v>
      </c>
      <c r="M14" s="80">
        <v>9129.5</v>
      </c>
      <c r="N14" s="80">
        <v>8881.3</v>
      </c>
      <c r="O14" s="80">
        <v>8929.7</v>
      </c>
      <c r="P14" s="80">
        <v>8856.5</v>
      </c>
      <c r="Q14" s="80">
        <v>8713.6</v>
      </c>
      <c r="R14" s="79">
        <v>8511.9</v>
      </c>
      <c r="S14" s="79">
        <v>8332</v>
      </c>
      <c r="T14" s="79">
        <v>8259</v>
      </c>
      <c r="U14" s="79">
        <v>8466</v>
      </c>
      <c r="V14" s="79">
        <v>8190</v>
      </c>
      <c r="W14" s="79">
        <v>8121</v>
      </c>
      <c r="X14" s="41"/>
      <c r="Y14" s="70"/>
    </row>
    <row r="15" spans="1:25" ht="15" customHeight="1">
      <c r="A15" s="78" t="s">
        <v>63</v>
      </c>
      <c r="B15" s="17"/>
      <c r="C15" s="77" t="s">
        <v>62</v>
      </c>
      <c r="D15" s="66">
        <v>43.1</v>
      </c>
      <c r="E15" s="60">
        <f aca="true" t="shared" si="4" ref="E15:S15">E48/E14*100</f>
        <v>38.29020924939789</v>
      </c>
      <c r="F15" s="63">
        <f t="shared" si="4"/>
        <v>32.9326282299325</v>
      </c>
      <c r="G15" s="62">
        <f t="shared" si="4"/>
        <v>33.81784744878562</v>
      </c>
      <c r="H15" s="62">
        <f t="shared" si="4"/>
        <v>30.48957874791862</v>
      </c>
      <c r="I15" s="61">
        <f t="shared" si="4"/>
        <v>29.60277610840781</v>
      </c>
      <c r="J15" s="61">
        <f t="shared" si="4"/>
        <v>28.040721197017547</v>
      </c>
      <c r="K15" s="60">
        <f t="shared" si="4"/>
        <v>30.766441005802708</v>
      </c>
      <c r="L15" s="60">
        <f t="shared" si="4"/>
        <v>25.375381789444457</v>
      </c>
      <c r="M15" s="60">
        <f t="shared" si="4"/>
        <v>25.42307902951969</v>
      </c>
      <c r="N15" s="60">
        <f t="shared" si="4"/>
        <v>25.09092137412316</v>
      </c>
      <c r="O15" s="60">
        <f t="shared" si="4"/>
        <v>24.3233255316528</v>
      </c>
      <c r="P15" s="60">
        <f t="shared" si="4"/>
        <v>26.439338339073</v>
      </c>
      <c r="Q15" s="60">
        <f t="shared" si="4"/>
        <v>22.849338964377523</v>
      </c>
      <c r="R15" s="57">
        <f t="shared" si="4"/>
        <v>22.872684124578534</v>
      </c>
      <c r="S15" s="57">
        <f t="shared" si="4"/>
        <v>21.778684589534326</v>
      </c>
      <c r="T15" s="57">
        <v>21.7</v>
      </c>
      <c r="U15" s="57">
        <v>22.5</v>
      </c>
      <c r="V15" s="57">
        <v>21.9</v>
      </c>
      <c r="W15" s="57">
        <v>19.1</v>
      </c>
      <c r="X15" s="22"/>
      <c r="Y15" s="70"/>
    </row>
    <row r="16" spans="1:25" ht="15" customHeight="1">
      <c r="A16" s="68" t="s">
        <v>55</v>
      </c>
      <c r="B16" s="15"/>
      <c r="C16" s="69" t="s">
        <v>61</v>
      </c>
      <c r="D16" s="66">
        <v>20.9</v>
      </c>
      <c r="E16" s="60">
        <f aca="true" t="shared" si="5" ref="E16:R16">E49/E14*100</f>
        <v>25.85677353779526</v>
      </c>
      <c r="F16" s="63">
        <f t="shared" si="5"/>
        <v>27.246227266864437</v>
      </c>
      <c r="G16" s="62">
        <f t="shared" si="5"/>
        <v>22.52283316976561</v>
      </c>
      <c r="H16" s="62">
        <f t="shared" si="5"/>
        <v>24.043522364064383</v>
      </c>
      <c r="I16" s="61">
        <f t="shared" si="5"/>
        <v>25.041195742783472</v>
      </c>
      <c r="J16" s="61">
        <f t="shared" si="5"/>
        <v>26.014750839950363</v>
      </c>
      <c r="K16" s="60">
        <f t="shared" si="5"/>
        <v>26.025548033526757</v>
      </c>
      <c r="L16" s="60">
        <f t="shared" si="5"/>
        <v>26.32157884619492</v>
      </c>
      <c r="M16" s="60">
        <f t="shared" si="5"/>
        <v>26.919327454953724</v>
      </c>
      <c r="N16" s="60">
        <f t="shared" si="5"/>
        <v>27.144674766081543</v>
      </c>
      <c r="O16" s="60">
        <f t="shared" si="5"/>
        <v>27.73553422847352</v>
      </c>
      <c r="P16" s="60">
        <f t="shared" si="5"/>
        <v>26.295940834415404</v>
      </c>
      <c r="Q16" s="60">
        <f t="shared" si="5"/>
        <v>28.20877708409842</v>
      </c>
      <c r="R16" s="57">
        <f t="shared" si="5"/>
        <v>29.437610874187904</v>
      </c>
      <c r="S16" s="57">
        <v>29.4</v>
      </c>
      <c r="T16" s="57">
        <v>30</v>
      </c>
      <c r="U16" s="57">
        <v>30.5</v>
      </c>
      <c r="V16" s="57">
        <v>31.1</v>
      </c>
      <c r="W16" s="57">
        <v>31.4</v>
      </c>
      <c r="X16" s="22"/>
      <c r="Y16" s="70"/>
    </row>
    <row r="17" spans="1:25" ht="15" customHeight="1">
      <c r="A17" s="68"/>
      <c r="B17" s="15"/>
      <c r="C17" s="69" t="s">
        <v>60</v>
      </c>
      <c r="D17" s="66">
        <v>11.8</v>
      </c>
      <c r="E17" s="60">
        <f aca="true" t="shared" si="6" ref="E17:R17">E50/E14*100</f>
        <v>16.21075192787856</v>
      </c>
      <c r="F17" s="63">
        <f t="shared" si="6"/>
        <v>18.14695386732018</v>
      </c>
      <c r="G17" s="62">
        <f t="shared" si="6"/>
        <v>22.181551329319298</v>
      </c>
      <c r="H17" s="62">
        <f t="shared" si="6"/>
        <v>22.945893701314862</v>
      </c>
      <c r="I17" s="61">
        <f t="shared" si="6"/>
        <v>22.280596320493185</v>
      </c>
      <c r="J17" s="61">
        <f t="shared" si="6"/>
        <v>23.29664120751062</v>
      </c>
      <c r="K17" s="60">
        <f t="shared" si="6"/>
        <v>23.156431334622823</v>
      </c>
      <c r="L17" s="60">
        <f t="shared" si="6"/>
        <v>23.916572331745662</v>
      </c>
      <c r="M17" s="60">
        <f t="shared" si="6"/>
        <v>23.15460868612739</v>
      </c>
      <c r="N17" s="60">
        <f t="shared" si="6"/>
        <v>23.85686780088501</v>
      </c>
      <c r="O17" s="60">
        <f t="shared" si="6"/>
        <v>24.09263469097506</v>
      </c>
      <c r="P17" s="60">
        <f t="shared" si="6"/>
        <v>23.677524981651892</v>
      </c>
      <c r="Q17" s="60">
        <f t="shared" si="6"/>
        <v>24.590295629820048</v>
      </c>
      <c r="R17" s="57">
        <f t="shared" si="6"/>
        <v>23.88068468849493</v>
      </c>
      <c r="S17" s="57">
        <v>24.6</v>
      </c>
      <c r="T17" s="57">
        <v>25.3</v>
      </c>
      <c r="U17" s="57">
        <v>24.9</v>
      </c>
      <c r="V17" s="57">
        <v>25.5</v>
      </c>
      <c r="W17" s="57">
        <v>27.7</v>
      </c>
      <c r="X17" s="22"/>
      <c r="Y17" s="70"/>
    </row>
    <row r="18" spans="1:25" ht="15" customHeight="1">
      <c r="A18" s="65"/>
      <c r="B18" s="30"/>
      <c r="C18" s="76" t="s">
        <v>59</v>
      </c>
      <c r="D18" s="66">
        <v>6.6</v>
      </c>
      <c r="E18" s="60">
        <f aca="true" t="shared" si="7" ref="E18:R18">E51/E14*100</f>
        <v>7.139227080893565</v>
      </c>
      <c r="F18" s="63">
        <f t="shared" si="7"/>
        <v>8.068274646373446</v>
      </c>
      <c r="G18" s="62">
        <f t="shared" si="7"/>
        <v>8.45335667488926</v>
      </c>
      <c r="H18" s="62">
        <f t="shared" si="7"/>
        <v>8.746578881892477</v>
      </c>
      <c r="I18" s="61">
        <f t="shared" si="7"/>
        <v>8.978733303607777</v>
      </c>
      <c r="J18" s="61">
        <f t="shared" si="7"/>
        <v>8.129105162793984</v>
      </c>
      <c r="K18" s="60">
        <f t="shared" si="7"/>
        <v>9.331681173436493</v>
      </c>
      <c r="L18" s="60">
        <f t="shared" si="7"/>
        <v>8.513637625750231</v>
      </c>
      <c r="M18" s="60">
        <f t="shared" si="7"/>
        <v>8.880004381400953</v>
      </c>
      <c r="N18" s="60">
        <f t="shared" si="7"/>
        <v>8.468354857959984</v>
      </c>
      <c r="O18" s="60">
        <f t="shared" si="7"/>
        <v>8.386619931240691</v>
      </c>
      <c r="P18" s="60">
        <f t="shared" si="7"/>
        <v>8.06300457291255</v>
      </c>
      <c r="Q18" s="60">
        <f t="shared" si="7"/>
        <v>8.752983841351451</v>
      </c>
      <c r="R18" s="57">
        <f t="shared" si="7"/>
        <v>8.545683102480057</v>
      </c>
      <c r="S18" s="57">
        <v>9.3</v>
      </c>
      <c r="T18" s="57">
        <v>9.2</v>
      </c>
      <c r="U18" s="57">
        <v>8.8</v>
      </c>
      <c r="V18" s="57">
        <v>8.5</v>
      </c>
      <c r="W18" s="57">
        <v>9.2</v>
      </c>
      <c r="X18" s="22"/>
      <c r="Y18" s="70"/>
    </row>
    <row r="19" spans="1:25" ht="15" customHeight="1">
      <c r="A19" s="75" t="s">
        <v>58</v>
      </c>
      <c r="B19" s="74"/>
      <c r="C19" s="73"/>
      <c r="D19" s="66">
        <v>38.1</v>
      </c>
      <c r="E19" s="60">
        <v>32</v>
      </c>
      <c r="F19" s="63">
        <f aca="true" t="shared" si="8" ref="F19:R19">F54/F53*100</f>
        <v>26.99788366762597</v>
      </c>
      <c r="G19" s="62">
        <f t="shared" si="8"/>
        <v>24.128924035466092</v>
      </c>
      <c r="H19" s="62">
        <f t="shared" si="8"/>
        <v>23.66909579349788</v>
      </c>
      <c r="I19" s="61">
        <f t="shared" si="8"/>
        <v>23.42777384148956</v>
      </c>
      <c r="J19" s="61">
        <f t="shared" si="8"/>
        <v>23.49323308721832</v>
      </c>
      <c r="K19" s="60">
        <f t="shared" si="8"/>
        <v>23.42777384148956</v>
      </c>
      <c r="L19" s="60">
        <f t="shared" si="8"/>
        <v>23.711487021993264</v>
      </c>
      <c r="M19" s="60">
        <f t="shared" si="8"/>
        <v>23.284867863010156</v>
      </c>
      <c r="N19" s="60">
        <f t="shared" si="8"/>
        <v>23.173260078006557</v>
      </c>
      <c r="O19" s="60">
        <f t="shared" si="8"/>
        <v>23.286261674000176</v>
      </c>
      <c r="P19" s="60">
        <f t="shared" si="8"/>
        <v>23.217005977734672</v>
      </c>
      <c r="Q19" s="60">
        <f t="shared" si="8"/>
        <v>23.049082356189782</v>
      </c>
      <c r="R19" s="57">
        <f t="shared" si="8"/>
        <v>22.901067785964248</v>
      </c>
      <c r="S19" s="58">
        <v>23.1</v>
      </c>
      <c r="T19" s="58">
        <v>23</v>
      </c>
      <c r="U19" s="57">
        <v>23.2</v>
      </c>
      <c r="V19" s="57">
        <v>23.4</v>
      </c>
      <c r="W19" s="57">
        <v>23.3</v>
      </c>
      <c r="X19" s="22"/>
      <c r="Y19" s="70"/>
    </row>
    <row r="20" spans="1:25" ht="15" customHeight="1">
      <c r="A20" s="68" t="s">
        <v>57</v>
      </c>
      <c r="B20" s="15"/>
      <c r="C20" s="72" t="s">
        <v>56</v>
      </c>
      <c r="D20" s="66">
        <v>18.4</v>
      </c>
      <c r="E20" s="60">
        <v>9.2</v>
      </c>
      <c r="F20" s="63">
        <f aca="true" t="shared" si="9" ref="F20:R20">F55/F54*100</f>
        <v>8.453244727741236</v>
      </c>
      <c r="G20" s="62">
        <f t="shared" si="9"/>
        <v>6.471595987684974</v>
      </c>
      <c r="H20" s="62">
        <f t="shared" si="9"/>
        <v>5.560691266723159</v>
      </c>
      <c r="I20" s="61">
        <f t="shared" si="9"/>
        <v>5.311388593234859</v>
      </c>
      <c r="J20" s="61">
        <f t="shared" si="9"/>
        <v>4.933210737363676</v>
      </c>
      <c r="K20" s="60">
        <f t="shared" si="9"/>
        <v>5.311388593234859</v>
      </c>
      <c r="L20" s="60">
        <f t="shared" si="9"/>
        <v>4.605039822431127</v>
      </c>
      <c r="M20" s="60">
        <f t="shared" si="9"/>
        <v>4.4566924868642</v>
      </c>
      <c r="N20" s="60">
        <f t="shared" si="9"/>
        <v>4.351776777476444</v>
      </c>
      <c r="O20" s="60">
        <f t="shared" si="9"/>
        <v>4.19717756642258</v>
      </c>
      <c r="P20" s="60">
        <f t="shared" si="9"/>
        <v>4.32820950754341</v>
      </c>
      <c r="Q20" s="60">
        <f t="shared" si="9"/>
        <v>4.341377146443037</v>
      </c>
      <c r="R20" s="57">
        <f t="shared" si="9"/>
        <v>3.8905819184443478</v>
      </c>
      <c r="S20" s="57">
        <v>3.7</v>
      </c>
      <c r="T20" s="57">
        <v>3.7</v>
      </c>
      <c r="U20" s="57">
        <v>3.3</v>
      </c>
      <c r="V20" s="57">
        <v>3.5</v>
      </c>
      <c r="W20" s="57">
        <v>3.4</v>
      </c>
      <c r="X20" s="22"/>
      <c r="Y20" s="2"/>
    </row>
    <row r="21" spans="1:25" ht="15" customHeight="1">
      <c r="A21" s="68" t="s">
        <v>55</v>
      </c>
      <c r="B21" s="15"/>
      <c r="C21" s="69" t="s">
        <v>5</v>
      </c>
      <c r="D21" s="66">
        <v>7.2</v>
      </c>
      <c r="E21" s="60">
        <v>8.8</v>
      </c>
      <c r="F21" s="63">
        <f aca="true" t="shared" si="10" ref="F21:R21">F56/F54*100</f>
        <v>8.350172916525395</v>
      </c>
      <c r="G21" s="62">
        <f t="shared" si="10"/>
        <v>7.621163968616545</v>
      </c>
      <c r="H21" s="62">
        <f t="shared" si="10"/>
        <v>7.874329147728732</v>
      </c>
      <c r="I21" s="61">
        <f t="shared" si="10"/>
        <v>7.632200617844812</v>
      </c>
      <c r="J21" s="61">
        <f t="shared" si="10"/>
        <v>7.603504201466044</v>
      </c>
      <c r="K21" s="60">
        <f t="shared" si="10"/>
        <v>7.632200617844812</v>
      </c>
      <c r="L21" s="60">
        <f t="shared" si="10"/>
        <v>7.391304347826087</v>
      </c>
      <c r="M21" s="60">
        <f t="shared" si="10"/>
        <v>7.3601105032230105</v>
      </c>
      <c r="N21" s="60">
        <f t="shared" si="10"/>
        <v>7.232924203875081</v>
      </c>
      <c r="O21" s="60">
        <f t="shared" si="10"/>
        <v>7.216003142271974</v>
      </c>
      <c r="P21" s="60">
        <f t="shared" si="10"/>
        <v>6.874466268146882</v>
      </c>
      <c r="Q21" s="60">
        <f t="shared" si="10"/>
        <v>6.5962119915568485</v>
      </c>
      <c r="R21" s="57">
        <f t="shared" si="10"/>
        <v>6.488172979248295</v>
      </c>
      <c r="S21" s="57">
        <v>6.5</v>
      </c>
      <c r="T21" s="57">
        <v>6.5</v>
      </c>
      <c r="U21" s="57">
        <v>5.5</v>
      </c>
      <c r="V21" s="57">
        <v>5.9</v>
      </c>
      <c r="W21" s="57">
        <v>5.7</v>
      </c>
      <c r="X21" s="22"/>
      <c r="Y21" s="2"/>
    </row>
    <row r="22" spans="1:25" ht="15" customHeight="1">
      <c r="A22" s="68"/>
      <c r="B22" s="15"/>
      <c r="C22" s="69" t="s">
        <v>4</v>
      </c>
      <c r="D22" s="66">
        <v>7.2</v>
      </c>
      <c r="E22" s="60">
        <v>9.6</v>
      </c>
      <c r="F22" s="63">
        <f aca="true" t="shared" si="11" ref="F22:R22">F57/F54*100</f>
        <v>8.790940530277345</v>
      </c>
      <c r="G22" s="62">
        <f t="shared" si="11"/>
        <v>7.225146489224351</v>
      </c>
      <c r="H22" s="62">
        <f t="shared" si="11"/>
        <v>7.342783041881725</v>
      </c>
      <c r="I22" s="61">
        <f t="shared" si="11"/>
        <v>7.174008982113652</v>
      </c>
      <c r="J22" s="61">
        <f t="shared" si="11"/>
        <v>7.3314943937884705</v>
      </c>
      <c r="K22" s="60">
        <f t="shared" si="11"/>
        <v>7.174008982113652</v>
      </c>
      <c r="L22" s="60">
        <f t="shared" si="11"/>
        <v>7.057057057057057</v>
      </c>
      <c r="M22" s="60">
        <f t="shared" si="11"/>
        <v>7.002600075835545</v>
      </c>
      <c r="N22" s="60">
        <f t="shared" si="11"/>
        <v>6.676545418961613</v>
      </c>
      <c r="O22" s="60">
        <f t="shared" si="11"/>
        <v>6.727828746177369</v>
      </c>
      <c r="P22" s="60">
        <f t="shared" si="11"/>
        <v>6.784799316823229</v>
      </c>
      <c r="Q22" s="60">
        <f t="shared" si="11"/>
        <v>6.867191511209995</v>
      </c>
      <c r="R22" s="57">
        <f t="shared" si="11"/>
        <v>7.061384414453635</v>
      </c>
      <c r="S22" s="57">
        <v>7.1</v>
      </c>
      <c r="T22" s="57">
        <v>7.1</v>
      </c>
      <c r="U22" s="57">
        <v>6.7</v>
      </c>
      <c r="V22" s="57">
        <v>7.4</v>
      </c>
      <c r="W22" s="57">
        <v>7.2</v>
      </c>
      <c r="X22" s="22"/>
      <c r="Y22" s="2"/>
    </row>
    <row r="23" spans="1:25" ht="15" customHeight="1">
      <c r="A23" s="68"/>
      <c r="B23" s="15"/>
      <c r="C23" s="69" t="s">
        <v>3</v>
      </c>
      <c r="D23" s="15">
        <v>7.7</v>
      </c>
      <c r="E23" s="60">
        <v>8.1</v>
      </c>
      <c r="F23" s="63">
        <f aca="true" t="shared" si="12" ref="F23:R23">F58/F54*100</f>
        <v>7.983996745100698</v>
      </c>
      <c r="G23" s="62">
        <f t="shared" si="12"/>
        <v>8.286572648723805</v>
      </c>
      <c r="H23" s="62">
        <f t="shared" si="12"/>
        <v>8.205582518039185</v>
      </c>
      <c r="I23" s="61">
        <f t="shared" si="12"/>
        <v>8.194231717764335</v>
      </c>
      <c r="J23" s="61">
        <f t="shared" si="12"/>
        <v>7.963629862334942</v>
      </c>
      <c r="K23" s="60">
        <f t="shared" si="12"/>
        <v>8.194231717764335</v>
      </c>
      <c r="L23" s="60">
        <f t="shared" si="12"/>
        <v>7.981459720590155</v>
      </c>
      <c r="M23" s="60">
        <f t="shared" si="12"/>
        <v>7.641785385407074</v>
      </c>
      <c r="N23" s="60">
        <f t="shared" si="12"/>
        <v>7.738977269550144</v>
      </c>
      <c r="O23" s="60">
        <f t="shared" si="12"/>
        <v>7.664899138680807</v>
      </c>
      <c r="P23" s="60">
        <f t="shared" si="12"/>
        <v>7.754056362083689</v>
      </c>
      <c r="Q23" s="60">
        <f t="shared" si="12"/>
        <v>7.835586741970449</v>
      </c>
      <c r="R23" s="57">
        <f t="shared" si="12"/>
        <v>7.631693513278188</v>
      </c>
      <c r="S23" s="57">
        <v>7.8</v>
      </c>
      <c r="T23" s="57">
        <v>7.8</v>
      </c>
      <c r="U23" s="57">
        <v>7.1</v>
      </c>
      <c r="V23" s="57">
        <v>7.7</v>
      </c>
      <c r="W23" s="57">
        <v>8</v>
      </c>
      <c r="X23" s="22"/>
      <c r="Y23" s="2"/>
    </row>
    <row r="24" spans="1:25" ht="15" customHeight="1">
      <c r="A24" s="68"/>
      <c r="B24" s="15"/>
      <c r="C24" s="69" t="s">
        <v>2</v>
      </c>
      <c r="D24" s="66">
        <v>5.5</v>
      </c>
      <c r="E24" s="60">
        <v>5.8</v>
      </c>
      <c r="F24" s="63">
        <f aca="true" t="shared" si="13" ref="F24:R24">F59/F54*100</f>
        <v>4.939309690106462</v>
      </c>
      <c r="G24" s="62">
        <f t="shared" si="13"/>
        <v>4.1699771576124744</v>
      </c>
      <c r="H24" s="62">
        <f t="shared" si="13"/>
        <v>4.161209973551087</v>
      </c>
      <c r="I24" s="61">
        <f t="shared" si="13"/>
        <v>4.079592949300381</v>
      </c>
      <c r="J24" s="61">
        <f t="shared" si="13"/>
        <v>3.8873138712231503</v>
      </c>
      <c r="K24" s="60">
        <f t="shared" si="13"/>
        <v>4.079592949300381</v>
      </c>
      <c r="L24" s="60">
        <f t="shared" si="13"/>
        <v>3.9783261522391955</v>
      </c>
      <c r="M24" s="60">
        <f t="shared" si="13"/>
        <v>3.943448350576892</v>
      </c>
      <c r="N24" s="60">
        <f t="shared" si="13"/>
        <v>4.021863729135795</v>
      </c>
      <c r="O24" s="60">
        <f t="shared" si="13"/>
        <v>3.9362567685099457</v>
      </c>
      <c r="P24" s="60">
        <f t="shared" si="13"/>
        <v>3.7048107031027615</v>
      </c>
      <c r="Q24" s="60">
        <f t="shared" si="13"/>
        <v>3.783729819156826</v>
      </c>
      <c r="R24" s="57">
        <f t="shared" si="13"/>
        <v>3.773037295022493</v>
      </c>
      <c r="S24" s="57">
        <v>3.6</v>
      </c>
      <c r="T24" s="57">
        <v>3.6</v>
      </c>
      <c r="U24" s="57">
        <v>3.5</v>
      </c>
      <c r="V24" s="57">
        <v>3.6</v>
      </c>
      <c r="W24" s="57">
        <v>3.5</v>
      </c>
      <c r="X24" s="22"/>
      <c r="Y24" s="2"/>
    </row>
    <row r="25" spans="1:25" ht="15" customHeight="1">
      <c r="A25" s="68"/>
      <c r="B25" s="15"/>
      <c r="C25" s="69" t="s">
        <v>1</v>
      </c>
      <c r="D25" s="66">
        <v>3.1</v>
      </c>
      <c r="E25" s="60">
        <v>4.4</v>
      </c>
      <c r="F25" s="63">
        <f aca="true" t="shared" si="14" ref="F25:R25">F60/F54*100</f>
        <v>6.527429307655794</v>
      </c>
      <c r="G25" s="62">
        <f t="shared" si="14"/>
        <v>8.896116794120568</v>
      </c>
      <c r="H25" s="62">
        <f t="shared" si="14"/>
        <v>9.416326425801813</v>
      </c>
      <c r="I25" s="61">
        <f t="shared" si="14"/>
        <v>9.47924508709535</v>
      </c>
      <c r="J25" s="61">
        <f t="shared" si="14"/>
        <v>9.995402651137844</v>
      </c>
      <c r="K25" s="60">
        <f t="shared" si="14"/>
        <v>9.47924508709535</v>
      </c>
      <c r="L25" s="60">
        <f t="shared" si="14"/>
        <v>10.464812638725682</v>
      </c>
      <c r="M25" s="60">
        <f t="shared" si="14"/>
        <v>10.783543686690862</v>
      </c>
      <c r="N25" s="60">
        <f t="shared" si="14"/>
        <v>11.279950792630078</v>
      </c>
      <c r="O25" s="60">
        <f t="shared" si="14"/>
        <v>11.277109109783128</v>
      </c>
      <c r="P25" s="60">
        <f t="shared" si="14"/>
        <v>11.558497011101622</v>
      </c>
      <c r="Q25" s="60">
        <f t="shared" si="14"/>
        <v>11.48667921729705</v>
      </c>
      <c r="R25" s="57">
        <f t="shared" si="14"/>
        <v>11.869104629226527</v>
      </c>
      <c r="S25" s="57">
        <v>12</v>
      </c>
      <c r="T25" s="57">
        <v>11.8</v>
      </c>
      <c r="U25" s="57">
        <v>11.9</v>
      </c>
      <c r="V25" s="57">
        <v>11.6</v>
      </c>
      <c r="W25" s="57">
        <v>11.9</v>
      </c>
      <c r="X25" s="22"/>
      <c r="Y25" s="2"/>
    </row>
    <row r="26" spans="1:25" ht="15" customHeight="1">
      <c r="A26" s="68"/>
      <c r="B26" s="15"/>
      <c r="C26" s="69" t="s">
        <v>0</v>
      </c>
      <c r="D26" s="66">
        <v>6.6</v>
      </c>
      <c r="E26" s="60">
        <v>10.2</v>
      </c>
      <c r="F26" s="63">
        <f aca="true" t="shared" si="15" ref="F26:R26">F61/F54*100</f>
        <v>14.141181257204854</v>
      </c>
      <c r="G26" s="62">
        <f t="shared" si="15"/>
        <v>15.915185221968416</v>
      </c>
      <c r="H26" s="62">
        <f t="shared" si="15"/>
        <v>16.232699073004135</v>
      </c>
      <c r="I26" s="61">
        <f t="shared" si="15"/>
        <v>16.596142363905404</v>
      </c>
      <c r="J26" s="61">
        <f t="shared" si="15"/>
        <v>16.76882997471458</v>
      </c>
      <c r="K26" s="60">
        <f t="shared" si="15"/>
        <v>16.596142363905404</v>
      </c>
      <c r="L26" s="60">
        <f t="shared" si="15"/>
        <v>16.714975845410628</v>
      </c>
      <c r="M26" s="60">
        <f t="shared" si="15"/>
        <v>16.857158333784735</v>
      </c>
      <c r="N26" s="60">
        <f t="shared" si="15"/>
        <v>16.66899656107585</v>
      </c>
      <c r="O26" s="60">
        <f t="shared" si="15"/>
        <v>16.844822265241422</v>
      </c>
      <c r="P26" s="60">
        <f t="shared" si="15"/>
        <v>16.713635069740963</v>
      </c>
      <c r="Q26" s="60">
        <f t="shared" si="15"/>
        <v>16.84779508243482</v>
      </c>
      <c r="R26" s="57">
        <f t="shared" si="15"/>
        <v>16.882890727035264</v>
      </c>
      <c r="S26" s="57">
        <v>16.8</v>
      </c>
      <c r="T26" s="57">
        <v>17</v>
      </c>
      <c r="U26" s="57">
        <v>20.3</v>
      </c>
      <c r="V26" s="57">
        <v>16.8</v>
      </c>
      <c r="W26" s="57">
        <v>16.9</v>
      </c>
      <c r="X26" s="22"/>
      <c r="Y26" s="2"/>
    </row>
    <row r="27" spans="1:25" ht="15" customHeight="1">
      <c r="A27" s="71" t="s">
        <v>54</v>
      </c>
      <c r="B27" s="17"/>
      <c r="C27" s="69" t="s">
        <v>53</v>
      </c>
      <c r="D27" s="66">
        <v>27.1</v>
      </c>
      <c r="E27" s="60">
        <v>55.3</v>
      </c>
      <c r="F27" s="63">
        <v>87.4</v>
      </c>
      <c r="G27" s="62">
        <v>100.8</v>
      </c>
      <c r="H27" s="62">
        <v>100.7</v>
      </c>
      <c r="I27" s="61">
        <v>100.8</v>
      </c>
      <c r="J27" s="61">
        <v>102.7</v>
      </c>
      <c r="K27" s="60">
        <v>103.3</v>
      </c>
      <c r="L27" s="60">
        <v>103</v>
      </c>
      <c r="M27" s="60">
        <v>102.2</v>
      </c>
      <c r="N27" s="60">
        <v>101.5</v>
      </c>
      <c r="O27" s="60">
        <v>100.6</v>
      </c>
      <c r="P27" s="60">
        <v>100.3</v>
      </c>
      <c r="Q27" s="60">
        <v>100.3</v>
      </c>
      <c r="R27" s="57">
        <v>100</v>
      </c>
      <c r="S27" s="57">
        <v>100.3</v>
      </c>
      <c r="T27" s="57">
        <v>100.3</v>
      </c>
      <c r="U27" s="57">
        <v>101.7</v>
      </c>
      <c r="V27" s="57">
        <v>100.3</v>
      </c>
      <c r="W27" s="57">
        <v>100</v>
      </c>
      <c r="X27" s="22"/>
      <c r="Y27" s="70"/>
    </row>
    <row r="28" spans="1:25" ht="15" customHeight="1">
      <c r="A28" s="68" t="s">
        <v>52</v>
      </c>
      <c r="B28" s="15"/>
      <c r="C28" s="69" t="s">
        <v>51</v>
      </c>
      <c r="D28" s="66">
        <v>26.5</v>
      </c>
      <c r="E28" s="60">
        <v>59.4</v>
      </c>
      <c r="F28" s="63">
        <v>88.7</v>
      </c>
      <c r="G28" s="62">
        <v>102.3</v>
      </c>
      <c r="H28" s="62">
        <v>101</v>
      </c>
      <c r="I28" s="61">
        <v>100.9</v>
      </c>
      <c r="J28" s="61">
        <v>102.7</v>
      </c>
      <c r="K28" s="60">
        <v>104.2</v>
      </c>
      <c r="L28" s="60">
        <v>103.6</v>
      </c>
      <c r="M28" s="60">
        <v>101.6</v>
      </c>
      <c r="N28" s="60">
        <v>101</v>
      </c>
      <c r="O28" s="60">
        <v>100.2</v>
      </c>
      <c r="P28" s="60">
        <v>100</v>
      </c>
      <c r="Q28" s="60">
        <v>100.9</v>
      </c>
      <c r="R28" s="57">
        <v>100</v>
      </c>
      <c r="S28" s="57">
        <v>100.5</v>
      </c>
      <c r="T28" s="57">
        <v>100.8</v>
      </c>
      <c r="U28" s="57">
        <v>103.4</v>
      </c>
      <c r="V28" s="57">
        <v>103.6</v>
      </c>
      <c r="W28" s="57">
        <v>100</v>
      </c>
      <c r="X28" s="22"/>
      <c r="Y28" s="2"/>
    </row>
    <row r="29" spans="1:25" ht="15" customHeight="1">
      <c r="A29" s="68"/>
      <c r="B29" s="15"/>
      <c r="C29" s="67" t="s">
        <v>50</v>
      </c>
      <c r="D29" s="66">
        <v>20.2</v>
      </c>
      <c r="E29" s="60">
        <v>48.1</v>
      </c>
      <c r="F29" s="63">
        <v>77.8</v>
      </c>
      <c r="G29" s="62">
        <v>107.8</v>
      </c>
      <c r="H29" s="62">
        <v>104.1</v>
      </c>
      <c r="I29" s="61">
        <v>102.2</v>
      </c>
      <c r="J29" s="61">
        <v>103.4</v>
      </c>
      <c r="K29" s="60">
        <v>114.2</v>
      </c>
      <c r="L29" s="60">
        <v>105.5</v>
      </c>
      <c r="M29" s="60">
        <v>99</v>
      </c>
      <c r="N29" s="60">
        <v>101</v>
      </c>
      <c r="O29" s="60">
        <v>99.1</v>
      </c>
      <c r="P29" s="60">
        <v>101.2</v>
      </c>
      <c r="Q29" s="60">
        <v>104.4</v>
      </c>
      <c r="R29" s="57">
        <v>100</v>
      </c>
      <c r="S29" s="57">
        <v>103.3</v>
      </c>
      <c r="T29" s="57">
        <v>101.7</v>
      </c>
      <c r="U29" s="57">
        <v>103.7</v>
      </c>
      <c r="V29" s="57">
        <v>103.2</v>
      </c>
      <c r="W29" s="57">
        <v>100</v>
      </c>
      <c r="X29" s="22"/>
      <c r="Y29" s="2"/>
    </row>
    <row r="30" spans="1:25" ht="15" customHeight="1">
      <c r="A30" s="65"/>
      <c r="B30" s="30"/>
      <c r="C30" s="64" t="s">
        <v>49</v>
      </c>
      <c r="D30" s="13">
        <v>20.2</v>
      </c>
      <c r="E30" s="60">
        <v>47.8</v>
      </c>
      <c r="F30" s="63">
        <v>78.2</v>
      </c>
      <c r="G30" s="62">
        <v>113.1</v>
      </c>
      <c r="H30" s="62">
        <v>107.1</v>
      </c>
      <c r="I30" s="61">
        <v>104.3</v>
      </c>
      <c r="J30" s="61">
        <v>104.6</v>
      </c>
      <c r="K30" s="60">
        <v>122.1</v>
      </c>
      <c r="L30" s="60">
        <v>107.2</v>
      </c>
      <c r="M30" s="60">
        <v>96.8</v>
      </c>
      <c r="N30" s="59">
        <v>100.1</v>
      </c>
      <c r="O30" s="59">
        <v>97.7</v>
      </c>
      <c r="P30" s="59">
        <v>101.5</v>
      </c>
      <c r="Q30" s="59">
        <v>107</v>
      </c>
      <c r="R30" s="58">
        <v>100</v>
      </c>
      <c r="S30" s="23">
        <v>105.8</v>
      </c>
      <c r="T30" s="23">
        <v>103.1</v>
      </c>
      <c r="U30" s="57">
        <v>104.7</v>
      </c>
      <c r="V30" s="57">
        <v>103.3</v>
      </c>
      <c r="W30" s="57">
        <v>100</v>
      </c>
      <c r="X30" s="22"/>
      <c r="Y30" s="2"/>
    </row>
    <row r="31" spans="1:27" ht="15" customHeight="1">
      <c r="A31" s="40" t="s">
        <v>48</v>
      </c>
      <c r="B31" s="15"/>
      <c r="C31" s="39" t="s">
        <v>47</v>
      </c>
      <c r="D31" s="52">
        <v>2941</v>
      </c>
      <c r="E31" s="48">
        <v>17170</v>
      </c>
      <c r="F31" s="56">
        <v>31085</v>
      </c>
      <c r="G31" s="55">
        <v>28104.327</v>
      </c>
      <c r="H31" s="55">
        <v>31548.754</v>
      </c>
      <c r="I31" s="54">
        <v>37993.4</v>
      </c>
      <c r="J31" s="54">
        <v>40956.2</v>
      </c>
      <c r="K31" s="52">
        <v>36653.647183</v>
      </c>
      <c r="L31" s="45">
        <v>35268.008063</v>
      </c>
      <c r="M31" s="53">
        <v>40938.423</v>
      </c>
      <c r="N31" s="52">
        <v>42415.533</v>
      </c>
      <c r="O31" s="52">
        <v>42227.506</v>
      </c>
      <c r="P31" s="52">
        <v>44362.023</v>
      </c>
      <c r="Q31" s="52">
        <v>49216.636346</v>
      </c>
      <c r="R31" s="51">
        <v>56949.392</v>
      </c>
      <c r="S31" s="51">
        <v>67344</v>
      </c>
      <c r="T31" s="51">
        <v>73136</v>
      </c>
      <c r="U31" s="42">
        <v>78955</v>
      </c>
      <c r="V31" s="42">
        <v>51500</v>
      </c>
      <c r="W31" s="42">
        <v>60765</v>
      </c>
      <c r="X31" s="41"/>
      <c r="Y31" s="50"/>
      <c r="Z31" s="50"/>
      <c r="AA31" s="6"/>
    </row>
    <row r="32" spans="1:25" ht="15" customHeight="1">
      <c r="A32" s="40" t="s">
        <v>46</v>
      </c>
      <c r="B32" s="15"/>
      <c r="C32" s="39" t="s">
        <v>45</v>
      </c>
      <c r="D32" s="43">
        <v>1018</v>
      </c>
      <c r="E32" s="48">
        <v>3326</v>
      </c>
      <c r="F32" s="47">
        <v>4027</v>
      </c>
      <c r="G32" s="45">
        <v>3916.786</v>
      </c>
      <c r="H32" s="45">
        <v>3918.595</v>
      </c>
      <c r="I32" s="46">
        <v>4638.051</v>
      </c>
      <c r="J32" s="46">
        <v>4714.205</v>
      </c>
      <c r="K32" s="43">
        <v>4632.2258</v>
      </c>
      <c r="L32" s="45">
        <v>4093.296261</v>
      </c>
      <c r="M32" s="44">
        <v>3971.396</v>
      </c>
      <c r="N32" s="43">
        <v>4299.217</v>
      </c>
      <c r="O32" s="43">
        <v>4301.128</v>
      </c>
      <c r="P32" s="43">
        <v>4368.078</v>
      </c>
      <c r="Q32" s="43">
        <v>4573.929</v>
      </c>
      <c r="R32" s="42">
        <v>4792.186</v>
      </c>
      <c r="S32" s="42">
        <v>5004</v>
      </c>
      <c r="T32" s="42">
        <v>5530</v>
      </c>
      <c r="U32" s="42">
        <v>5982</v>
      </c>
      <c r="V32" s="42">
        <v>4561</v>
      </c>
      <c r="W32" s="42">
        <v>4828</v>
      </c>
      <c r="X32" s="41"/>
      <c r="Y32" s="2"/>
    </row>
    <row r="33" spans="1:25" ht="15" customHeight="1">
      <c r="A33" s="49" t="s">
        <v>44</v>
      </c>
      <c r="B33" s="15"/>
      <c r="C33" s="39" t="s">
        <v>43</v>
      </c>
      <c r="D33" s="43">
        <v>14</v>
      </c>
      <c r="E33" s="48">
        <v>51</v>
      </c>
      <c r="F33" s="47">
        <v>146</v>
      </c>
      <c r="G33" s="45">
        <v>289.353</v>
      </c>
      <c r="H33" s="45">
        <v>292.757</v>
      </c>
      <c r="I33" s="46">
        <v>331.918</v>
      </c>
      <c r="J33" s="46">
        <v>347.018</v>
      </c>
      <c r="K33" s="43">
        <v>387.378425</v>
      </c>
      <c r="L33" s="45">
        <v>361.260137</v>
      </c>
      <c r="M33" s="44">
        <v>341.711947</v>
      </c>
      <c r="N33" s="43">
        <v>378.573</v>
      </c>
      <c r="O33" s="43">
        <v>346.415</v>
      </c>
      <c r="P33" s="43">
        <v>338.626</v>
      </c>
      <c r="Q33" s="43">
        <v>356.293631</v>
      </c>
      <c r="R33" s="42">
        <v>373.476</v>
      </c>
      <c r="S33" s="42">
        <v>403</v>
      </c>
      <c r="T33" s="42">
        <v>399</v>
      </c>
      <c r="U33" s="42">
        <v>341</v>
      </c>
      <c r="V33" s="42">
        <v>313</v>
      </c>
      <c r="W33" s="42">
        <v>345</v>
      </c>
      <c r="X33" s="41"/>
      <c r="Y33" s="2"/>
    </row>
    <row r="34" spans="1:25" ht="15" customHeight="1">
      <c r="A34" s="40" t="s">
        <v>42</v>
      </c>
      <c r="B34" s="15"/>
      <c r="C34" s="39" t="s">
        <v>41</v>
      </c>
      <c r="D34" s="38">
        <v>34.6</v>
      </c>
      <c r="E34" s="37">
        <v>19.4</v>
      </c>
      <c r="F34" s="36">
        <v>13</v>
      </c>
      <c r="G34" s="35">
        <v>13.9</v>
      </c>
      <c r="H34" s="35">
        <v>12.4</v>
      </c>
      <c r="I34" s="33">
        <f aca="true" t="shared" si="16" ref="I34:T34">I32/I31*100</f>
        <v>12.207517621481626</v>
      </c>
      <c r="J34" s="33">
        <f t="shared" si="16"/>
        <v>11.510357406204678</v>
      </c>
      <c r="K34" s="33">
        <f t="shared" si="16"/>
        <v>12.637830491663681</v>
      </c>
      <c r="L34" s="35">
        <f t="shared" si="16"/>
        <v>11.606258719483268</v>
      </c>
      <c r="M34" s="34">
        <f t="shared" si="16"/>
        <v>9.700901277999888</v>
      </c>
      <c r="N34" s="33">
        <f t="shared" si="16"/>
        <v>10.135949488127379</v>
      </c>
      <c r="O34" s="33">
        <f t="shared" si="16"/>
        <v>10.185607456902616</v>
      </c>
      <c r="P34" s="33">
        <f t="shared" si="16"/>
        <v>9.84643554240076</v>
      </c>
      <c r="Q34" s="33">
        <f t="shared" si="16"/>
        <v>9.293461194390906</v>
      </c>
      <c r="R34" s="32">
        <f t="shared" si="16"/>
        <v>8.414815034372975</v>
      </c>
      <c r="S34" s="32">
        <f t="shared" si="16"/>
        <v>7.430506058446188</v>
      </c>
      <c r="T34" s="32">
        <f t="shared" si="16"/>
        <v>7.561255742725881</v>
      </c>
      <c r="U34" s="32">
        <v>7.6</v>
      </c>
      <c r="V34" s="32">
        <f>V32/V31*100</f>
        <v>8.856310679611651</v>
      </c>
      <c r="W34" s="32">
        <f>W32/W31*100</f>
        <v>7.945363284785649</v>
      </c>
      <c r="X34" s="22"/>
      <c r="Y34" s="2"/>
    </row>
    <row r="35" spans="1:25" ht="15" customHeight="1">
      <c r="A35" s="31" t="s">
        <v>40</v>
      </c>
      <c r="B35" s="30"/>
      <c r="C35" s="29" t="s">
        <v>39</v>
      </c>
      <c r="D35" s="13">
        <v>1.3</v>
      </c>
      <c r="E35" s="28">
        <v>1.5</v>
      </c>
      <c r="F35" s="27">
        <v>3.6</v>
      </c>
      <c r="G35" s="26">
        <v>7.4</v>
      </c>
      <c r="H35" s="26">
        <v>7.5</v>
      </c>
      <c r="I35" s="24">
        <f aca="true" t="shared" si="17" ref="I35:T35">I33/I32*100</f>
        <v>7.1564111735726925</v>
      </c>
      <c r="J35" s="24">
        <f t="shared" si="17"/>
        <v>7.361113909980579</v>
      </c>
      <c r="K35" s="24">
        <f t="shared" si="17"/>
        <v>8.362684414045619</v>
      </c>
      <c r="L35" s="26">
        <f t="shared" si="17"/>
        <v>8.825653311293511</v>
      </c>
      <c r="M35" s="25">
        <f t="shared" si="17"/>
        <v>8.604328226145164</v>
      </c>
      <c r="N35" s="24">
        <f t="shared" si="17"/>
        <v>8.805626699001238</v>
      </c>
      <c r="O35" s="24">
        <f t="shared" si="17"/>
        <v>8.05405000734691</v>
      </c>
      <c r="P35" s="24">
        <f t="shared" si="17"/>
        <v>7.752288306206985</v>
      </c>
      <c r="Q35" s="24">
        <f t="shared" si="17"/>
        <v>7.789662476177483</v>
      </c>
      <c r="R35" s="23">
        <f t="shared" si="17"/>
        <v>7.793437066090507</v>
      </c>
      <c r="S35" s="23">
        <f t="shared" si="17"/>
        <v>8.053557154276579</v>
      </c>
      <c r="T35" s="23">
        <f t="shared" si="17"/>
        <v>7.215189873417721</v>
      </c>
      <c r="U35" s="23">
        <v>5.7</v>
      </c>
      <c r="V35" s="23">
        <f>V33/V32*100</f>
        <v>6.862530146897611</v>
      </c>
      <c r="W35" s="23">
        <f>W33/W32*100</f>
        <v>7.145816072908036</v>
      </c>
      <c r="X35" s="22"/>
      <c r="Y35" s="2"/>
    </row>
    <row r="36" spans="1:24" ht="12.75" customHeight="1">
      <c r="A36" s="21" t="s">
        <v>38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 customHeight="1">
      <c r="A37" s="21" t="s">
        <v>37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 customHeight="1">
      <c r="A38" s="21" t="s">
        <v>36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 customHeight="1">
      <c r="A39" s="20" t="s">
        <v>35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 customHeight="1">
      <c r="A40" s="20" t="s">
        <v>34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 customHeight="1">
      <c r="A41" s="20" t="s">
        <v>33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3.5">
      <c r="A42" s="2" t="s">
        <v>32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ht="13.5">
      <c r="A43" s="2" t="s">
        <v>31</v>
      </c>
    </row>
    <row r="44" ht="13.5">
      <c r="A44" s="19"/>
    </row>
    <row r="45" ht="13.5" hidden="1"/>
    <row r="46" spans="5:24" ht="13.5" hidden="1">
      <c r="E46" s="18" t="s">
        <v>30</v>
      </c>
      <c r="F46" s="16" t="s">
        <v>30</v>
      </c>
      <c r="G46" s="17" t="s">
        <v>29</v>
      </c>
      <c r="H46" s="16" t="s">
        <v>29</v>
      </c>
      <c r="I46" s="16" t="s">
        <v>29</v>
      </c>
      <c r="J46" s="16" t="s">
        <v>29</v>
      </c>
      <c r="K46" s="17" t="s">
        <v>29</v>
      </c>
      <c r="L46" s="16" t="s">
        <v>29</v>
      </c>
      <c r="M46" s="16" t="s">
        <v>29</v>
      </c>
      <c r="N46" s="16" t="s">
        <v>29</v>
      </c>
      <c r="O46" s="16" t="s">
        <v>29</v>
      </c>
      <c r="P46" s="16" t="s">
        <v>29</v>
      </c>
      <c r="Q46" s="16" t="s">
        <v>29</v>
      </c>
      <c r="R46" s="16" t="s">
        <v>29</v>
      </c>
      <c r="S46" s="15"/>
      <c r="T46" s="15"/>
      <c r="U46" s="15"/>
      <c r="V46" s="15"/>
      <c r="W46" s="15"/>
      <c r="X46" s="15"/>
    </row>
    <row r="47" spans="2:24" ht="13.5" hidden="1">
      <c r="B47" s="2"/>
      <c r="C47" s="2"/>
      <c r="E47" s="14" t="s">
        <v>28</v>
      </c>
      <c r="F47" s="11" t="s">
        <v>27</v>
      </c>
      <c r="G47" s="11" t="s">
        <v>26</v>
      </c>
      <c r="H47" s="11" t="s">
        <v>25</v>
      </c>
      <c r="I47" s="11" t="s">
        <v>24</v>
      </c>
      <c r="J47" s="11" t="s">
        <v>23</v>
      </c>
      <c r="K47" s="13" t="s">
        <v>22</v>
      </c>
      <c r="L47" s="12" t="s">
        <v>21</v>
      </c>
      <c r="M47" s="12" t="s">
        <v>20</v>
      </c>
      <c r="N47" s="11" t="s">
        <v>19</v>
      </c>
      <c r="O47" s="11" t="s">
        <v>18</v>
      </c>
      <c r="P47" s="11" t="s">
        <v>17</v>
      </c>
      <c r="Q47" s="11" t="s">
        <v>16</v>
      </c>
      <c r="R47" s="11" t="s">
        <v>15</v>
      </c>
      <c r="S47" s="10"/>
      <c r="T47" s="10"/>
      <c r="U47" s="10"/>
      <c r="V47" s="10"/>
      <c r="W47" s="10"/>
      <c r="X47" s="10"/>
    </row>
    <row r="48" spans="2:24" ht="13.5" hidden="1">
      <c r="B48" s="2" t="s">
        <v>14</v>
      </c>
      <c r="C48" s="2" t="s">
        <v>13</v>
      </c>
      <c r="E48" s="9">
        <v>3465.8</v>
      </c>
      <c r="F48" s="9">
        <v>3829.9</v>
      </c>
      <c r="G48" s="9">
        <v>3824.9</v>
      </c>
      <c r="H48" s="9">
        <v>3186.1</v>
      </c>
      <c r="I48" s="9">
        <v>3054</v>
      </c>
      <c r="J48" s="9">
        <v>2779.2</v>
      </c>
      <c r="K48" s="9">
        <v>3054</v>
      </c>
      <c r="L48" s="9">
        <v>2376.1</v>
      </c>
      <c r="M48" s="9">
        <v>2321</v>
      </c>
      <c r="N48" s="9">
        <v>2228.4</v>
      </c>
      <c r="O48" s="9">
        <v>2172</v>
      </c>
      <c r="P48" s="8">
        <v>2341.6</v>
      </c>
      <c r="Q48" s="8">
        <v>1991</v>
      </c>
      <c r="R48" s="7">
        <v>1946.9</v>
      </c>
      <c r="S48" s="7">
        <v>1814.6</v>
      </c>
      <c r="T48" s="7"/>
      <c r="U48" s="7"/>
      <c r="V48" s="7"/>
      <c r="W48" s="7"/>
      <c r="X48" s="7"/>
    </row>
    <row r="49" spans="2:25" ht="13.5" hidden="1">
      <c r="B49" s="2"/>
      <c r="C49" s="2" t="s">
        <v>12</v>
      </c>
      <c r="E49" s="9">
        <v>2340.4</v>
      </c>
      <c r="F49" s="9">
        <v>3168.6</v>
      </c>
      <c r="G49" s="9">
        <v>2547.4</v>
      </c>
      <c r="H49" s="9">
        <v>2512.5</v>
      </c>
      <c r="I49" s="9">
        <v>2583.4</v>
      </c>
      <c r="J49" s="9">
        <v>2578.4</v>
      </c>
      <c r="K49" s="9">
        <v>2583.4</v>
      </c>
      <c r="L49" s="9">
        <v>2464.7</v>
      </c>
      <c r="M49" s="9">
        <v>2457.6</v>
      </c>
      <c r="N49" s="9">
        <v>2410.8</v>
      </c>
      <c r="O49" s="9">
        <v>2476.7</v>
      </c>
      <c r="P49" s="8">
        <v>2328.9</v>
      </c>
      <c r="Q49" s="8">
        <v>2458</v>
      </c>
      <c r="R49" s="7">
        <v>2505.7</v>
      </c>
      <c r="S49" s="7">
        <v>2353.1</v>
      </c>
      <c r="T49" s="7"/>
      <c r="U49" s="7"/>
      <c r="V49" s="7"/>
      <c r="W49" s="7"/>
      <c r="X49" s="7"/>
      <c r="Y49" s="9"/>
    </row>
    <row r="50" spans="2:24" ht="13.5" hidden="1">
      <c r="B50" s="2"/>
      <c r="C50" s="2" t="s">
        <v>11</v>
      </c>
      <c r="E50" s="9">
        <v>1467.3</v>
      </c>
      <c r="F50" s="9">
        <v>2110.4</v>
      </c>
      <c r="G50" s="9">
        <v>2508.8</v>
      </c>
      <c r="H50" s="9">
        <v>2397.8</v>
      </c>
      <c r="I50" s="9">
        <v>2298.6</v>
      </c>
      <c r="J50" s="9">
        <v>2309</v>
      </c>
      <c r="K50" s="9">
        <v>2298.6</v>
      </c>
      <c r="L50" s="9">
        <v>2239.5</v>
      </c>
      <c r="M50" s="9">
        <v>2113.9</v>
      </c>
      <c r="N50" s="9">
        <v>2118.8</v>
      </c>
      <c r="O50" s="9">
        <v>2151.4</v>
      </c>
      <c r="P50" s="8">
        <v>2097</v>
      </c>
      <c r="Q50" s="8">
        <v>2142.7</v>
      </c>
      <c r="R50" s="7">
        <v>2032.7</v>
      </c>
      <c r="S50" s="7">
        <v>2057.4</v>
      </c>
      <c r="T50" s="7"/>
      <c r="U50" s="7"/>
      <c r="V50" s="7"/>
      <c r="W50" s="7"/>
      <c r="X50" s="7"/>
    </row>
    <row r="51" spans="2:24" ht="13.5" hidden="1">
      <c r="B51" s="2"/>
      <c r="C51" s="2" t="s">
        <v>10</v>
      </c>
      <c r="E51" s="9">
        <v>646.2</v>
      </c>
      <c r="F51" s="9">
        <v>938.3</v>
      </c>
      <c r="G51" s="9">
        <v>956.1</v>
      </c>
      <c r="H51" s="9">
        <v>914</v>
      </c>
      <c r="I51" s="9">
        <v>926.3</v>
      </c>
      <c r="J51" s="9">
        <v>805.7</v>
      </c>
      <c r="K51" s="9">
        <v>926.3</v>
      </c>
      <c r="L51" s="9">
        <v>797.2</v>
      </c>
      <c r="M51" s="9">
        <v>810.7</v>
      </c>
      <c r="N51" s="9">
        <v>752.1</v>
      </c>
      <c r="O51" s="9">
        <v>748.9</v>
      </c>
      <c r="P51" s="8">
        <v>714.1</v>
      </c>
      <c r="Q51" s="8">
        <v>762.7</v>
      </c>
      <c r="R51" s="7">
        <v>727.4</v>
      </c>
      <c r="S51" s="7">
        <v>757</v>
      </c>
      <c r="T51" s="7"/>
      <c r="U51" s="7"/>
      <c r="V51" s="7"/>
      <c r="W51" s="7"/>
      <c r="X51" s="7"/>
    </row>
    <row r="52" spans="18:24" ht="13.5" hidden="1">
      <c r="R52" s="6"/>
      <c r="S52" s="6"/>
      <c r="T52" s="6"/>
      <c r="U52" s="6"/>
      <c r="V52" s="6"/>
      <c r="W52" s="6"/>
      <c r="X52" s="6"/>
    </row>
    <row r="53" spans="2:24" ht="13.5" hidden="1">
      <c r="B53" s="2" t="s">
        <v>9</v>
      </c>
      <c r="C53" s="4" t="s">
        <v>8</v>
      </c>
      <c r="E53" s="4"/>
      <c r="F53" s="4">
        <v>273114</v>
      </c>
      <c r="G53" s="4">
        <v>333840</v>
      </c>
      <c r="H53" s="4">
        <v>329062</v>
      </c>
      <c r="I53" s="4">
        <v>328849</v>
      </c>
      <c r="J53" s="4">
        <v>333313</v>
      </c>
      <c r="K53" s="4">
        <v>328849</v>
      </c>
      <c r="L53" s="4">
        <v>323008</v>
      </c>
      <c r="M53" s="4">
        <v>317133</v>
      </c>
      <c r="N53" s="4">
        <v>308692</v>
      </c>
      <c r="O53" s="4">
        <v>306129</v>
      </c>
      <c r="P53" s="4">
        <v>302623</v>
      </c>
      <c r="Q53" s="4">
        <v>304203</v>
      </c>
      <c r="R53" s="3">
        <v>300903</v>
      </c>
      <c r="S53" s="3"/>
      <c r="T53" s="3"/>
      <c r="U53" s="3"/>
      <c r="V53" s="3"/>
      <c r="W53" s="3"/>
      <c r="X53" s="3"/>
    </row>
    <row r="54" spans="3:24" ht="13.5" hidden="1">
      <c r="C54" s="4" t="s">
        <v>7</v>
      </c>
      <c r="E54" s="4"/>
      <c r="F54" s="4">
        <v>73735</v>
      </c>
      <c r="G54" s="4">
        <v>80552</v>
      </c>
      <c r="H54" s="4">
        <v>77886</v>
      </c>
      <c r="I54" s="4">
        <v>77042</v>
      </c>
      <c r="J54" s="4">
        <v>78306</v>
      </c>
      <c r="K54" s="4">
        <v>77042</v>
      </c>
      <c r="L54" s="4">
        <v>76590</v>
      </c>
      <c r="M54" s="4">
        <v>73844</v>
      </c>
      <c r="N54" s="4">
        <v>71534</v>
      </c>
      <c r="O54" s="4">
        <v>71286</v>
      </c>
      <c r="P54" s="4">
        <v>70260</v>
      </c>
      <c r="Q54" s="4">
        <v>70116</v>
      </c>
      <c r="R54" s="3">
        <v>68910</v>
      </c>
      <c r="S54" s="3"/>
      <c r="T54" s="3"/>
      <c r="U54" s="3"/>
      <c r="V54" s="3"/>
      <c r="W54" s="3"/>
      <c r="X54" s="3"/>
    </row>
    <row r="55" spans="3:24" ht="13.5" hidden="1">
      <c r="C55" s="5" t="s">
        <v>6</v>
      </c>
      <c r="E55" s="4"/>
      <c r="F55" s="4">
        <v>6233</v>
      </c>
      <c r="G55" s="4">
        <v>5213</v>
      </c>
      <c r="H55" s="4">
        <v>4331</v>
      </c>
      <c r="I55" s="4">
        <v>4092</v>
      </c>
      <c r="J55" s="4">
        <v>3863</v>
      </c>
      <c r="K55" s="4">
        <v>4092</v>
      </c>
      <c r="L55" s="4">
        <v>3527</v>
      </c>
      <c r="M55" s="4">
        <v>3291</v>
      </c>
      <c r="N55" s="4">
        <v>3113</v>
      </c>
      <c r="O55" s="4">
        <v>2992</v>
      </c>
      <c r="P55" s="4">
        <v>3041</v>
      </c>
      <c r="Q55" s="4">
        <v>3044</v>
      </c>
      <c r="R55" s="3">
        <v>2681</v>
      </c>
      <c r="S55" s="3"/>
      <c r="T55" s="3"/>
      <c r="U55" s="3"/>
      <c r="V55" s="3"/>
      <c r="W55" s="3"/>
      <c r="X55" s="3"/>
    </row>
    <row r="56" spans="3:24" ht="13.5" hidden="1">
      <c r="C56" s="5" t="s">
        <v>5</v>
      </c>
      <c r="E56" s="4"/>
      <c r="F56" s="4">
        <v>6157</v>
      </c>
      <c r="G56" s="4">
        <v>6139</v>
      </c>
      <c r="H56" s="4">
        <v>6133</v>
      </c>
      <c r="I56" s="4">
        <v>5880</v>
      </c>
      <c r="J56" s="4">
        <v>5954</v>
      </c>
      <c r="K56" s="4">
        <v>5880</v>
      </c>
      <c r="L56" s="4">
        <v>5661</v>
      </c>
      <c r="M56" s="4">
        <v>5435</v>
      </c>
      <c r="N56" s="4">
        <v>5174</v>
      </c>
      <c r="O56" s="4">
        <v>5144</v>
      </c>
      <c r="P56" s="4">
        <v>4830</v>
      </c>
      <c r="Q56" s="4">
        <v>4625</v>
      </c>
      <c r="R56" s="3">
        <v>4471</v>
      </c>
      <c r="S56" s="3"/>
      <c r="T56" s="3"/>
      <c r="U56" s="3"/>
      <c r="V56" s="3"/>
      <c r="W56" s="3"/>
      <c r="X56" s="3"/>
    </row>
    <row r="57" spans="3:24" ht="13.5" hidden="1">
      <c r="C57" s="5" t="s">
        <v>4</v>
      </c>
      <c r="E57" s="4"/>
      <c r="F57" s="4">
        <v>6482</v>
      </c>
      <c r="G57" s="4">
        <v>5820</v>
      </c>
      <c r="H57" s="4">
        <v>5719</v>
      </c>
      <c r="I57" s="4">
        <v>5527</v>
      </c>
      <c r="J57" s="4">
        <v>5741</v>
      </c>
      <c r="K57" s="4">
        <v>5527</v>
      </c>
      <c r="L57" s="4">
        <v>5405</v>
      </c>
      <c r="M57" s="4">
        <v>5171</v>
      </c>
      <c r="N57" s="4">
        <v>4776</v>
      </c>
      <c r="O57" s="4">
        <v>4796</v>
      </c>
      <c r="P57" s="4">
        <v>4767</v>
      </c>
      <c r="Q57" s="4">
        <v>4815</v>
      </c>
      <c r="R57" s="3">
        <v>4866</v>
      </c>
      <c r="S57" s="3"/>
      <c r="T57" s="3"/>
      <c r="U57" s="3"/>
      <c r="V57" s="3"/>
      <c r="W57" s="3"/>
      <c r="X57" s="3"/>
    </row>
    <row r="58" spans="3:24" ht="13.5" hidden="1">
      <c r="C58" s="5" t="s">
        <v>3</v>
      </c>
      <c r="E58" s="4"/>
      <c r="F58" s="4">
        <v>5887</v>
      </c>
      <c r="G58" s="4">
        <v>6675</v>
      </c>
      <c r="H58" s="4">
        <v>6391</v>
      </c>
      <c r="I58" s="4">
        <v>6313</v>
      </c>
      <c r="J58" s="4">
        <v>6236</v>
      </c>
      <c r="K58" s="4">
        <v>6313</v>
      </c>
      <c r="L58" s="4">
        <v>6113</v>
      </c>
      <c r="M58" s="4">
        <v>5643</v>
      </c>
      <c r="N58" s="4">
        <v>5536</v>
      </c>
      <c r="O58" s="4">
        <v>5464</v>
      </c>
      <c r="P58" s="4">
        <v>5448</v>
      </c>
      <c r="Q58" s="4">
        <v>5494</v>
      </c>
      <c r="R58" s="3">
        <v>5259</v>
      </c>
      <c r="S58" s="3"/>
      <c r="T58" s="3"/>
      <c r="U58" s="3"/>
      <c r="V58" s="3"/>
      <c r="W58" s="3"/>
      <c r="X58" s="3"/>
    </row>
    <row r="59" spans="3:24" ht="13.5" hidden="1">
      <c r="C59" s="5" t="s">
        <v>2</v>
      </c>
      <c r="E59" s="4"/>
      <c r="F59" s="4">
        <v>3642</v>
      </c>
      <c r="G59" s="4">
        <v>3359</v>
      </c>
      <c r="H59" s="4">
        <v>3241</v>
      </c>
      <c r="I59" s="4">
        <v>3143</v>
      </c>
      <c r="J59" s="4">
        <v>3044</v>
      </c>
      <c r="K59" s="4">
        <v>3143</v>
      </c>
      <c r="L59" s="4">
        <v>3047</v>
      </c>
      <c r="M59" s="4">
        <v>2912</v>
      </c>
      <c r="N59" s="4">
        <v>2877</v>
      </c>
      <c r="O59" s="4">
        <v>2806</v>
      </c>
      <c r="P59" s="4">
        <v>2603</v>
      </c>
      <c r="Q59" s="4">
        <v>2653</v>
      </c>
      <c r="R59" s="3">
        <v>2600</v>
      </c>
      <c r="S59" s="3"/>
      <c r="T59" s="3"/>
      <c r="U59" s="3"/>
      <c r="V59" s="3"/>
      <c r="W59" s="3"/>
      <c r="X59" s="3"/>
    </row>
    <row r="60" spans="3:24" ht="13.5" hidden="1">
      <c r="C60" s="5" t="s">
        <v>1</v>
      </c>
      <c r="E60" s="4"/>
      <c r="F60" s="4">
        <v>4813</v>
      </c>
      <c r="G60" s="4">
        <v>7166</v>
      </c>
      <c r="H60" s="4">
        <v>7334</v>
      </c>
      <c r="I60" s="4">
        <v>7303</v>
      </c>
      <c r="J60" s="4">
        <v>7827</v>
      </c>
      <c r="K60" s="4">
        <v>7303</v>
      </c>
      <c r="L60" s="4">
        <v>8015</v>
      </c>
      <c r="M60" s="4">
        <v>7963</v>
      </c>
      <c r="N60" s="4">
        <v>8069</v>
      </c>
      <c r="O60" s="4">
        <v>8039</v>
      </c>
      <c r="P60" s="4">
        <v>8121</v>
      </c>
      <c r="Q60" s="4">
        <v>8054</v>
      </c>
      <c r="R60" s="3">
        <v>8179</v>
      </c>
      <c r="S60" s="3"/>
      <c r="T60" s="3"/>
      <c r="U60" s="3"/>
      <c r="V60" s="3"/>
      <c r="W60" s="3"/>
      <c r="X60" s="3"/>
    </row>
    <row r="61" spans="3:24" ht="13.5" hidden="1">
      <c r="C61" s="5" t="s">
        <v>0</v>
      </c>
      <c r="E61" s="4"/>
      <c r="F61" s="4">
        <v>10427</v>
      </c>
      <c r="G61" s="4">
        <v>12820</v>
      </c>
      <c r="H61" s="4">
        <v>12643</v>
      </c>
      <c r="I61" s="4">
        <v>12786</v>
      </c>
      <c r="J61" s="4">
        <v>13131</v>
      </c>
      <c r="K61" s="4">
        <v>12786</v>
      </c>
      <c r="L61" s="4">
        <v>12802</v>
      </c>
      <c r="M61" s="4">
        <v>12448</v>
      </c>
      <c r="N61" s="4">
        <v>11924</v>
      </c>
      <c r="O61" s="4">
        <v>12008</v>
      </c>
      <c r="P61" s="4">
        <v>11743</v>
      </c>
      <c r="Q61" s="4">
        <v>11813</v>
      </c>
      <c r="R61" s="3">
        <v>11634</v>
      </c>
      <c r="S61" s="3"/>
      <c r="T61" s="3"/>
      <c r="U61" s="3"/>
      <c r="V61" s="3"/>
      <c r="W61" s="3"/>
      <c r="X61" s="3"/>
    </row>
    <row r="62" ht="13.5">
      <c r="A62" s="2"/>
    </row>
  </sheetData>
  <sheetProtection/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5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 智也</dc:creator>
  <cp:keywords/>
  <dc:description/>
  <cp:lastModifiedBy>vegetan</cp:lastModifiedBy>
  <cp:lastPrinted>2013-02-18T08:03:22Z</cp:lastPrinted>
  <dcterms:created xsi:type="dcterms:W3CDTF">2013-02-08T05:35:07Z</dcterms:created>
  <dcterms:modified xsi:type="dcterms:W3CDTF">2013-04-12T01:37:09Z</dcterms:modified>
  <cp:category/>
  <cp:version/>
  <cp:contentType/>
  <cp:contentStatus/>
</cp:coreProperties>
</file>