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4030" windowHeight="5865" tabRatio="752" activeTab="0"/>
  </bookViews>
  <sheets>
    <sheet name="キャベツ・はくさい" sheetId="1" r:id="rId1"/>
    <sheet name="たまねぎ・トマト" sheetId="2" r:id="rId2"/>
    <sheet name="きゅうり・だいこん" sheetId="3" r:id="rId3"/>
    <sheet name="レタス・にんじん" sheetId="4" r:id="rId4"/>
    <sheet name="かぼちゃ・ほうれんそう" sheetId="5" r:id="rId5"/>
    <sheet name="ねぎ・なす" sheetId="6" r:id="rId6"/>
    <sheet name="ピーマン・さといも" sheetId="7" r:id="rId7"/>
    <sheet name="ばれいしょ・ブロッコリー" sheetId="8" r:id="rId8"/>
  </sheets>
  <definedNames>
    <definedName name="_xlnm.Print_Area" localSheetId="4">'かぼちゃ・ほうれんそう'!$A$1:$N$64</definedName>
    <definedName name="_xlnm.Print_Area" localSheetId="0">'キャベツ・はくさい'!$A$1:$N$66</definedName>
    <definedName name="_xlnm.Print_Area" localSheetId="2">'きゅうり・だいこん'!$A$1:$N$65</definedName>
    <definedName name="_xlnm.Print_Area" localSheetId="1">'たまねぎ・トマト'!$A$1:$N$65</definedName>
    <definedName name="_xlnm.Print_Area" localSheetId="5">'ねぎ・なす'!$A$1:$N$64</definedName>
    <definedName name="_xlnm.Print_Area" localSheetId="7">'ばれいしょ・ブロッコリー'!$A$1:$O$64</definedName>
    <definedName name="_xlnm.Print_Area" localSheetId="6">'ピーマン・さといも'!$A$1:$N$64</definedName>
    <definedName name="_xlnm.Print_Area" localSheetId="3">'レタス・にんじん'!$A$1:$N$67</definedName>
  </definedNames>
  <calcPr fullCalcOnLoad="1"/>
</workbook>
</file>

<file path=xl/sharedStrings.xml><?xml version="1.0" encoding="utf-8"?>
<sst xmlns="http://schemas.openxmlformats.org/spreadsheetml/2006/main" count="743" uniqueCount="127">
  <si>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</si>
  <si>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</si>
  <si>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</si>
  <si>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</si>
  <si>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</si>
  <si>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</si>
  <si>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</si>
  <si>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</si>
  <si>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</si>
  <si>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</si>
  <si>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</si>
  <si>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</si>
  <si>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</si>
  <si>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年　月</t>
  </si>
  <si>
    <t>注：ジャンボピーマンは含まない。</t>
  </si>
  <si>
    <t>資料：大阪市「大阪市中央卸売市場年報」、｢月報｣</t>
  </si>
  <si>
    <t xml:space="preserve"> 昭和40年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</si>
  <si>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</si>
  <si>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</si>
  <si>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</si>
  <si>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</si>
  <si>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</si>
  <si>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</si>
  <si>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</si>
  <si>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</si>
  <si>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</si>
  <si>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>　　 16年</t>
  </si>
  <si>
    <t>　　 17年</t>
  </si>
  <si>
    <t xml:space="preserve"> 昭和40年</t>
  </si>
  <si>
    <t>　　                  （単位：ﾄﾝ）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</si>
  <si>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</si>
  <si>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</si>
  <si>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</si>
  <si>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</si>
  <si>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</si>
  <si>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</si>
  <si>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</si>
  <si>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</si>
  <si>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</si>
  <si>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</si>
  <si>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>　　                  （単位：ﾄﾝ）</t>
  </si>
  <si>
    <t>　　Ⅴ-３　大阪中央卸売市場の月別入荷量の推移</t>
  </si>
  <si>
    <t>　　　(1) キャベツ</t>
  </si>
  <si>
    <t>　　　それ以降に含まれる、以下同じ)、｢月報｣</t>
  </si>
  <si>
    <t>　　　(2) はくさい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</si>
  <si>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</si>
  <si>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</si>
  <si>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</si>
  <si>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</si>
  <si>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</si>
  <si>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</si>
  <si>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</si>
  <si>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</si>
  <si>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</si>
  <si>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</si>
  <si>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>　　　(3) たまねぎ</t>
  </si>
  <si>
    <t>　　　大阪府「大阪府中央卸売市場年報」、「月報」</t>
  </si>
  <si>
    <t>資料：大阪市「大阪市中央卸売市場年報」、「月報」</t>
  </si>
  <si>
    <t>　　　(4) ト マ ト</t>
  </si>
  <si>
    <t>　　　大阪府｢大阪府中央卸売市場年報｣(ただし、昭和53年開設のため、</t>
  </si>
  <si>
    <t>　　　(5) きゅうり</t>
  </si>
  <si>
    <t>　　　(6) だいこん</t>
  </si>
  <si>
    <t>　　　(7) レ タ ス</t>
  </si>
  <si>
    <t>　　　(8) にんじん</t>
  </si>
  <si>
    <t>　　                  （単位：ﾄﾝ）</t>
  </si>
  <si>
    <t>　　　(9) かぼちゃ</t>
  </si>
  <si>
    <t xml:space="preserve">     (10) ほうれんそう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</si>
  <si>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</si>
  <si>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</si>
  <si>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</si>
  <si>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</si>
  <si>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</si>
  <si>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</si>
  <si>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</si>
  <si>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</si>
  <si>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</si>
  <si>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</si>
  <si>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 xml:space="preserve">     (11) ね    ぎ</t>
  </si>
  <si>
    <t xml:space="preserve">     (12) な    す</t>
  </si>
  <si>
    <t xml:space="preserve"> 昭和45年</t>
  </si>
  <si>
    <t xml:space="preserve">     (13) ピーマン</t>
  </si>
  <si>
    <t xml:space="preserve">     (14) さといも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</si>
  <si>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</si>
  <si>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</si>
  <si>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</si>
  <si>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</si>
  <si>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</si>
  <si>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</si>
  <si>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</si>
  <si>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</si>
  <si>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</si>
  <si>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</si>
  <si>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 xml:space="preserve">     (15) ばれいしょ類</t>
  </si>
  <si>
    <t xml:space="preserve">      (16) ブロッコリー</t>
  </si>
  <si>
    <t>　　 18年</t>
  </si>
  <si>
    <t>　　 18年</t>
  </si>
  <si>
    <t>　　 19年</t>
  </si>
  <si>
    <t>　　 62年</t>
  </si>
  <si>
    <t>　　 63年</t>
  </si>
  <si>
    <t xml:space="preserve"> 平成元年</t>
  </si>
  <si>
    <t xml:space="preserve">      3年</t>
  </si>
  <si>
    <t>　 　 4年</t>
  </si>
  <si>
    <t>　 　 5年</t>
  </si>
  <si>
    <t>　 　 6年</t>
  </si>
  <si>
    <t xml:space="preserve">      7年</t>
  </si>
  <si>
    <t>　 　 8年</t>
  </si>
  <si>
    <t>　　  9年</t>
  </si>
  <si>
    <t>　    4年</t>
  </si>
  <si>
    <t>　　  5年</t>
  </si>
  <si>
    <t>　　  6年</t>
  </si>
  <si>
    <t>　 　 8年</t>
  </si>
  <si>
    <t>　　  4年</t>
  </si>
  <si>
    <t>　  　8年</t>
  </si>
  <si>
    <t>　 　62年</t>
  </si>
  <si>
    <t>　 　63年</t>
  </si>
  <si>
    <t xml:space="preserve">      8年</t>
  </si>
  <si>
    <t xml:space="preserve">      9年</t>
  </si>
  <si>
    <t>　 　 9年</t>
  </si>
  <si>
    <t>　　 20年</t>
  </si>
  <si>
    <t>　　 21年</t>
  </si>
  <si>
    <t xml:space="preserve">  平成2年</t>
  </si>
  <si>
    <t>　　 22年</t>
  </si>
  <si>
    <t xml:space="preserve"> </t>
  </si>
  <si>
    <t>　　 23年</t>
  </si>
  <si>
    <t>注：ねぎは、「白ねぎ」と「青ねぎ」の合計。</t>
  </si>
  <si>
    <t>注：金時にんじんは含まない。</t>
  </si>
  <si>
    <t>注：レタスは、結球レタスである。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</si>
</sst>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0.00_ "/>
    <numFmt numFmtId="185" formatCode="0.0_ "/>
    <numFmt numFmtId="186" formatCode="0.000_ "/>
    <numFmt numFmtId="187" formatCode="0.0000_ "/>
    <numFmt numFmtId="188" formatCode="0.00000_ "/>
    <numFmt numFmtId="189" formatCode="0_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vertical="center"/>
      <protection/>
    </xf>
    <xf numFmtId="37" fontId="22" fillId="0" borderId="13" xfId="0" applyNumberFormat="1" applyFont="1" applyBorder="1" applyAlignment="1" applyProtection="1">
      <alignment vertical="center"/>
      <protection/>
    </xf>
    <xf numFmtId="37" fontId="22" fillId="0" borderId="14" xfId="0" applyNumberFormat="1" applyFont="1" applyBorder="1" applyAlignment="1" applyProtection="1">
      <alignment vertical="center"/>
      <protection/>
    </xf>
    <xf numFmtId="37" fontId="21" fillId="0" borderId="13" xfId="0" applyNumberFormat="1" applyFont="1" applyBorder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37" fontId="21" fillId="0" borderId="0" xfId="0" applyNumberFormat="1" applyFont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vertical="center"/>
      <protection/>
    </xf>
    <xf numFmtId="37" fontId="22" fillId="0" borderId="14" xfId="0" applyNumberFormat="1" applyFont="1" applyFill="1" applyBorder="1" applyAlignment="1" applyProtection="1">
      <alignment vertical="center"/>
      <protection/>
    </xf>
    <xf numFmtId="37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21" fillId="0" borderId="15" xfId="0" applyFont="1" applyBorder="1" applyAlignment="1" applyProtection="1">
      <alignment vertical="center"/>
      <protection/>
    </xf>
    <xf numFmtId="37" fontId="22" fillId="0" borderId="15" xfId="0" applyNumberFormat="1" applyFont="1" applyFill="1" applyBorder="1" applyAlignment="1" applyProtection="1">
      <alignment vertical="center"/>
      <protection/>
    </xf>
    <xf numFmtId="37" fontId="21" fillId="0" borderId="0" xfId="0" applyNumberFormat="1" applyFont="1" applyAlignment="1" applyProtection="1">
      <alignment horizontal="left" vertical="center"/>
      <protection/>
    </xf>
    <xf numFmtId="37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37" fontId="21" fillId="0" borderId="10" xfId="0" applyNumberFormat="1" applyFont="1" applyBorder="1" applyAlignment="1" applyProtection="1">
      <alignment horizontal="center" vertical="center"/>
      <protection/>
    </xf>
    <xf numFmtId="37" fontId="21" fillId="0" borderId="10" xfId="0" applyNumberFormat="1" applyFont="1" applyBorder="1" applyAlignment="1" applyProtection="1">
      <alignment vertical="center"/>
      <protection/>
    </xf>
    <xf numFmtId="37" fontId="21" fillId="0" borderId="13" xfId="0" applyNumberFormat="1" applyFont="1" applyBorder="1" applyAlignment="1" applyProtection="1">
      <alignment horizontal="center" vertical="center"/>
      <protection/>
    </xf>
    <xf numFmtId="38" fontId="22" fillId="0" borderId="14" xfId="48" applyFont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8" fontId="22" fillId="0" borderId="15" xfId="48" applyFont="1" applyFill="1" applyBorder="1" applyAlignment="1">
      <alignment vertical="center"/>
    </xf>
    <xf numFmtId="37" fontId="21" fillId="0" borderId="0" xfId="0" applyNumberFormat="1" applyFont="1" applyBorder="1" applyAlignment="1" applyProtection="1">
      <alignment horizontal="center" vertical="center"/>
      <protection/>
    </xf>
    <xf numFmtId="0" fontId="22" fillId="0" borderId="14" xfId="0" applyFont="1" applyFill="1" applyBorder="1" applyAlignment="1">
      <alignment vertical="center"/>
    </xf>
    <xf numFmtId="183" fontId="22" fillId="0" borderId="14" xfId="0" applyNumberFormat="1" applyFont="1" applyFill="1" applyBorder="1" applyAlignment="1">
      <alignment vertical="center"/>
    </xf>
    <xf numFmtId="38" fontId="21" fillId="0" borderId="14" xfId="48" applyFont="1" applyFill="1" applyBorder="1" applyAlignment="1" applyProtection="1">
      <alignment vertical="center"/>
      <protection/>
    </xf>
    <xf numFmtId="38" fontId="21" fillId="0" borderId="0" xfId="48" applyFont="1" applyFill="1" applyAlignment="1">
      <alignment vertical="center"/>
    </xf>
    <xf numFmtId="38" fontId="21" fillId="0" borderId="15" xfId="48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/>
    </xf>
    <xf numFmtId="37" fontId="21" fillId="0" borderId="16" xfId="0" applyNumberFormat="1" applyFont="1" applyBorder="1" applyAlignment="1" applyProtection="1">
      <alignment vertical="center"/>
      <protection/>
    </xf>
    <xf numFmtId="37" fontId="21" fillId="0" borderId="14" xfId="0" applyNumberFormat="1" applyFont="1" applyBorder="1" applyAlignment="1" applyProtection="1">
      <alignment vertical="center"/>
      <protection/>
    </xf>
    <xf numFmtId="0" fontId="21" fillId="0" borderId="14" xfId="0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183" fontId="21" fillId="0" borderId="14" xfId="0" applyNumberFormat="1" applyFont="1" applyFill="1" applyBorder="1" applyAlignment="1">
      <alignment vertical="center"/>
    </xf>
    <xf numFmtId="183" fontId="21" fillId="0" borderId="15" xfId="0" applyNumberFormat="1" applyFont="1" applyFill="1" applyBorder="1" applyAlignment="1">
      <alignment vertical="center"/>
    </xf>
    <xf numFmtId="38" fontId="21" fillId="0" borderId="15" xfId="48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37" fontId="21" fillId="0" borderId="0" xfId="0" applyNumberFormat="1" applyFont="1" applyFill="1" applyAlignment="1" applyProtection="1">
      <alignment vertical="center"/>
      <protection/>
    </xf>
    <xf numFmtId="38" fontId="22" fillId="0" borderId="1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tabSelected="1" zoomScaleSheetLayoutView="100" zoomScalePageLayoutView="0" workbookViewId="0" topLeftCell="A1">
      <selection activeCell="P1" sqref="P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6" style="2" customWidth="1"/>
    <col min="16" max="16384" width="8.83203125" style="2" customWidth="1"/>
  </cols>
  <sheetData>
    <row r="1" ht="16.5" customHeight="1"/>
    <row r="2" ht="15" customHeight="1">
      <c r="A2" s="1" t="s">
        <v>41</v>
      </c>
    </row>
    <row r="3" spans="1:15" ht="15" customHeight="1">
      <c r="A3" s="3" t="s">
        <v>42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5" t="s">
        <v>40</v>
      </c>
      <c r="O3" s="6"/>
    </row>
    <row r="4" spans="1:15" ht="15" customHeight="1">
      <c r="A4" s="7" t="s">
        <v>13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9" t="s">
        <v>12</v>
      </c>
      <c r="O4" s="10"/>
    </row>
    <row r="5" spans="1:15" ht="15" customHeight="1">
      <c r="A5" s="11" t="s">
        <v>16</v>
      </c>
      <c r="B5" s="12">
        <v>3062.958</v>
      </c>
      <c r="C5" s="12">
        <v>3216.364</v>
      </c>
      <c r="D5" s="12">
        <v>3270.12</v>
      </c>
      <c r="E5" s="12">
        <v>3481.485</v>
      </c>
      <c r="F5" s="12">
        <v>3887.946</v>
      </c>
      <c r="G5" s="12">
        <v>2590.966</v>
      </c>
      <c r="H5" s="12">
        <v>3363.209</v>
      </c>
      <c r="I5" s="12">
        <v>3717.307</v>
      </c>
      <c r="J5" s="12">
        <v>3841.313</v>
      </c>
      <c r="K5" s="12">
        <v>3102.364</v>
      </c>
      <c r="L5" s="12">
        <v>3155.405</v>
      </c>
      <c r="M5" s="12">
        <v>3694.294</v>
      </c>
      <c r="N5" s="13">
        <v>40383.731</v>
      </c>
      <c r="O5" s="14"/>
    </row>
    <row r="6" spans="1:15" ht="15" customHeight="1">
      <c r="A6" s="15" t="s">
        <v>17</v>
      </c>
      <c r="B6" s="12">
        <v>3446.969</v>
      </c>
      <c r="C6" s="12">
        <v>3809.947</v>
      </c>
      <c r="D6" s="12">
        <v>5313.081</v>
      </c>
      <c r="E6" s="12">
        <v>4195.871</v>
      </c>
      <c r="F6" s="12">
        <v>3890.914</v>
      </c>
      <c r="G6" s="12">
        <v>3473.948</v>
      </c>
      <c r="H6" s="12">
        <v>3854.968</v>
      </c>
      <c r="I6" s="12">
        <v>3665.148</v>
      </c>
      <c r="J6" s="12">
        <v>4013.174</v>
      </c>
      <c r="K6" s="12">
        <v>3668.52</v>
      </c>
      <c r="L6" s="12">
        <v>3439.431</v>
      </c>
      <c r="M6" s="12">
        <v>3766.525</v>
      </c>
      <c r="N6" s="13">
        <v>46538.496</v>
      </c>
      <c r="O6" s="14"/>
    </row>
    <row r="7" spans="1:15" ht="15" customHeight="1">
      <c r="A7" s="15" t="s">
        <v>18</v>
      </c>
      <c r="B7" s="12">
        <v>3435.111</v>
      </c>
      <c r="C7" s="12">
        <v>3213.141</v>
      </c>
      <c r="D7" s="12">
        <v>4588.278</v>
      </c>
      <c r="E7" s="12">
        <v>4821.136</v>
      </c>
      <c r="F7" s="12">
        <v>5943.419</v>
      </c>
      <c r="G7" s="12">
        <v>4900.176</v>
      </c>
      <c r="H7" s="12">
        <v>4836.477</v>
      </c>
      <c r="I7" s="12">
        <v>4657.089</v>
      </c>
      <c r="J7" s="12">
        <v>5065.699</v>
      </c>
      <c r="K7" s="12">
        <v>4925.01</v>
      </c>
      <c r="L7" s="12">
        <v>5882.993</v>
      </c>
      <c r="M7" s="12">
        <v>5905.885</v>
      </c>
      <c r="N7" s="13">
        <v>58174.414000000004</v>
      </c>
      <c r="O7" s="14"/>
    </row>
    <row r="8" spans="1:15" ht="15" customHeight="1">
      <c r="A8" s="15" t="s">
        <v>19</v>
      </c>
      <c r="B8" s="12">
        <v>4686</v>
      </c>
      <c r="C8" s="12">
        <v>5737</v>
      </c>
      <c r="D8" s="12">
        <v>6381</v>
      </c>
      <c r="E8" s="12">
        <v>5637</v>
      </c>
      <c r="F8" s="12">
        <v>5857</v>
      </c>
      <c r="G8" s="12">
        <v>4705</v>
      </c>
      <c r="H8" s="12">
        <v>3934</v>
      </c>
      <c r="I8" s="12">
        <v>4236</v>
      </c>
      <c r="J8" s="12">
        <v>4662</v>
      </c>
      <c r="K8" s="12">
        <v>4587</v>
      </c>
      <c r="L8" s="12">
        <v>5197</v>
      </c>
      <c r="M8" s="12">
        <v>5286</v>
      </c>
      <c r="N8" s="13">
        <v>60904</v>
      </c>
      <c r="O8" s="14"/>
    </row>
    <row r="9" spans="1:15" ht="15" customHeight="1">
      <c r="A9" s="15" t="s">
        <v>97</v>
      </c>
      <c r="B9" s="12">
        <v>5087</v>
      </c>
      <c r="C9" s="12">
        <v>5555</v>
      </c>
      <c r="D9" s="12">
        <v>5976</v>
      </c>
      <c r="E9" s="12">
        <v>6041</v>
      </c>
      <c r="F9" s="12">
        <v>5923</v>
      </c>
      <c r="G9" s="12">
        <v>5115</v>
      </c>
      <c r="H9" s="12">
        <v>5246</v>
      </c>
      <c r="I9" s="12">
        <v>4625</v>
      </c>
      <c r="J9" s="12">
        <v>4843</v>
      </c>
      <c r="K9" s="12">
        <v>4821</v>
      </c>
      <c r="L9" s="12">
        <v>5021</v>
      </c>
      <c r="M9" s="12">
        <v>5578</v>
      </c>
      <c r="N9" s="13">
        <v>63831</v>
      </c>
      <c r="O9" s="14"/>
    </row>
    <row r="10" spans="1:15" ht="15" customHeight="1">
      <c r="A10" s="15" t="s">
        <v>98</v>
      </c>
      <c r="B10" s="12">
        <v>5138</v>
      </c>
      <c r="C10" s="12">
        <v>4932</v>
      </c>
      <c r="D10" s="12">
        <v>5896</v>
      </c>
      <c r="E10" s="12">
        <v>5925</v>
      </c>
      <c r="F10" s="12">
        <v>5687</v>
      </c>
      <c r="G10" s="12">
        <v>5804</v>
      </c>
      <c r="H10" s="12">
        <v>5034</v>
      </c>
      <c r="I10" s="12">
        <v>4770</v>
      </c>
      <c r="J10" s="12">
        <v>4883</v>
      </c>
      <c r="K10" s="12">
        <v>5224</v>
      </c>
      <c r="L10" s="12">
        <v>5146</v>
      </c>
      <c r="M10" s="12">
        <v>5307</v>
      </c>
      <c r="N10" s="13">
        <v>63746</v>
      </c>
      <c r="O10" s="14"/>
    </row>
    <row r="11" spans="1:15" ht="15" customHeight="1">
      <c r="A11" s="15" t="s">
        <v>99</v>
      </c>
      <c r="B11" s="12">
        <v>5052</v>
      </c>
      <c r="C11" s="12">
        <v>5279</v>
      </c>
      <c r="D11" s="12">
        <v>6154</v>
      </c>
      <c r="E11" s="12">
        <v>5751</v>
      </c>
      <c r="F11" s="12">
        <v>6153</v>
      </c>
      <c r="G11" s="12">
        <v>5848</v>
      </c>
      <c r="H11" s="12">
        <v>5362</v>
      </c>
      <c r="I11" s="12">
        <v>5193</v>
      </c>
      <c r="J11" s="12">
        <v>5458</v>
      </c>
      <c r="K11" s="12">
        <v>5109</v>
      </c>
      <c r="L11" s="12">
        <v>5370</v>
      </c>
      <c r="M11" s="12">
        <v>5162</v>
      </c>
      <c r="N11" s="13">
        <v>65892</v>
      </c>
      <c r="O11" s="14"/>
    </row>
    <row r="12" spans="1:15" ht="15" customHeight="1">
      <c r="A12" s="15" t="s">
        <v>120</v>
      </c>
      <c r="B12" s="12">
        <v>4308</v>
      </c>
      <c r="C12" s="12">
        <v>5709</v>
      </c>
      <c r="D12" s="12">
        <v>6359</v>
      </c>
      <c r="E12" s="12">
        <v>5520</v>
      </c>
      <c r="F12" s="12">
        <v>5702</v>
      </c>
      <c r="G12" s="12">
        <v>5369</v>
      </c>
      <c r="H12" s="12">
        <v>4892</v>
      </c>
      <c r="I12" s="12">
        <v>5196</v>
      </c>
      <c r="J12" s="12">
        <v>4645</v>
      </c>
      <c r="K12" s="12">
        <v>5052</v>
      </c>
      <c r="L12" s="12">
        <v>5568</v>
      </c>
      <c r="M12" s="12">
        <v>5432</v>
      </c>
      <c r="N12" s="13">
        <v>63753</v>
      </c>
      <c r="O12" s="14"/>
    </row>
    <row r="13" spans="1:15" ht="15" customHeight="1">
      <c r="A13" s="15" t="s">
        <v>100</v>
      </c>
      <c r="B13" s="12">
        <v>4344</v>
      </c>
      <c r="C13" s="12">
        <v>4287</v>
      </c>
      <c r="D13" s="12">
        <v>5427</v>
      </c>
      <c r="E13" s="12">
        <v>5831</v>
      </c>
      <c r="F13" s="12">
        <v>6438</v>
      </c>
      <c r="G13" s="12">
        <v>4926</v>
      </c>
      <c r="H13" s="12">
        <v>5369</v>
      </c>
      <c r="I13" s="12">
        <v>5315</v>
      </c>
      <c r="J13" s="12">
        <v>4688</v>
      </c>
      <c r="K13" s="12">
        <v>5470</v>
      </c>
      <c r="L13" s="12">
        <v>4850</v>
      </c>
      <c r="M13" s="12">
        <v>5447</v>
      </c>
      <c r="N13" s="13">
        <v>62391</v>
      </c>
      <c r="O13" s="14"/>
    </row>
    <row r="14" spans="1:15" ht="15" customHeight="1">
      <c r="A14" s="15" t="s">
        <v>101</v>
      </c>
      <c r="B14" s="12">
        <v>4442</v>
      </c>
      <c r="C14" s="12">
        <v>4945</v>
      </c>
      <c r="D14" s="12">
        <v>5713</v>
      </c>
      <c r="E14" s="12">
        <v>6423</v>
      </c>
      <c r="F14" s="12">
        <v>5993</v>
      </c>
      <c r="G14" s="12">
        <v>5216</v>
      </c>
      <c r="H14" s="12">
        <v>5287</v>
      </c>
      <c r="I14" s="12">
        <v>4636</v>
      </c>
      <c r="J14" s="12">
        <v>4847</v>
      </c>
      <c r="K14" s="12">
        <v>5227</v>
      </c>
      <c r="L14" s="12">
        <v>4958</v>
      </c>
      <c r="M14" s="12">
        <v>5170</v>
      </c>
      <c r="N14" s="13">
        <v>62858</v>
      </c>
      <c r="O14" s="14"/>
    </row>
    <row r="15" spans="1:15" ht="15" customHeight="1">
      <c r="A15" s="11" t="s">
        <v>102</v>
      </c>
      <c r="B15" s="12">
        <v>4829</v>
      </c>
      <c r="C15" s="12">
        <v>4703</v>
      </c>
      <c r="D15" s="12">
        <v>5471</v>
      </c>
      <c r="E15" s="12">
        <v>5865</v>
      </c>
      <c r="F15" s="12">
        <v>5740</v>
      </c>
      <c r="G15" s="12">
        <v>5669</v>
      </c>
      <c r="H15" s="12">
        <v>4723</v>
      </c>
      <c r="I15" s="12">
        <v>4120</v>
      </c>
      <c r="J15" s="12">
        <v>4831</v>
      </c>
      <c r="K15" s="12">
        <v>5470</v>
      </c>
      <c r="L15" s="12">
        <v>5089</v>
      </c>
      <c r="M15" s="12">
        <v>4815</v>
      </c>
      <c r="N15" s="13">
        <v>61325</v>
      </c>
      <c r="O15" s="14"/>
    </row>
    <row r="16" spans="1:15" ht="15" customHeight="1">
      <c r="A16" s="11" t="s">
        <v>103</v>
      </c>
      <c r="B16" s="12">
        <v>4000</v>
      </c>
      <c r="C16" s="12">
        <v>4635</v>
      </c>
      <c r="D16" s="12">
        <v>5770</v>
      </c>
      <c r="E16" s="12">
        <v>6343</v>
      </c>
      <c r="F16" s="12">
        <v>6270</v>
      </c>
      <c r="G16" s="12">
        <v>5377</v>
      </c>
      <c r="H16" s="12">
        <v>4722</v>
      </c>
      <c r="I16" s="12">
        <v>5001</v>
      </c>
      <c r="J16" s="12">
        <v>4519</v>
      </c>
      <c r="K16" s="12">
        <v>4472</v>
      </c>
      <c r="L16" s="12">
        <v>4552</v>
      </c>
      <c r="M16" s="12">
        <v>4808</v>
      </c>
      <c r="N16" s="13">
        <v>60469</v>
      </c>
      <c r="O16" s="14"/>
    </row>
    <row r="17" spans="1:15" ht="15" customHeight="1">
      <c r="A17" s="15" t="s">
        <v>104</v>
      </c>
      <c r="B17" s="12">
        <v>4376</v>
      </c>
      <c r="C17" s="12">
        <v>4535</v>
      </c>
      <c r="D17" s="12">
        <v>5757</v>
      </c>
      <c r="E17" s="12">
        <v>5068</v>
      </c>
      <c r="F17" s="12">
        <v>6021</v>
      </c>
      <c r="G17" s="12">
        <v>5848</v>
      </c>
      <c r="H17" s="12">
        <v>4990</v>
      </c>
      <c r="I17" s="12">
        <v>4770</v>
      </c>
      <c r="J17" s="12">
        <v>4938</v>
      </c>
      <c r="K17" s="12">
        <v>4779</v>
      </c>
      <c r="L17" s="12">
        <v>4429</v>
      </c>
      <c r="M17" s="12">
        <v>4347</v>
      </c>
      <c r="N17" s="13">
        <v>59856</v>
      </c>
      <c r="O17" s="14"/>
    </row>
    <row r="18" spans="1:15" ht="15" customHeight="1">
      <c r="A18" s="15" t="s">
        <v>105</v>
      </c>
      <c r="B18" s="12">
        <v>4421</v>
      </c>
      <c r="C18" s="12">
        <v>4838</v>
      </c>
      <c r="D18" s="12">
        <v>6140</v>
      </c>
      <c r="E18" s="12">
        <v>5733</v>
      </c>
      <c r="F18" s="12">
        <v>6245</v>
      </c>
      <c r="G18" s="12">
        <v>5512</v>
      </c>
      <c r="H18" s="12">
        <v>5302</v>
      </c>
      <c r="I18" s="12">
        <v>4770</v>
      </c>
      <c r="J18" s="12">
        <v>4668</v>
      </c>
      <c r="K18" s="12">
        <v>5097</v>
      </c>
      <c r="L18" s="12">
        <v>5052</v>
      </c>
      <c r="M18" s="12">
        <v>4669</v>
      </c>
      <c r="N18" s="13">
        <v>62448</v>
      </c>
      <c r="O18" s="14"/>
    </row>
    <row r="19" spans="1:15" ht="15" customHeight="1">
      <c r="A19" s="11" t="s">
        <v>106</v>
      </c>
      <c r="B19" s="12">
        <v>4518</v>
      </c>
      <c r="C19" s="12">
        <v>4684</v>
      </c>
      <c r="D19" s="12">
        <v>5673</v>
      </c>
      <c r="E19" s="12">
        <v>6034</v>
      </c>
      <c r="F19" s="12">
        <v>6245</v>
      </c>
      <c r="G19" s="12">
        <v>5633</v>
      </c>
      <c r="H19" s="12">
        <v>5396</v>
      </c>
      <c r="I19" s="12">
        <v>4639</v>
      </c>
      <c r="J19" s="12">
        <v>4656</v>
      </c>
      <c r="K19" s="12">
        <v>5092</v>
      </c>
      <c r="L19" s="12">
        <v>5037</v>
      </c>
      <c r="M19" s="12">
        <v>4756</v>
      </c>
      <c r="N19" s="13">
        <v>62361</v>
      </c>
      <c r="O19" s="14"/>
    </row>
    <row r="20" spans="1:15" ht="15" customHeight="1">
      <c r="A20" s="11" t="s">
        <v>20</v>
      </c>
      <c r="B20" s="12">
        <v>4543</v>
      </c>
      <c r="C20" s="12">
        <v>4986</v>
      </c>
      <c r="D20" s="12">
        <v>5968</v>
      </c>
      <c r="E20" s="12">
        <v>5934</v>
      </c>
      <c r="F20" s="12">
        <v>5625</v>
      </c>
      <c r="G20" s="12">
        <v>6545</v>
      </c>
      <c r="H20" s="12">
        <v>4833</v>
      </c>
      <c r="I20" s="12">
        <v>4582</v>
      </c>
      <c r="J20" s="12">
        <v>4502</v>
      </c>
      <c r="K20" s="12">
        <v>5016</v>
      </c>
      <c r="L20" s="12">
        <v>4076</v>
      </c>
      <c r="M20" s="12">
        <v>4840</v>
      </c>
      <c r="N20" s="13">
        <v>61450</v>
      </c>
      <c r="O20" s="14"/>
    </row>
    <row r="21" spans="1:15" ht="15" customHeight="1">
      <c r="A21" s="11" t="s">
        <v>21</v>
      </c>
      <c r="B21" s="12">
        <v>4156.849</v>
      </c>
      <c r="C21" s="12">
        <v>4470.482</v>
      </c>
      <c r="D21" s="12">
        <v>6126.566</v>
      </c>
      <c r="E21" s="12">
        <v>6523.149</v>
      </c>
      <c r="F21" s="12">
        <v>6702.529</v>
      </c>
      <c r="G21" s="13">
        <v>5563.695</v>
      </c>
      <c r="H21" s="12">
        <v>5247.526</v>
      </c>
      <c r="I21" s="12">
        <v>4707.574</v>
      </c>
      <c r="J21" s="12">
        <v>4795.684</v>
      </c>
      <c r="K21" s="12">
        <v>5566.772</v>
      </c>
      <c r="L21" s="12">
        <v>5096.544</v>
      </c>
      <c r="M21" s="12">
        <v>4934.449</v>
      </c>
      <c r="N21" s="13">
        <v>63891.819</v>
      </c>
      <c r="O21" s="14"/>
    </row>
    <row r="22" spans="1:15" ht="15" customHeight="1">
      <c r="A22" s="11" t="s">
        <v>22</v>
      </c>
      <c r="B22" s="12">
        <v>4483</v>
      </c>
      <c r="C22" s="12">
        <v>5439</v>
      </c>
      <c r="D22" s="12">
        <v>5553</v>
      </c>
      <c r="E22" s="12">
        <v>5893</v>
      </c>
      <c r="F22" s="12">
        <v>6872</v>
      </c>
      <c r="G22" s="13">
        <v>5950</v>
      </c>
      <c r="H22" s="12">
        <v>5456</v>
      </c>
      <c r="I22" s="12">
        <v>6033</v>
      </c>
      <c r="J22" s="12">
        <v>4810</v>
      </c>
      <c r="K22" s="12">
        <v>5479</v>
      </c>
      <c r="L22" s="12">
        <v>4982</v>
      </c>
      <c r="M22" s="12">
        <v>4748</v>
      </c>
      <c r="N22" s="13">
        <v>65700</v>
      </c>
      <c r="O22" s="14"/>
    </row>
    <row r="23" spans="1:15" ht="15" customHeight="1">
      <c r="A23" s="11" t="s">
        <v>23</v>
      </c>
      <c r="B23" s="12">
        <v>4245</v>
      </c>
      <c r="C23" s="12">
        <v>5011</v>
      </c>
      <c r="D23" s="12">
        <v>6193</v>
      </c>
      <c r="E23" s="12">
        <v>6009</v>
      </c>
      <c r="F23" s="12">
        <v>6774</v>
      </c>
      <c r="G23" s="13">
        <v>6284</v>
      </c>
      <c r="H23" s="12">
        <v>5367</v>
      </c>
      <c r="I23" s="12">
        <v>5077</v>
      </c>
      <c r="J23" s="12">
        <v>5287</v>
      </c>
      <c r="K23" s="12">
        <v>5810</v>
      </c>
      <c r="L23" s="12">
        <v>5009</v>
      </c>
      <c r="M23" s="12">
        <v>5044</v>
      </c>
      <c r="N23" s="13">
        <v>66108</v>
      </c>
      <c r="O23" s="14"/>
    </row>
    <row r="24" spans="1:15" ht="15" customHeight="1">
      <c r="A24" s="11" t="s">
        <v>24</v>
      </c>
      <c r="B24" s="12">
        <v>5307</v>
      </c>
      <c r="C24" s="12">
        <v>5221</v>
      </c>
      <c r="D24" s="12">
        <v>6121</v>
      </c>
      <c r="E24" s="12">
        <v>6957</v>
      </c>
      <c r="F24" s="12">
        <v>5979</v>
      </c>
      <c r="G24" s="13">
        <v>5548</v>
      </c>
      <c r="H24" s="12">
        <v>5551</v>
      </c>
      <c r="I24" s="12">
        <v>5198</v>
      </c>
      <c r="J24" s="12">
        <v>4809</v>
      </c>
      <c r="K24" s="12">
        <v>6609</v>
      </c>
      <c r="L24" s="12">
        <v>4544</v>
      </c>
      <c r="M24" s="12">
        <v>5310</v>
      </c>
      <c r="N24" s="13">
        <v>67154</v>
      </c>
      <c r="O24" s="14"/>
    </row>
    <row r="25" spans="1:15" ht="15" customHeight="1">
      <c r="A25" s="11" t="s">
        <v>25</v>
      </c>
      <c r="B25" s="12">
        <v>4493</v>
      </c>
      <c r="C25" s="12">
        <v>5750</v>
      </c>
      <c r="D25" s="12">
        <v>6064</v>
      </c>
      <c r="E25" s="12">
        <v>6628</v>
      </c>
      <c r="F25" s="12">
        <v>7137</v>
      </c>
      <c r="G25" s="13">
        <v>6159</v>
      </c>
      <c r="H25" s="12">
        <v>5478</v>
      </c>
      <c r="I25" s="12">
        <v>5345</v>
      </c>
      <c r="J25" s="12">
        <v>5279</v>
      </c>
      <c r="K25" s="12">
        <v>7160</v>
      </c>
      <c r="L25" s="12">
        <v>5446</v>
      </c>
      <c r="M25" s="12">
        <v>5417</v>
      </c>
      <c r="N25" s="13">
        <v>70357</v>
      </c>
      <c r="O25" s="14"/>
    </row>
    <row r="26" spans="1:15" ht="15" customHeight="1">
      <c r="A26" s="16" t="s">
        <v>26</v>
      </c>
      <c r="B26" s="13">
        <v>5155</v>
      </c>
      <c r="C26" s="13">
        <v>5514</v>
      </c>
      <c r="D26" s="13">
        <v>6134</v>
      </c>
      <c r="E26" s="13">
        <v>6431</v>
      </c>
      <c r="F26" s="13">
        <v>6311</v>
      </c>
      <c r="G26" s="13">
        <v>5816</v>
      </c>
      <c r="H26" s="13">
        <v>5640</v>
      </c>
      <c r="I26" s="13">
        <v>5377</v>
      </c>
      <c r="J26" s="13">
        <v>6047</v>
      </c>
      <c r="K26" s="13">
        <v>5206</v>
      </c>
      <c r="L26" s="13">
        <v>5076</v>
      </c>
      <c r="M26" s="13">
        <v>4979</v>
      </c>
      <c r="N26" s="13">
        <v>67686</v>
      </c>
      <c r="O26" s="17"/>
    </row>
    <row r="27" spans="1:15" ht="15" customHeight="1">
      <c r="A27" s="16" t="s">
        <v>27</v>
      </c>
      <c r="B27" s="13">
        <v>4567</v>
      </c>
      <c r="C27" s="13">
        <v>4829</v>
      </c>
      <c r="D27" s="13">
        <v>6196</v>
      </c>
      <c r="E27" s="13">
        <v>6605</v>
      </c>
      <c r="F27" s="13">
        <v>6225</v>
      </c>
      <c r="G27" s="13">
        <v>5672</v>
      </c>
      <c r="H27" s="13">
        <v>5378</v>
      </c>
      <c r="I27" s="13">
        <v>5281</v>
      </c>
      <c r="J27" s="13">
        <v>4800</v>
      </c>
      <c r="K27" s="13">
        <v>5308</v>
      </c>
      <c r="L27" s="13">
        <v>4852</v>
      </c>
      <c r="M27" s="13">
        <v>6529</v>
      </c>
      <c r="N27" s="13">
        <f>SUM(B27:M27)-1</f>
        <v>66241</v>
      </c>
      <c r="O27" s="17"/>
    </row>
    <row r="28" spans="1:15" ht="15" customHeight="1">
      <c r="A28" s="16" t="s">
        <v>94</v>
      </c>
      <c r="B28" s="13">
        <v>4568</v>
      </c>
      <c r="C28" s="13">
        <v>5588</v>
      </c>
      <c r="D28" s="13">
        <v>6833</v>
      </c>
      <c r="E28" s="13">
        <v>5684</v>
      </c>
      <c r="F28" s="13">
        <v>6481</v>
      </c>
      <c r="G28" s="13">
        <v>5813</v>
      </c>
      <c r="H28" s="13">
        <v>5611</v>
      </c>
      <c r="I28" s="13">
        <v>5335</v>
      </c>
      <c r="J28" s="13">
        <v>4771</v>
      </c>
      <c r="K28" s="13">
        <v>5974</v>
      </c>
      <c r="L28" s="13">
        <v>5635</v>
      </c>
      <c r="M28" s="13">
        <v>6147</v>
      </c>
      <c r="N28" s="13">
        <v>68440</v>
      </c>
      <c r="O28" s="17"/>
    </row>
    <row r="29" spans="1:15" s="21" customFormat="1" ht="15" customHeight="1">
      <c r="A29" s="18" t="s">
        <v>96</v>
      </c>
      <c r="B29" s="19">
        <v>4810</v>
      </c>
      <c r="C29" s="19">
        <v>5077</v>
      </c>
      <c r="D29" s="19">
        <v>6351</v>
      </c>
      <c r="E29" s="19">
        <v>5526</v>
      </c>
      <c r="F29" s="19">
        <v>6175</v>
      </c>
      <c r="G29" s="19">
        <v>5566</v>
      </c>
      <c r="H29" s="19">
        <v>5425</v>
      </c>
      <c r="I29" s="19">
        <v>5913</v>
      </c>
      <c r="J29" s="19">
        <v>4988</v>
      </c>
      <c r="K29" s="19">
        <v>5920</v>
      </c>
      <c r="L29" s="19">
        <v>5614</v>
      </c>
      <c r="M29" s="19">
        <v>5437</v>
      </c>
      <c r="N29" s="19">
        <v>66804</v>
      </c>
      <c r="O29" s="20"/>
    </row>
    <row r="30" spans="1:15" s="21" customFormat="1" ht="15" customHeight="1">
      <c r="A30" s="16" t="s">
        <v>118</v>
      </c>
      <c r="B30" s="19">
        <v>5160</v>
      </c>
      <c r="C30" s="19">
        <v>4803</v>
      </c>
      <c r="D30" s="19">
        <v>6193</v>
      </c>
      <c r="E30" s="19">
        <v>6532</v>
      </c>
      <c r="F30" s="19">
        <v>6575</v>
      </c>
      <c r="G30" s="19">
        <v>5494</v>
      </c>
      <c r="H30" s="19">
        <v>5686</v>
      </c>
      <c r="I30" s="19">
        <v>5554</v>
      </c>
      <c r="J30" s="19">
        <v>5830</v>
      </c>
      <c r="K30" s="19">
        <v>6020</v>
      </c>
      <c r="L30" s="19">
        <v>5060</v>
      </c>
      <c r="M30" s="19">
        <v>5285</v>
      </c>
      <c r="N30" s="19">
        <v>68192</v>
      </c>
      <c r="O30" s="20"/>
    </row>
    <row r="31" spans="1:15" s="21" customFormat="1" ht="15" customHeight="1">
      <c r="A31" s="16" t="s">
        <v>119</v>
      </c>
      <c r="B31" s="19">
        <v>4837.927</v>
      </c>
      <c r="C31" s="19">
        <v>5385.522</v>
      </c>
      <c r="D31" s="19">
        <v>6560.162</v>
      </c>
      <c r="E31" s="19">
        <v>6092.972</v>
      </c>
      <c r="F31" s="19">
        <v>5818.637</v>
      </c>
      <c r="G31" s="19">
        <v>6615.264</v>
      </c>
      <c r="H31" s="19">
        <v>5593.018</v>
      </c>
      <c r="I31" s="19">
        <v>5209.579</v>
      </c>
      <c r="J31" s="19">
        <v>5133.697</v>
      </c>
      <c r="K31" s="19">
        <v>6271.341</v>
      </c>
      <c r="L31" s="19">
        <v>5609.718</v>
      </c>
      <c r="M31" s="19">
        <v>5667.793</v>
      </c>
      <c r="N31" s="19">
        <v>68795.63</v>
      </c>
      <c r="O31" s="20"/>
    </row>
    <row r="32" spans="1:15" s="21" customFormat="1" ht="15" customHeight="1">
      <c r="A32" s="16" t="s">
        <v>121</v>
      </c>
      <c r="B32" s="19">
        <v>4485.72</v>
      </c>
      <c r="C32" s="19">
        <v>4608.645</v>
      </c>
      <c r="D32" s="19">
        <v>6511.606</v>
      </c>
      <c r="E32" s="19">
        <v>5691.454</v>
      </c>
      <c r="F32" s="19">
        <v>5893.632</v>
      </c>
      <c r="G32" s="19">
        <v>5347.097</v>
      </c>
      <c r="H32" s="19">
        <v>5050.747</v>
      </c>
      <c r="I32" s="19">
        <v>5548.553</v>
      </c>
      <c r="J32" s="19">
        <v>4892.905</v>
      </c>
      <c r="K32" s="19">
        <v>4990.134</v>
      </c>
      <c r="L32" s="19">
        <v>4533.672</v>
      </c>
      <c r="M32" s="19">
        <v>5094.906</v>
      </c>
      <c r="N32" s="19">
        <v>62649.071</v>
      </c>
      <c r="O32" s="20"/>
    </row>
    <row r="33" spans="1:15" s="21" customFormat="1" ht="15" customHeight="1">
      <c r="A33" s="22" t="s">
        <v>123</v>
      </c>
      <c r="B33" s="23">
        <v>4299.333</v>
      </c>
      <c r="C33" s="23">
        <v>4846.75</v>
      </c>
      <c r="D33" s="23">
        <v>6894.311</v>
      </c>
      <c r="E33" s="23">
        <v>7227.719</v>
      </c>
      <c r="F33" s="23">
        <v>6288.599</v>
      </c>
      <c r="G33" s="23">
        <v>5666.787</v>
      </c>
      <c r="H33" s="23">
        <v>5217.249</v>
      </c>
      <c r="I33" s="23">
        <v>5702.879</v>
      </c>
      <c r="J33" s="23">
        <v>5435.39</v>
      </c>
      <c r="K33" s="23">
        <v>5933.428</v>
      </c>
      <c r="L33" s="23">
        <v>5736.745</v>
      </c>
      <c r="M33" s="23">
        <v>5380.801</v>
      </c>
      <c r="N33" s="23">
        <v>68629.991</v>
      </c>
      <c r="O33" s="20"/>
    </row>
    <row r="34" spans="1:15" ht="15" customHeight="1">
      <c r="A34" s="2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5" customHeight="1">
      <c r="A35" s="24" t="s">
        <v>59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5" customHeight="1">
      <c r="A36" s="24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5" customHeight="1">
      <c r="A37" s="26" t="s">
        <v>44</v>
      </c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5"/>
      <c r="N37" s="5" t="s">
        <v>40</v>
      </c>
      <c r="O37" s="17"/>
    </row>
    <row r="38" spans="1:15" ht="15" customHeight="1">
      <c r="A38" s="7" t="s">
        <v>13</v>
      </c>
      <c r="B38" s="8" t="s">
        <v>0</v>
      </c>
      <c r="C38" s="8" t="s">
        <v>1</v>
      </c>
      <c r="D38" s="8" t="s">
        <v>2</v>
      </c>
      <c r="E38" s="8" t="s">
        <v>3</v>
      </c>
      <c r="F38" s="8" t="s">
        <v>4</v>
      </c>
      <c r="G38" s="9" t="s">
        <v>5</v>
      </c>
      <c r="H38" s="8" t="s">
        <v>6</v>
      </c>
      <c r="I38" s="8" t="s">
        <v>7</v>
      </c>
      <c r="J38" s="8" t="s">
        <v>8</v>
      </c>
      <c r="K38" s="8" t="s">
        <v>9</v>
      </c>
      <c r="L38" s="8" t="s">
        <v>10</v>
      </c>
      <c r="M38" s="8" t="s">
        <v>11</v>
      </c>
      <c r="N38" s="9" t="s">
        <v>12</v>
      </c>
      <c r="O38" s="29"/>
    </row>
    <row r="39" spans="1:15" ht="15" customHeight="1">
      <c r="A39" s="11" t="s">
        <v>30</v>
      </c>
      <c r="B39" s="12">
        <v>4490.781</v>
      </c>
      <c r="C39" s="12">
        <v>4357.121</v>
      </c>
      <c r="D39" s="12">
        <v>4282.943</v>
      </c>
      <c r="E39" s="12">
        <v>2018.596</v>
      </c>
      <c r="F39" s="12">
        <v>1283.296</v>
      </c>
      <c r="G39" s="12">
        <v>1416.168</v>
      </c>
      <c r="H39" s="12">
        <v>1694.573</v>
      </c>
      <c r="I39" s="12">
        <v>1840.315</v>
      </c>
      <c r="J39" s="12">
        <v>2452.053</v>
      </c>
      <c r="K39" s="12">
        <v>4594.233</v>
      </c>
      <c r="L39" s="12">
        <v>4969.458</v>
      </c>
      <c r="M39" s="12">
        <v>6871.432</v>
      </c>
      <c r="N39" s="13">
        <v>40270.969000000005</v>
      </c>
      <c r="O39" s="17"/>
    </row>
    <row r="40" spans="1:15" ht="15" customHeight="1">
      <c r="A40" s="15" t="s">
        <v>31</v>
      </c>
      <c r="B40" s="12">
        <v>3826.619</v>
      </c>
      <c r="C40" s="12">
        <v>4483.253</v>
      </c>
      <c r="D40" s="12">
        <v>3823.635</v>
      </c>
      <c r="E40" s="12">
        <v>2534.774</v>
      </c>
      <c r="F40" s="12">
        <v>2049.439</v>
      </c>
      <c r="G40" s="12">
        <v>1484.417</v>
      </c>
      <c r="H40" s="12">
        <v>1940.637</v>
      </c>
      <c r="I40" s="12">
        <v>1980.908</v>
      </c>
      <c r="J40" s="12">
        <v>2858.374</v>
      </c>
      <c r="K40" s="12">
        <v>5016.67</v>
      </c>
      <c r="L40" s="12">
        <v>5701.719</v>
      </c>
      <c r="M40" s="12">
        <v>6795.389</v>
      </c>
      <c r="N40" s="13">
        <v>42495.833999999995</v>
      </c>
      <c r="O40" s="17"/>
    </row>
    <row r="41" spans="1:15" ht="15" customHeight="1">
      <c r="A41" s="15" t="s">
        <v>32</v>
      </c>
      <c r="B41" s="12">
        <v>3242.839</v>
      </c>
      <c r="C41" s="12">
        <v>3278.815</v>
      </c>
      <c r="D41" s="12">
        <v>2398.614</v>
      </c>
      <c r="E41" s="12">
        <v>3008.998</v>
      </c>
      <c r="F41" s="12">
        <v>3088.171</v>
      </c>
      <c r="G41" s="12">
        <v>2155.139</v>
      </c>
      <c r="H41" s="12">
        <v>2434.92</v>
      </c>
      <c r="I41" s="12">
        <v>2284.311</v>
      </c>
      <c r="J41" s="12">
        <v>3519.108</v>
      </c>
      <c r="K41" s="12">
        <v>6292.285</v>
      </c>
      <c r="L41" s="12">
        <v>6976.443</v>
      </c>
      <c r="M41" s="12">
        <v>8556.149</v>
      </c>
      <c r="N41" s="13">
        <v>47235.792</v>
      </c>
      <c r="O41" s="17"/>
    </row>
    <row r="42" spans="1:15" ht="15" customHeight="1">
      <c r="A42" s="15" t="s">
        <v>33</v>
      </c>
      <c r="B42" s="12">
        <v>4353</v>
      </c>
      <c r="C42" s="12">
        <v>4677</v>
      </c>
      <c r="D42" s="12">
        <v>3840</v>
      </c>
      <c r="E42" s="12">
        <v>3049</v>
      </c>
      <c r="F42" s="12">
        <v>2886</v>
      </c>
      <c r="G42" s="12">
        <v>2123</v>
      </c>
      <c r="H42" s="12">
        <v>1783</v>
      </c>
      <c r="I42" s="12">
        <v>1980</v>
      </c>
      <c r="J42" s="12">
        <v>3679</v>
      </c>
      <c r="K42" s="12">
        <v>5829</v>
      </c>
      <c r="L42" s="12">
        <v>6519</v>
      </c>
      <c r="M42" s="12">
        <v>6976</v>
      </c>
      <c r="N42" s="13">
        <v>47692</v>
      </c>
      <c r="O42" s="17"/>
    </row>
    <row r="43" spans="1:15" ht="15" customHeight="1">
      <c r="A43" s="15" t="s">
        <v>97</v>
      </c>
      <c r="B43" s="12">
        <v>4661</v>
      </c>
      <c r="C43" s="12">
        <v>4248</v>
      </c>
      <c r="D43" s="12">
        <v>3685</v>
      </c>
      <c r="E43" s="12">
        <v>3489</v>
      </c>
      <c r="F43" s="12">
        <v>2978</v>
      </c>
      <c r="G43" s="12">
        <v>2449</v>
      </c>
      <c r="H43" s="12">
        <v>2168</v>
      </c>
      <c r="I43" s="12">
        <v>2233</v>
      </c>
      <c r="J43" s="12">
        <v>3345</v>
      </c>
      <c r="K43" s="12">
        <v>6141</v>
      </c>
      <c r="L43" s="12">
        <v>6326</v>
      </c>
      <c r="M43" s="12">
        <v>7056</v>
      </c>
      <c r="N43" s="13">
        <v>48780</v>
      </c>
      <c r="O43" s="17"/>
    </row>
    <row r="44" spans="1:15" ht="15" customHeight="1">
      <c r="A44" s="15" t="s">
        <v>98</v>
      </c>
      <c r="B44" s="12">
        <v>4573</v>
      </c>
      <c r="C44" s="12">
        <v>4716</v>
      </c>
      <c r="D44" s="12">
        <v>3932</v>
      </c>
      <c r="E44" s="12">
        <v>3898</v>
      </c>
      <c r="F44" s="12">
        <v>3249</v>
      </c>
      <c r="G44" s="12">
        <v>2349</v>
      </c>
      <c r="H44" s="12">
        <v>2254</v>
      </c>
      <c r="I44" s="12">
        <v>2438</v>
      </c>
      <c r="J44" s="12">
        <v>3450</v>
      </c>
      <c r="K44" s="12">
        <v>5705</v>
      </c>
      <c r="L44" s="12">
        <v>6498</v>
      </c>
      <c r="M44" s="12">
        <v>7196</v>
      </c>
      <c r="N44" s="13">
        <v>50258</v>
      </c>
      <c r="O44" s="17"/>
    </row>
    <row r="45" spans="1:15" ht="15" customHeight="1">
      <c r="A45" s="15" t="s">
        <v>99</v>
      </c>
      <c r="B45" s="12">
        <v>4651</v>
      </c>
      <c r="C45" s="12">
        <v>4239</v>
      </c>
      <c r="D45" s="12">
        <v>4470</v>
      </c>
      <c r="E45" s="12">
        <v>3738</v>
      </c>
      <c r="F45" s="12">
        <v>3454</v>
      </c>
      <c r="G45" s="12">
        <v>2930</v>
      </c>
      <c r="H45" s="12">
        <v>2663</v>
      </c>
      <c r="I45" s="12">
        <v>2740</v>
      </c>
      <c r="J45" s="12">
        <v>4375</v>
      </c>
      <c r="K45" s="12">
        <v>6099</v>
      </c>
      <c r="L45" s="12">
        <v>6890</v>
      </c>
      <c r="M45" s="12">
        <v>7326</v>
      </c>
      <c r="N45" s="13">
        <v>53575</v>
      </c>
      <c r="O45" s="17"/>
    </row>
    <row r="46" spans="1:15" ht="15" customHeight="1">
      <c r="A46" s="15" t="s">
        <v>120</v>
      </c>
      <c r="B46" s="12">
        <v>4454</v>
      </c>
      <c r="C46" s="12">
        <v>3840</v>
      </c>
      <c r="D46" s="12">
        <v>4228</v>
      </c>
      <c r="E46" s="12">
        <v>3342</v>
      </c>
      <c r="F46" s="12">
        <v>3392</v>
      </c>
      <c r="G46" s="12">
        <v>2710</v>
      </c>
      <c r="H46" s="12">
        <v>2437</v>
      </c>
      <c r="I46" s="12">
        <v>2621</v>
      </c>
      <c r="J46" s="12">
        <v>4120</v>
      </c>
      <c r="K46" s="12">
        <v>6688</v>
      </c>
      <c r="L46" s="12">
        <v>7075</v>
      </c>
      <c r="M46" s="12">
        <v>6984</v>
      </c>
      <c r="N46" s="13">
        <v>51890</v>
      </c>
      <c r="O46" s="17"/>
    </row>
    <row r="47" spans="1:15" ht="15" customHeight="1">
      <c r="A47" s="15" t="s">
        <v>100</v>
      </c>
      <c r="B47" s="12">
        <v>4648</v>
      </c>
      <c r="C47" s="12">
        <v>3945</v>
      </c>
      <c r="D47" s="12">
        <v>3499</v>
      </c>
      <c r="E47" s="12">
        <v>3689</v>
      </c>
      <c r="F47" s="12">
        <v>3701</v>
      </c>
      <c r="G47" s="12">
        <v>2562</v>
      </c>
      <c r="H47" s="12">
        <v>2481</v>
      </c>
      <c r="I47" s="12">
        <v>3016</v>
      </c>
      <c r="J47" s="12">
        <v>4522</v>
      </c>
      <c r="K47" s="12">
        <v>6012</v>
      </c>
      <c r="L47" s="12">
        <v>6312</v>
      </c>
      <c r="M47" s="12">
        <v>6875</v>
      </c>
      <c r="N47" s="13">
        <v>51262</v>
      </c>
      <c r="O47" s="17"/>
    </row>
    <row r="48" spans="1:15" ht="15" customHeight="1">
      <c r="A48" s="15" t="s">
        <v>107</v>
      </c>
      <c r="B48" s="12">
        <v>4535</v>
      </c>
      <c r="C48" s="12">
        <v>5094</v>
      </c>
      <c r="D48" s="12">
        <v>4503</v>
      </c>
      <c r="E48" s="12">
        <v>4052</v>
      </c>
      <c r="F48" s="12">
        <v>3297</v>
      </c>
      <c r="G48" s="12">
        <v>2637</v>
      </c>
      <c r="H48" s="12">
        <v>2749</v>
      </c>
      <c r="I48" s="12">
        <v>3028</v>
      </c>
      <c r="J48" s="12">
        <v>4024</v>
      </c>
      <c r="K48" s="12">
        <v>6493</v>
      </c>
      <c r="L48" s="12">
        <v>6725</v>
      </c>
      <c r="M48" s="12">
        <v>7632</v>
      </c>
      <c r="N48" s="13">
        <v>54769</v>
      </c>
      <c r="O48" s="17"/>
    </row>
    <row r="49" spans="1:15" ht="15" customHeight="1">
      <c r="A49" s="11" t="s">
        <v>108</v>
      </c>
      <c r="B49" s="12">
        <v>4242</v>
      </c>
      <c r="C49" s="12">
        <v>4172</v>
      </c>
      <c r="D49" s="12">
        <v>3734</v>
      </c>
      <c r="E49" s="12">
        <v>3803</v>
      </c>
      <c r="F49" s="12">
        <v>3374</v>
      </c>
      <c r="G49" s="12">
        <v>2868</v>
      </c>
      <c r="H49" s="12">
        <v>2902</v>
      </c>
      <c r="I49" s="12">
        <v>2899</v>
      </c>
      <c r="J49" s="12">
        <v>4157</v>
      </c>
      <c r="K49" s="12">
        <v>6760</v>
      </c>
      <c r="L49" s="12">
        <v>7336</v>
      </c>
      <c r="M49" s="12">
        <v>7823</v>
      </c>
      <c r="N49" s="13">
        <v>54071</v>
      </c>
      <c r="O49" s="17"/>
    </row>
    <row r="50" spans="1:15" ht="15" customHeight="1">
      <c r="A50" s="11" t="s">
        <v>109</v>
      </c>
      <c r="B50" s="12">
        <v>4605</v>
      </c>
      <c r="C50" s="12">
        <v>4195</v>
      </c>
      <c r="D50" s="12">
        <v>4017</v>
      </c>
      <c r="E50" s="12">
        <v>3998</v>
      </c>
      <c r="F50" s="12">
        <v>3110</v>
      </c>
      <c r="G50" s="12">
        <v>2815</v>
      </c>
      <c r="H50" s="12">
        <v>2623</v>
      </c>
      <c r="I50" s="12">
        <v>3088</v>
      </c>
      <c r="J50" s="12">
        <v>4356</v>
      </c>
      <c r="K50" s="12">
        <v>5656</v>
      </c>
      <c r="L50" s="12">
        <v>6885</v>
      </c>
      <c r="M50" s="12">
        <v>7163</v>
      </c>
      <c r="N50" s="13">
        <v>52510</v>
      </c>
      <c r="O50" s="17"/>
    </row>
    <row r="51" spans="1:15" ht="15" customHeight="1">
      <c r="A51" s="15" t="s">
        <v>104</v>
      </c>
      <c r="B51" s="12">
        <v>4674</v>
      </c>
      <c r="C51" s="12">
        <v>4649</v>
      </c>
      <c r="D51" s="12">
        <v>4314</v>
      </c>
      <c r="E51" s="12">
        <v>4046</v>
      </c>
      <c r="F51" s="12">
        <v>3876</v>
      </c>
      <c r="G51" s="12">
        <v>3107</v>
      </c>
      <c r="H51" s="12">
        <v>2537</v>
      </c>
      <c r="I51" s="12">
        <v>2638</v>
      </c>
      <c r="J51" s="12">
        <v>4553</v>
      </c>
      <c r="K51" s="12">
        <v>5953</v>
      </c>
      <c r="L51" s="12">
        <v>7456</v>
      </c>
      <c r="M51" s="12">
        <v>7683</v>
      </c>
      <c r="N51" s="13">
        <v>55485</v>
      </c>
      <c r="O51" s="17"/>
    </row>
    <row r="52" spans="1:15" ht="15" customHeight="1">
      <c r="A52" s="15" t="s">
        <v>110</v>
      </c>
      <c r="B52" s="12">
        <v>4564</v>
      </c>
      <c r="C52" s="12">
        <v>4604</v>
      </c>
      <c r="D52" s="12">
        <v>3698</v>
      </c>
      <c r="E52" s="12">
        <v>4326</v>
      </c>
      <c r="F52" s="12">
        <v>3673</v>
      </c>
      <c r="G52" s="12">
        <v>2988</v>
      </c>
      <c r="H52" s="12">
        <v>3060</v>
      </c>
      <c r="I52" s="12">
        <v>3661</v>
      </c>
      <c r="J52" s="12">
        <v>5003</v>
      </c>
      <c r="K52" s="12">
        <v>6661</v>
      </c>
      <c r="L52" s="12">
        <v>6867</v>
      </c>
      <c r="M52" s="12">
        <v>7442</v>
      </c>
      <c r="N52" s="13">
        <v>56547</v>
      </c>
      <c r="O52" s="17"/>
    </row>
    <row r="53" spans="1:15" ht="15" customHeight="1">
      <c r="A53" s="11" t="s">
        <v>106</v>
      </c>
      <c r="B53" s="12">
        <v>4710</v>
      </c>
      <c r="C53" s="12">
        <v>4435</v>
      </c>
      <c r="D53" s="12">
        <v>4292</v>
      </c>
      <c r="E53" s="12">
        <v>4229</v>
      </c>
      <c r="F53" s="12">
        <v>3714</v>
      </c>
      <c r="G53" s="12">
        <v>2911</v>
      </c>
      <c r="H53" s="12">
        <v>2790</v>
      </c>
      <c r="I53" s="12">
        <v>3017</v>
      </c>
      <c r="J53" s="12">
        <v>4657</v>
      </c>
      <c r="K53" s="12">
        <v>6674</v>
      </c>
      <c r="L53" s="12">
        <v>6530</v>
      </c>
      <c r="M53" s="12">
        <v>6962</v>
      </c>
      <c r="N53" s="13">
        <v>54920</v>
      </c>
      <c r="O53" s="17"/>
    </row>
    <row r="54" spans="1:15" ht="15" customHeight="1">
      <c r="A54" s="11" t="s">
        <v>34</v>
      </c>
      <c r="B54" s="12">
        <v>5401</v>
      </c>
      <c r="C54" s="12">
        <v>4534</v>
      </c>
      <c r="D54" s="12">
        <v>3845</v>
      </c>
      <c r="E54" s="12">
        <v>4280</v>
      </c>
      <c r="F54" s="12">
        <v>3333</v>
      </c>
      <c r="G54" s="12">
        <v>3146</v>
      </c>
      <c r="H54" s="12">
        <v>2643</v>
      </c>
      <c r="I54" s="12">
        <v>3077</v>
      </c>
      <c r="J54" s="12">
        <v>4263</v>
      </c>
      <c r="K54" s="12">
        <v>6045</v>
      </c>
      <c r="L54" s="12">
        <v>7035</v>
      </c>
      <c r="M54" s="12">
        <v>7722</v>
      </c>
      <c r="N54" s="13">
        <v>55324</v>
      </c>
      <c r="O54" s="17"/>
    </row>
    <row r="55" spans="1:15" ht="15" customHeight="1">
      <c r="A55" s="11" t="s">
        <v>35</v>
      </c>
      <c r="B55" s="12">
        <v>4818.021</v>
      </c>
      <c r="C55" s="12">
        <v>5248.47</v>
      </c>
      <c r="D55" s="12">
        <v>4678.112</v>
      </c>
      <c r="E55" s="12">
        <v>4317.395</v>
      </c>
      <c r="F55" s="12">
        <v>3705.129</v>
      </c>
      <c r="G55" s="13">
        <v>3196.943</v>
      </c>
      <c r="H55" s="12">
        <v>2851.115</v>
      </c>
      <c r="I55" s="12">
        <v>2818.287</v>
      </c>
      <c r="J55" s="12">
        <v>4088.967</v>
      </c>
      <c r="K55" s="12">
        <v>6591.956</v>
      </c>
      <c r="L55" s="12">
        <v>7796.76</v>
      </c>
      <c r="M55" s="12">
        <v>7795.332</v>
      </c>
      <c r="N55" s="13">
        <v>57906.487</v>
      </c>
      <c r="O55" s="17"/>
    </row>
    <row r="56" spans="1:15" ht="15" customHeight="1">
      <c r="A56" s="11" t="s">
        <v>36</v>
      </c>
      <c r="B56" s="12">
        <v>5375</v>
      </c>
      <c r="C56" s="12">
        <v>5108</v>
      </c>
      <c r="D56" s="12">
        <v>4558</v>
      </c>
      <c r="E56" s="12">
        <v>3581</v>
      </c>
      <c r="F56" s="12">
        <v>3578</v>
      </c>
      <c r="G56" s="13">
        <v>3316</v>
      </c>
      <c r="H56" s="12">
        <v>2903</v>
      </c>
      <c r="I56" s="12">
        <v>4162</v>
      </c>
      <c r="J56" s="12">
        <v>4821</v>
      </c>
      <c r="K56" s="12">
        <v>7999</v>
      </c>
      <c r="L56" s="12">
        <v>7193</v>
      </c>
      <c r="M56" s="12">
        <v>7093</v>
      </c>
      <c r="N56" s="13">
        <v>59688</v>
      </c>
      <c r="O56" s="17"/>
    </row>
    <row r="57" spans="1:15" ht="15" customHeight="1">
      <c r="A57" s="11" t="s">
        <v>37</v>
      </c>
      <c r="B57" s="12">
        <v>6094</v>
      </c>
      <c r="C57" s="12">
        <v>4794</v>
      </c>
      <c r="D57" s="12">
        <v>4432</v>
      </c>
      <c r="E57" s="12">
        <v>4251</v>
      </c>
      <c r="F57" s="12">
        <v>3783</v>
      </c>
      <c r="G57" s="13">
        <v>3082</v>
      </c>
      <c r="H57" s="12">
        <v>2742</v>
      </c>
      <c r="I57" s="12">
        <v>3663</v>
      </c>
      <c r="J57" s="12">
        <v>4877</v>
      </c>
      <c r="K57" s="12">
        <v>7168</v>
      </c>
      <c r="L57" s="12">
        <v>6729</v>
      </c>
      <c r="M57" s="12">
        <v>7063</v>
      </c>
      <c r="N57" s="13">
        <f>SUM(B57:M57)+2</f>
        <v>58680</v>
      </c>
      <c r="O57" s="17"/>
    </row>
    <row r="58" spans="1:15" ht="15" customHeight="1">
      <c r="A58" s="11" t="s">
        <v>38</v>
      </c>
      <c r="B58" s="12">
        <v>4803</v>
      </c>
      <c r="C58" s="12">
        <v>4692</v>
      </c>
      <c r="D58" s="12">
        <v>4308</v>
      </c>
      <c r="E58" s="12">
        <v>3980</v>
      </c>
      <c r="F58" s="12">
        <v>3518</v>
      </c>
      <c r="G58" s="13">
        <v>3525</v>
      </c>
      <c r="H58" s="12">
        <v>3403</v>
      </c>
      <c r="I58" s="12">
        <v>3709</v>
      </c>
      <c r="J58" s="12">
        <v>5055</v>
      </c>
      <c r="K58" s="12">
        <v>7600</v>
      </c>
      <c r="L58" s="12">
        <v>7202</v>
      </c>
      <c r="M58" s="12">
        <v>7174</v>
      </c>
      <c r="N58" s="13">
        <v>58968</v>
      </c>
      <c r="O58" s="17"/>
    </row>
    <row r="59" spans="1:15" ht="15" customHeight="1">
      <c r="A59" s="11" t="s">
        <v>39</v>
      </c>
      <c r="B59" s="12">
        <v>4934</v>
      </c>
      <c r="C59" s="12">
        <v>5677</v>
      </c>
      <c r="D59" s="12">
        <v>4517</v>
      </c>
      <c r="E59" s="12">
        <v>4652</v>
      </c>
      <c r="F59" s="12">
        <v>4472</v>
      </c>
      <c r="G59" s="13">
        <v>3146</v>
      </c>
      <c r="H59" s="12">
        <v>3699</v>
      </c>
      <c r="I59" s="12">
        <v>3445</v>
      </c>
      <c r="J59" s="12">
        <v>4988</v>
      </c>
      <c r="K59" s="12">
        <v>8035</v>
      </c>
      <c r="L59" s="12">
        <v>6612</v>
      </c>
      <c r="M59" s="12">
        <v>7600</v>
      </c>
      <c r="N59" s="13">
        <v>61777</v>
      </c>
      <c r="O59" s="17"/>
    </row>
    <row r="60" spans="1:14" ht="15" customHeight="1">
      <c r="A60" s="16" t="s">
        <v>26</v>
      </c>
      <c r="B60" s="30">
        <v>6131</v>
      </c>
      <c r="C60" s="30">
        <v>5074</v>
      </c>
      <c r="D60" s="30">
        <v>4794</v>
      </c>
      <c r="E60" s="30">
        <v>4468</v>
      </c>
      <c r="F60" s="30">
        <v>3971</v>
      </c>
      <c r="G60" s="30">
        <v>3706</v>
      </c>
      <c r="H60" s="30">
        <v>3201</v>
      </c>
      <c r="I60" s="30">
        <v>3713</v>
      </c>
      <c r="J60" s="30">
        <v>5212</v>
      </c>
      <c r="K60" s="30">
        <v>6223</v>
      </c>
      <c r="L60" s="30">
        <v>6513</v>
      </c>
      <c r="M60" s="30">
        <v>7165</v>
      </c>
      <c r="N60" s="30">
        <v>60172</v>
      </c>
    </row>
    <row r="61" spans="1:14" ht="15" customHeight="1">
      <c r="A61" s="16" t="s">
        <v>27</v>
      </c>
      <c r="B61" s="30">
        <v>5856</v>
      </c>
      <c r="C61" s="30">
        <v>6014</v>
      </c>
      <c r="D61" s="30">
        <v>6428</v>
      </c>
      <c r="E61" s="30">
        <v>4693</v>
      </c>
      <c r="F61" s="30">
        <v>3942</v>
      </c>
      <c r="G61" s="30">
        <v>3860</v>
      </c>
      <c r="H61" s="30">
        <v>3480</v>
      </c>
      <c r="I61" s="30">
        <v>3893</v>
      </c>
      <c r="J61" s="30">
        <v>5301</v>
      </c>
      <c r="K61" s="30">
        <v>7188</v>
      </c>
      <c r="L61" s="30">
        <v>7181</v>
      </c>
      <c r="M61" s="30">
        <v>8202</v>
      </c>
      <c r="N61" s="30">
        <v>66038</v>
      </c>
    </row>
    <row r="62" spans="1:14" ht="15" customHeight="1">
      <c r="A62" s="16" t="s">
        <v>94</v>
      </c>
      <c r="B62" s="30">
        <v>6176</v>
      </c>
      <c r="C62" s="30">
        <v>5960</v>
      </c>
      <c r="D62" s="30">
        <v>5214</v>
      </c>
      <c r="E62" s="30">
        <v>4709</v>
      </c>
      <c r="F62" s="30">
        <v>4688</v>
      </c>
      <c r="G62" s="30">
        <v>4855</v>
      </c>
      <c r="H62" s="30">
        <v>3410</v>
      </c>
      <c r="I62" s="30">
        <v>3362</v>
      </c>
      <c r="J62" s="30">
        <v>5200</v>
      </c>
      <c r="K62" s="30">
        <v>6982</v>
      </c>
      <c r="L62" s="30">
        <v>7264</v>
      </c>
      <c r="M62" s="30">
        <v>7988</v>
      </c>
      <c r="N62" s="30">
        <v>65808</v>
      </c>
    </row>
    <row r="63" spans="1:14" s="21" customFormat="1" ht="15" customHeight="1">
      <c r="A63" s="18" t="s">
        <v>96</v>
      </c>
      <c r="B63" s="31">
        <v>5872</v>
      </c>
      <c r="C63" s="31">
        <v>4894</v>
      </c>
      <c r="D63" s="31">
        <v>4929</v>
      </c>
      <c r="E63" s="31">
        <v>4051</v>
      </c>
      <c r="F63" s="31">
        <v>4600</v>
      </c>
      <c r="G63" s="31">
        <v>3576</v>
      </c>
      <c r="H63" s="31">
        <v>3611</v>
      </c>
      <c r="I63" s="31">
        <v>3775</v>
      </c>
      <c r="J63" s="31">
        <v>4600</v>
      </c>
      <c r="K63" s="31">
        <v>7663</v>
      </c>
      <c r="L63" s="31">
        <v>7313</v>
      </c>
      <c r="M63" s="31">
        <v>7657</v>
      </c>
      <c r="N63" s="31">
        <v>62543</v>
      </c>
    </row>
    <row r="64" spans="1:14" s="21" customFormat="1" ht="15" customHeight="1">
      <c r="A64" s="16" t="s">
        <v>118</v>
      </c>
      <c r="B64" s="31">
        <v>5837</v>
      </c>
      <c r="C64" s="31">
        <v>5859</v>
      </c>
      <c r="D64" s="31">
        <v>4666</v>
      </c>
      <c r="E64" s="31">
        <v>4747</v>
      </c>
      <c r="F64" s="31">
        <v>4446</v>
      </c>
      <c r="G64" s="31">
        <v>3542</v>
      </c>
      <c r="H64" s="31">
        <v>3666</v>
      </c>
      <c r="I64" s="31">
        <v>3541</v>
      </c>
      <c r="J64" s="31">
        <v>5300</v>
      </c>
      <c r="K64" s="31">
        <v>7653</v>
      </c>
      <c r="L64" s="31">
        <v>7231</v>
      </c>
      <c r="M64" s="31">
        <v>7729</v>
      </c>
      <c r="N64" s="31">
        <v>64217</v>
      </c>
    </row>
    <row r="65" spans="1:14" ht="15" customHeight="1">
      <c r="A65" s="16" t="s">
        <v>119</v>
      </c>
      <c r="B65" s="31">
        <v>6156.957</v>
      </c>
      <c r="C65" s="31">
        <v>5432.19</v>
      </c>
      <c r="D65" s="31">
        <v>5357.612</v>
      </c>
      <c r="E65" s="31">
        <v>4348.044</v>
      </c>
      <c r="F65" s="31">
        <v>4097.934</v>
      </c>
      <c r="G65" s="31">
        <v>3930.247</v>
      </c>
      <c r="H65" s="31">
        <v>3304.862</v>
      </c>
      <c r="I65" s="31">
        <v>3797.309</v>
      </c>
      <c r="J65" s="31">
        <v>4964.249</v>
      </c>
      <c r="K65" s="31">
        <v>7145.865</v>
      </c>
      <c r="L65" s="31">
        <v>7025.274</v>
      </c>
      <c r="M65" s="31">
        <v>7644.337</v>
      </c>
      <c r="N65" s="31">
        <v>63204.88</v>
      </c>
    </row>
    <row r="66" spans="1:14" ht="15" customHeight="1">
      <c r="A66" s="16" t="s">
        <v>121</v>
      </c>
      <c r="B66" s="31">
        <v>5430.034</v>
      </c>
      <c r="C66" s="31">
        <v>6282.027</v>
      </c>
      <c r="D66" s="31">
        <v>4947.497</v>
      </c>
      <c r="E66" s="31">
        <v>4667.503</v>
      </c>
      <c r="F66" s="31">
        <v>4420.434</v>
      </c>
      <c r="G66" s="31">
        <v>3789.074</v>
      </c>
      <c r="H66" s="31">
        <v>3504.222</v>
      </c>
      <c r="I66" s="31">
        <v>3426.277</v>
      </c>
      <c r="J66" s="31">
        <v>5324.738</v>
      </c>
      <c r="K66" s="31">
        <v>7212.593</v>
      </c>
      <c r="L66" s="31">
        <v>7479.275</v>
      </c>
      <c r="M66" s="31">
        <v>7347.69</v>
      </c>
      <c r="N66" s="31">
        <v>63831.364</v>
      </c>
    </row>
    <row r="67" spans="1:14" ht="15" customHeight="1">
      <c r="A67" s="22" t="s">
        <v>123</v>
      </c>
      <c r="B67" s="32">
        <v>5816.542</v>
      </c>
      <c r="C67" s="32">
        <v>5932.124</v>
      </c>
      <c r="D67" s="32">
        <v>4906.134</v>
      </c>
      <c r="E67" s="32">
        <v>4941.107</v>
      </c>
      <c r="F67" s="32">
        <v>3685.118</v>
      </c>
      <c r="G67" s="32">
        <v>3706.691</v>
      </c>
      <c r="H67" s="32">
        <v>3743.977</v>
      </c>
      <c r="I67" s="32">
        <v>3713.476</v>
      </c>
      <c r="J67" s="32">
        <v>4735.119</v>
      </c>
      <c r="K67" s="32">
        <v>7087.384</v>
      </c>
      <c r="L67" s="32">
        <v>6684.449</v>
      </c>
      <c r="M67" s="32">
        <v>7301.916</v>
      </c>
      <c r="N67" s="32">
        <v>62254.037</v>
      </c>
    </row>
    <row r="68" ht="15" customHeight="1"/>
  </sheetData>
  <sheetProtection/>
  <printOptions horizontalCentered="1"/>
  <pageMargins left="0.5905511811023623" right="0.5905511811023623" top="0.5905511811023623" bottom="0.5905511811023623" header="0.35433070866141736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P1" sqref="P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8.33203125" style="2" customWidth="1"/>
    <col min="16" max="16384" width="8.83203125" style="2" customWidth="1"/>
  </cols>
  <sheetData>
    <row r="1" spans="1:15" ht="15" customHeight="1">
      <c r="A1" s="49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>
      <c r="A2" s="26" t="s">
        <v>55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5" t="s">
        <v>40</v>
      </c>
      <c r="O2" s="17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9"/>
    </row>
    <row r="4" spans="1:15" ht="15" customHeight="1">
      <c r="A4" s="11" t="s">
        <v>45</v>
      </c>
      <c r="B4" s="12">
        <v>2649.59</v>
      </c>
      <c r="C4" s="12">
        <v>2791.59</v>
      </c>
      <c r="D4" s="12">
        <v>3172.63</v>
      </c>
      <c r="E4" s="12">
        <v>4121.168</v>
      </c>
      <c r="F4" s="12">
        <v>4236.451</v>
      </c>
      <c r="G4" s="12">
        <v>3701.757</v>
      </c>
      <c r="H4" s="12">
        <v>3124.193</v>
      </c>
      <c r="I4" s="12">
        <v>3122.171</v>
      </c>
      <c r="J4" s="12">
        <v>3193.716</v>
      </c>
      <c r="K4" s="12">
        <v>3257.975</v>
      </c>
      <c r="L4" s="12">
        <v>3038.12</v>
      </c>
      <c r="M4" s="12">
        <v>3283.718</v>
      </c>
      <c r="N4" s="13">
        <v>39693.079000000005</v>
      </c>
      <c r="O4" s="14"/>
    </row>
    <row r="5" spans="1:15" ht="15" customHeight="1">
      <c r="A5" s="15" t="s">
        <v>46</v>
      </c>
      <c r="B5" s="12">
        <v>2742.795</v>
      </c>
      <c r="C5" s="12">
        <v>3693.6</v>
      </c>
      <c r="D5" s="12">
        <v>4349.315</v>
      </c>
      <c r="E5" s="12">
        <v>4640.34</v>
      </c>
      <c r="F5" s="12">
        <v>4740.693</v>
      </c>
      <c r="G5" s="12">
        <v>3642.159</v>
      </c>
      <c r="H5" s="12">
        <v>3436.35</v>
      </c>
      <c r="I5" s="12">
        <v>2844.993</v>
      </c>
      <c r="J5" s="12">
        <v>2842.53</v>
      </c>
      <c r="K5" s="12">
        <v>3124.836</v>
      </c>
      <c r="L5" s="12">
        <v>2836.355</v>
      </c>
      <c r="M5" s="12">
        <v>3262.889</v>
      </c>
      <c r="N5" s="13">
        <v>42156.855</v>
      </c>
      <c r="O5" s="14"/>
    </row>
    <row r="6" spans="1:15" ht="15" customHeight="1">
      <c r="A6" s="15" t="s">
        <v>47</v>
      </c>
      <c r="B6" s="12">
        <v>4224.85</v>
      </c>
      <c r="C6" s="12">
        <v>5351.25</v>
      </c>
      <c r="D6" s="12">
        <v>5847.08</v>
      </c>
      <c r="E6" s="12">
        <v>6690.282</v>
      </c>
      <c r="F6" s="12">
        <v>5109.994</v>
      </c>
      <c r="G6" s="12">
        <v>4447.794</v>
      </c>
      <c r="H6" s="12">
        <v>4061.571</v>
      </c>
      <c r="I6" s="12">
        <v>3763.865</v>
      </c>
      <c r="J6" s="12">
        <v>4927.278</v>
      </c>
      <c r="K6" s="12">
        <v>5056.496</v>
      </c>
      <c r="L6" s="12">
        <v>4809.108</v>
      </c>
      <c r="M6" s="12">
        <v>5072.22</v>
      </c>
      <c r="N6" s="13">
        <v>59361.78799999999</v>
      </c>
      <c r="O6" s="14"/>
    </row>
    <row r="7" spans="1:15" ht="15" customHeight="1">
      <c r="A7" s="15" t="s">
        <v>48</v>
      </c>
      <c r="B7" s="12">
        <v>3981</v>
      </c>
      <c r="C7" s="12">
        <v>4326</v>
      </c>
      <c r="D7" s="12">
        <v>5368</v>
      </c>
      <c r="E7" s="12">
        <v>6006</v>
      </c>
      <c r="F7" s="12">
        <v>6307</v>
      </c>
      <c r="G7" s="12">
        <v>4659</v>
      </c>
      <c r="H7" s="12">
        <v>4893</v>
      </c>
      <c r="I7" s="12">
        <v>4464</v>
      </c>
      <c r="J7" s="12">
        <v>4927</v>
      </c>
      <c r="K7" s="12">
        <v>4947</v>
      </c>
      <c r="L7" s="12">
        <v>4935</v>
      </c>
      <c r="M7" s="12">
        <v>4771</v>
      </c>
      <c r="N7" s="13">
        <v>59584</v>
      </c>
      <c r="O7" s="14"/>
    </row>
    <row r="8" spans="1:15" ht="15" customHeight="1">
      <c r="A8" s="15" t="s">
        <v>97</v>
      </c>
      <c r="B8" s="12">
        <v>4602</v>
      </c>
      <c r="C8" s="12">
        <v>4894</v>
      </c>
      <c r="D8" s="12">
        <v>5719</v>
      </c>
      <c r="E8" s="12">
        <v>6453</v>
      </c>
      <c r="F8" s="12">
        <v>6137</v>
      </c>
      <c r="G8" s="12">
        <v>5162</v>
      </c>
      <c r="H8" s="12">
        <v>4814</v>
      </c>
      <c r="I8" s="12">
        <v>4614</v>
      </c>
      <c r="J8" s="12">
        <v>5049</v>
      </c>
      <c r="K8" s="12">
        <v>5042</v>
      </c>
      <c r="L8" s="12">
        <v>4829</v>
      </c>
      <c r="M8" s="12">
        <v>5421</v>
      </c>
      <c r="N8" s="13">
        <v>62736</v>
      </c>
      <c r="O8" s="14"/>
    </row>
    <row r="9" spans="1:15" ht="15" customHeight="1">
      <c r="A9" s="15" t="s">
        <v>98</v>
      </c>
      <c r="B9" s="12">
        <v>4715</v>
      </c>
      <c r="C9" s="12">
        <v>5129</v>
      </c>
      <c r="D9" s="12">
        <v>5585</v>
      </c>
      <c r="E9" s="12">
        <v>6279</v>
      </c>
      <c r="F9" s="12">
        <v>6659</v>
      </c>
      <c r="G9" s="12">
        <v>4989</v>
      </c>
      <c r="H9" s="12">
        <v>4405</v>
      </c>
      <c r="I9" s="12">
        <v>4628</v>
      </c>
      <c r="J9" s="12">
        <v>5068</v>
      </c>
      <c r="K9" s="12">
        <v>5258</v>
      </c>
      <c r="L9" s="12">
        <v>5202</v>
      </c>
      <c r="M9" s="12">
        <v>4945</v>
      </c>
      <c r="N9" s="13">
        <v>62863</v>
      </c>
      <c r="O9" s="14"/>
    </row>
    <row r="10" spans="1:15" ht="15" customHeight="1">
      <c r="A10" s="15" t="s">
        <v>99</v>
      </c>
      <c r="B10" s="12">
        <v>4486</v>
      </c>
      <c r="C10" s="12">
        <v>4670</v>
      </c>
      <c r="D10" s="12">
        <v>5836</v>
      </c>
      <c r="E10" s="12">
        <v>6003</v>
      </c>
      <c r="F10" s="12">
        <v>6783</v>
      </c>
      <c r="G10" s="12">
        <v>4986</v>
      </c>
      <c r="H10" s="12">
        <v>4269</v>
      </c>
      <c r="I10" s="12">
        <v>4546</v>
      </c>
      <c r="J10" s="12">
        <v>5222</v>
      </c>
      <c r="K10" s="12">
        <v>5112</v>
      </c>
      <c r="L10" s="12">
        <v>5094</v>
      </c>
      <c r="M10" s="12">
        <v>4975</v>
      </c>
      <c r="N10" s="13">
        <v>61982</v>
      </c>
      <c r="O10" s="14"/>
    </row>
    <row r="11" spans="1:15" ht="15" customHeight="1">
      <c r="A11" s="15" t="s">
        <v>120</v>
      </c>
      <c r="B11" s="12">
        <v>4889</v>
      </c>
      <c r="C11" s="12">
        <v>5225</v>
      </c>
      <c r="D11" s="12">
        <v>5827</v>
      </c>
      <c r="E11" s="12">
        <v>6124</v>
      </c>
      <c r="F11" s="12">
        <v>6454</v>
      </c>
      <c r="G11" s="12">
        <v>4628</v>
      </c>
      <c r="H11" s="12">
        <v>4369</v>
      </c>
      <c r="I11" s="12">
        <v>4775</v>
      </c>
      <c r="J11" s="12">
        <v>4803</v>
      </c>
      <c r="K11" s="12">
        <v>5367</v>
      </c>
      <c r="L11" s="12">
        <v>5238</v>
      </c>
      <c r="M11" s="12">
        <v>5064</v>
      </c>
      <c r="N11" s="13">
        <v>62764</v>
      </c>
      <c r="O11" s="14"/>
    </row>
    <row r="12" spans="1:15" ht="15" customHeight="1">
      <c r="A12" s="15" t="s">
        <v>100</v>
      </c>
      <c r="B12" s="12">
        <v>4903</v>
      </c>
      <c r="C12" s="12">
        <v>4911</v>
      </c>
      <c r="D12" s="12">
        <v>4998</v>
      </c>
      <c r="E12" s="12">
        <v>6196</v>
      </c>
      <c r="F12" s="12">
        <v>5765</v>
      </c>
      <c r="G12" s="12">
        <v>4584</v>
      </c>
      <c r="H12" s="12">
        <v>4273</v>
      </c>
      <c r="I12" s="12">
        <v>4759</v>
      </c>
      <c r="J12" s="12">
        <v>4883</v>
      </c>
      <c r="K12" s="12">
        <v>5634</v>
      </c>
      <c r="L12" s="12">
        <v>5190</v>
      </c>
      <c r="M12" s="12">
        <v>4884</v>
      </c>
      <c r="N12" s="13">
        <v>60980</v>
      </c>
      <c r="O12" s="14"/>
    </row>
    <row r="13" spans="1:15" ht="15" customHeight="1">
      <c r="A13" s="15" t="s">
        <v>111</v>
      </c>
      <c r="B13" s="12">
        <v>4833</v>
      </c>
      <c r="C13" s="12">
        <v>5048</v>
      </c>
      <c r="D13" s="12">
        <v>5174</v>
      </c>
      <c r="E13" s="12">
        <v>6179</v>
      </c>
      <c r="F13" s="12">
        <v>5506</v>
      </c>
      <c r="G13" s="12">
        <v>5142</v>
      </c>
      <c r="H13" s="12">
        <v>4936</v>
      </c>
      <c r="I13" s="12">
        <v>5159</v>
      </c>
      <c r="J13" s="12">
        <v>5216</v>
      </c>
      <c r="K13" s="12">
        <v>5431</v>
      </c>
      <c r="L13" s="12">
        <v>5178</v>
      </c>
      <c r="M13" s="12">
        <v>5211</v>
      </c>
      <c r="N13" s="13">
        <v>63014</v>
      </c>
      <c r="O13" s="14"/>
    </row>
    <row r="14" spans="1:15" ht="15" customHeight="1">
      <c r="A14" s="11" t="s">
        <v>108</v>
      </c>
      <c r="B14" s="12">
        <v>4571</v>
      </c>
      <c r="C14" s="12">
        <v>4601</v>
      </c>
      <c r="D14" s="12">
        <v>5989</v>
      </c>
      <c r="E14" s="12">
        <v>5995</v>
      </c>
      <c r="F14" s="12">
        <v>5870</v>
      </c>
      <c r="G14" s="12">
        <v>4928</v>
      </c>
      <c r="H14" s="12">
        <v>5212</v>
      </c>
      <c r="I14" s="12">
        <v>4932</v>
      </c>
      <c r="J14" s="12">
        <v>5033</v>
      </c>
      <c r="K14" s="12">
        <v>5923</v>
      </c>
      <c r="L14" s="12">
        <v>6347</v>
      </c>
      <c r="M14" s="12">
        <v>5572</v>
      </c>
      <c r="N14" s="13">
        <v>64972</v>
      </c>
      <c r="O14" s="14"/>
    </row>
    <row r="15" spans="1:15" ht="15" customHeight="1">
      <c r="A15" s="11" t="s">
        <v>109</v>
      </c>
      <c r="B15" s="12">
        <v>4964</v>
      </c>
      <c r="C15" s="12">
        <v>5632</v>
      </c>
      <c r="D15" s="12">
        <v>5900</v>
      </c>
      <c r="E15" s="12">
        <v>5685</v>
      </c>
      <c r="F15" s="12">
        <v>5652</v>
      </c>
      <c r="G15" s="12">
        <v>4688</v>
      </c>
      <c r="H15" s="12">
        <v>4342</v>
      </c>
      <c r="I15" s="12">
        <v>4839</v>
      </c>
      <c r="J15" s="12">
        <v>5011</v>
      </c>
      <c r="K15" s="12">
        <v>5734</v>
      </c>
      <c r="L15" s="12">
        <v>5509</v>
      </c>
      <c r="M15" s="12">
        <v>5468</v>
      </c>
      <c r="N15" s="13">
        <v>63423</v>
      </c>
      <c r="O15" s="14"/>
    </row>
    <row r="16" spans="1:15" ht="15" customHeight="1">
      <c r="A16" s="15" t="s">
        <v>104</v>
      </c>
      <c r="B16" s="12">
        <v>4826</v>
      </c>
      <c r="C16" s="12">
        <v>4651</v>
      </c>
      <c r="D16" s="12">
        <v>5337</v>
      </c>
      <c r="E16" s="12">
        <v>5879</v>
      </c>
      <c r="F16" s="12">
        <v>6253</v>
      </c>
      <c r="G16" s="12">
        <v>4619</v>
      </c>
      <c r="H16" s="12">
        <v>4296</v>
      </c>
      <c r="I16" s="12">
        <v>4480</v>
      </c>
      <c r="J16" s="12">
        <v>5743</v>
      </c>
      <c r="K16" s="12">
        <v>5642</v>
      </c>
      <c r="L16" s="12">
        <v>5549</v>
      </c>
      <c r="M16" s="12">
        <v>4882</v>
      </c>
      <c r="N16" s="13">
        <v>62158</v>
      </c>
      <c r="O16" s="14"/>
    </row>
    <row r="17" spans="1:15" ht="15" customHeight="1">
      <c r="A17" s="15" t="s">
        <v>110</v>
      </c>
      <c r="B17" s="12">
        <v>4711</v>
      </c>
      <c r="C17" s="12">
        <v>4789</v>
      </c>
      <c r="D17" s="12">
        <v>5348</v>
      </c>
      <c r="E17" s="12">
        <v>6273</v>
      </c>
      <c r="F17" s="12">
        <v>5995</v>
      </c>
      <c r="G17" s="12">
        <v>4513</v>
      </c>
      <c r="H17" s="12">
        <v>4142</v>
      </c>
      <c r="I17" s="12">
        <v>4826</v>
      </c>
      <c r="J17" s="12">
        <v>5405</v>
      </c>
      <c r="K17" s="12">
        <v>5878</v>
      </c>
      <c r="L17" s="12">
        <v>5607</v>
      </c>
      <c r="M17" s="12">
        <v>5717</v>
      </c>
      <c r="N17" s="13">
        <v>63204</v>
      </c>
      <c r="O17" s="14"/>
    </row>
    <row r="18" spans="1:15" ht="15" customHeight="1">
      <c r="A18" s="11" t="s">
        <v>106</v>
      </c>
      <c r="B18" s="12">
        <v>4641</v>
      </c>
      <c r="C18" s="12">
        <v>4739</v>
      </c>
      <c r="D18" s="12">
        <v>5844</v>
      </c>
      <c r="E18" s="12">
        <v>6428</v>
      </c>
      <c r="F18" s="12">
        <v>6355</v>
      </c>
      <c r="G18" s="12">
        <v>5040</v>
      </c>
      <c r="H18" s="12">
        <v>4869</v>
      </c>
      <c r="I18" s="12">
        <v>5594</v>
      </c>
      <c r="J18" s="12">
        <v>6194</v>
      </c>
      <c r="K18" s="12">
        <v>5685</v>
      </c>
      <c r="L18" s="12">
        <v>4946</v>
      </c>
      <c r="M18" s="12">
        <v>5287</v>
      </c>
      <c r="N18" s="13">
        <v>65622</v>
      </c>
      <c r="O18" s="14"/>
    </row>
    <row r="19" spans="1:15" ht="15" customHeight="1">
      <c r="A19" s="11" t="s">
        <v>49</v>
      </c>
      <c r="B19" s="12">
        <v>5173</v>
      </c>
      <c r="C19" s="12">
        <v>4975</v>
      </c>
      <c r="D19" s="12">
        <v>5636</v>
      </c>
      <c r="E19" s="12">
        <v>5970</v>
      </c>
      <c r="F19" s="12">
        <v>5827</v>
      </c>
      <c r="G19" s="12">
        <v>4602</v>
      </c>
      <c r="H19" s="12">
        <v>4982</v>
      </c>
      <c r="I19" s="12">
        <v>5863</v>
      </c>
      <c r="J19" s="12">
        <v>6303</v>
      </c>
      <c r="K19" s="12">
        <v>6818</v>
      </c>
      <c r="L19" s="12">
        <v>6150</v>
      </c>
      <c r="M19" s="12">
        <v>5593</v>
      </c>
      <c r="N19" s="13">
        <v>67891</v>
      </c>
      <c r="O19" s="14"/>
    </row>
    <row r="20" spans="1:15" ht="15" customHeight="1">
      <c r="A20" s="11" t="s">
        <v>50</v>
      </c>
      <c r="B20" s="12">
        <v>5064.133</v>
      </c>
      <c r="C20" s="12">
        <v>4977.891</v>
      </c>
      <c r="D20" s="12">
        <v>5543.318</v>
      </c>
      <c r="E20" s="12">
        <v>6266.502</v>
      </c>
      <c r="F20" s="12">
        <v>4900.512</v>
      </c>
      <c r="G20" s="13">
        <v>4631.929</v>
      </c>
      <c r="H20" s="12">
        <v>4411.57</v>
      </c>
      <c r="I20" s="12">
        <v>4924.889</v>
      </c>
      <c r="J20" s="12">
        <v>5113.677</v>
      </c>
      <c r="K20" s="12">
        <v>5181.136</v>
      </c>
      <c r="L20" s="12">
        <v>6110.067</v>
      </c>
      <c r="M20" s="12">
        <v>5194.56</v>
      </c>
      <c r="N20" s="13">
        <v>62320.184</v>
      </c>
      <c r="O20" s="14"/>
    </row>
    <row r="21" spans="1:15" ht="15" customHeight="1">
      <c r="A21" s="11" t="s">
        <v>51</v>
      </c>
      <c r="B21" s="12">
        <v>4472</v>
      </c>
      <c r="C21" s="12">
        <v>5030</v>
      </c>
      <c r="D21" s="12">
        <v>5359</v>
      </c>
      <c r="E21" s="12">
        <v>5996</v>
      </c>
      <c r="F21" s="12">
        <v>6318</v>
      </c>
      <c r="G21" s="13">
        <v>4707</v>
      </c>
      <c r="H21" s="12">
        <v>4417</v>
      </c>
      <c r="I21" s="12">
        <v>4709</v>
      </c>
      <c r="J21" s="12">
        <v>5923</v>
      </c>
      <c r="K21" s="12">
        <v>4760</v>
      </c>
      <c r="L21" s="12">
        <v>4757</v>
      </c>
      <c r="M21" s="12">
        <v>5771</v>
      </c>
      <c r="N21" s="13">
        <v>62219</v>
      </c>
      <c r="O21" s="14"/>
    </row>
    <row r="22" spans="1:15" ht="15" customHeight="1">
      <c r="A22" s="11" t="s">
        <v>52</v>
      </c>
      <c r="B22" s="12">
        <v>4614</v>
      </c>
      <c r="C22" s="12">
        <v>4349</v>
      </c>
      <c r="D22" s="12">
        <v>6478</v>
      </c>
      <c r="E22" s="12">
        <v>6599</v>
      </c>
      <c r="F22" s="12">
        <v>6046</v>
      </c>
      <c r="G22" s="13">
        <v>4612</v>
      </c>
      <c r="H22" s="12">
        <v>4335</v>
      </c>
      <c r="I22" s="12">
        <v>4462</v>
      </c>
      <c r="J22" s="12">
        <v>4949</v>
      </c>
      <c r="K22" s="12">
        <v>4570</v>
      </c>
      <c r="L22" s="12">
        <v>5097</v>
      </c>
      <c r="M22" s="12">
        <v>4680</v>
      </c>
      <c r="N22" s="13">
        <v>60792</v>
      </c>
      <c r="O22" s="14"/>
    </row>
    <row r="23" spans="1:15" ht="15" customHeight="1">
      <c r="A23" s="11" t="s">
        <v>53</v>
      </c>
      <c r="B23" s="12">
        <v>4982</v>
      </c>
      <c r="C23" s="12">
        <v>4565</v>
      </c>
      <c r="D23" s="12">
        <v>5443</v>
      </c>
      <c r="E23" s="12">
        <v>6944</v>
      </c>
      <c r="F23" s="12">
        <v>6052</v>
      </c>
      <c r="G23" s="13">
        <v>4349</v>
      </c>
      <c r="H23" s="12">
        <v>4957</v>
      </c>
      <c r="I23" s="12">
        <v>4642</v>
      </c>
      <c r="J23" s="12">
        <v>5137</v>
      </c>
      <c r="K23" s="12">
        <v>5350</v>
      </c>
      <c r="L23" s="12">
        <v>4613</v>
      </c>
      <c r="M23" s="12">
        <v>4478</v>
      </c>
      <c r="N23" s="13">
        <v>61513</v>
      </c>
      <c r="O23" s="14"/>
    </row>
    <row r="24" spans="1:15" ht="15" customHeight="1">
      <c r="A24" s="11" t="s">
        <v>54</v>
      </c>
      <c r="B24" s="12">
        <v>4619</v>
      </c>
      <c r="C24" s="12">
        <v>4077</v>
      </c>
      <c r="D24" s="12">
        <v>5027</v>
      </c>
      <c r="E24" s="12">
        <v>6102</v>
      </c>
      <c r="F24" s="12">
        <v>6465</v>
      </c>
      <c r="G24" s="13">
        <v>3830</v>
      </c>
      <c r="H24" s="12">
        <v>3033</v>
      </c>
      <c r="I24" s="12">
        <v>4008</v>
      </c>
      <c r="J24" s="12">
        <v>5078</v>
      </c>
      <c r="K24" s="12">
        <v>4849</v>
      </c>
      <c r="L24" s="12">
        <v>4072</v>
      </c>
      <c r="M24" s="12">
        <v>4469</v>
      </c>
      <c r="N24" s="13">
        <v>55627</v>
      </c>
      <c r="O24" s="14"/>
    </row>
    <row r="25" spans="1:15" ht="15" customHeight="1">
      <c r="A25" s="16" t="s">
        <v>26</v>
      </c>
      <c r="B25" s="13">
        <v>3922</v>
      </c>
      <c r="C25" s="13">
        <v>3710</v>
      </c>
      <c r="D25" s="13">
        <v>4720</v>
      </c>
      <c r="E25" s="13">
        <v>5620</v>
      </c>
      <c r="F25" s="13">
        <v>5317</v>
      </c>
      <c r="G25" s="13">
        <v>3571</v>
      </c>
      <c r="H25" s="13">
        <v>3871</v>
      </c>
      <c r="I25" s="13">
        <v>4148</v>
      </c>
      <c r="J25" s="13">
        <v>5032</v>
      </c>
      <c r="K25" s="13">
        <v>5075</v>
      </c>
      <c r="L25" s="13">
        <v>4432</v>
      </c>
      <c r="M25" s="13">
        <v>4835</v>
      </c>
      <c r="N25" s="13">
        <v>54251</v>
      </c>
      <c r="O25" s="17"/>
    </row>
    <row r="26" spans="1:15" ht="15" customHeight="1">
      <c r="A26" s="16" t="s">
        <v>27</v>
      </c>
      <c r="B26" s="13">
        <v>3956</v>
      </c>
      <c r="C26" s="13">
        <v>3942</v>
      </c>
      <c r="D26" s="13">
        <v>5146</v>
      </c>
      <c r="E26" s="13">
        <v>5681</v>
      </c>
      <c r="F26" s="13">
        <v>5842</v>
      </c>
      <c r="G26" s="13">
        <v>4107</v>
      </c>
      <c r="H26" s="13">
        <v>4220</v>
      </c>
      <c r="I26" s="13">
        <v>4120</v>
      </c>
      <c r="J26" s="13">
        <v>4529</v>
      </c>
      <c r="K26" s="13">
        <v>4095</v>
      </c>
      <c r="L26" s="13">
        <v>3883</v>
      </c>
      <c r="M26" s="13">
        <v>4009</v>
      </c>
      <c r="N26" s="13">
        <v>53530</v>
      </c>
      <c r="O26" s="17"/>
    </row>
    <row r="27" spans="1:15" ht="15" customHeight="1">
      <c r="A27" s="16" t="s">
        <v>94</v>
      </c>
      <c r="B27" s="13">
        <v>4489</v>
      </c>
      <c r="C27" s="13">
        <v>3702</v>
      </c>
      <c r="D27" s="13">
        <v>4716</v>
      </c>
      <c r="E27" s="13">
        <v>4938</v>
      </c>
      <c r="F27" s="13">
        <v>6358</v>
      </c>
      <c r="G27" s="13">
        <v>3925</v>
      </c>
      <c r="H27" s="13">
        <v>4052</v>
      </c>
      <c r="I27" s="13">
        <v>4254</v>
      </c>
      <c r="J27" s="13">
        <v>4633</v>
      </c>
      <c r="K27" s="13">
        <v>4178</v>
      </c>
      <c r="L27" s="13">
        <v>4705</v>
      </c>
      <c r="M27" s="13">
        <v>4597</v>
      </c>
      <c r="N27" s="13">
        <v>54547</v>
      </c>
      <c r="O27" s="17"/>
    </row>
    <row r="28" spans="1:15" s="21" customFormat="1" ht="15" customHeight="1">
      <c r="A28" s="18" t="s">
        <v>96</v>
      </c>
      <c r="B28" s="19">
        <v>3881</v>
      </c>
      <c r="C28" s="19">
        <v>4283</v>
      </c>
      <c r="D28" s="19">
        <v>4988</v>
      </c>
      <c r="E28" s="19">
        <v>5828</v>
      </c>
      <c r="F28" s="19">
        <v>5795</v>
      </c>
      <c r="G28" s="19">
        <v>4066</v>
      </c>
      <c r="H28" s="19">
        <v>2725</v>
      </c>
      <c r="I28" s="19">
        <v>4173</v>
      </c>
      <c r="J28" s="19">
        <v>6052</v>
      </c>
      <c r="K28" s="19">
        <v>5173</v>
      </c>
      <c r="L28" s="19">
        <v>4656</v>
      </c>
      <c r="M28" s="19">
        <v>4830</v>
      </c>
      <c r="N28" s="19">
        <v>56449</v>
      </c>
      <c r="O28" s="20"/>
    </row>
    <row r="29" spans="1:15" s="21" customFormat="1" ht="15" customHeight="1">
      <c r="A29" s="16" t="s">
        <v>118</v>
      </c>
      <c r="B29" s="19">
        <v>3938</v>
      </c>
      <c r="C29" s="19">
        <v>3560</v>
      </c>
      <c r="D29" s="19">
        <v>5463</v>
      </c>
      <c r="E29" s="19">
        <v>6496</v>
      </c>
      <c r="F29" s="19">
        <v>5414</v>
      </c>
      <c r="G29" s="19">
        <v>4944</v>
      </c>
      <c r="H29" s="19">
        <v>4251</v>
      </c>
      <c r="I29" s="19">
        <v>4339</v>
      </c>
      <c r="J29" s="19">
        <v>5642</v>
      </c>
      <c r="K29" s="19">
        <v>5025</v>
      </c>
      <c r="L29" s="19">
        <v>5822</v>
      </c>
      <c r="M29" s="19">
        <v>5220</v>
      </c>
      <c r="N29" s="19">
        <v>60113</v>
      </c>
      <c r="O29" s="20"/>
    </row>
    <row r="30" spans="1:15" s="21" customFormat="1" ht="15" customHeight="1">
      <c r="A30" s="16" t="s">
        <v>119</v>
      </c>
      <c r="B30" s="19">
        <v>4293.402</v>
      </c>
      <c r="C30" s="19">
        <v>4683.876</v>
      </c>
      <c r="D30" s="19">
        <v>8889.975</v>
      </c>
      <c r="E30" s="19">
        <v>5820.218</v>
      </c>
      <c r="F30" s="19">
        <v>6181.523</v>
      </c>
      <c r="G30" s="19">
        <v>4442.556</v>
      </c>
      <c r="H30" s="19">
        <v>4931.905</v>
      </c>
      <c r="I30" s="19">
        <v>4405.289</v>
      </c>
      <c r="J30" s="19">
        <v>4456.195</v>
      </c>
      <c r="K30" s="19">
        <v>5593.682</v>
      </c>
      <c r="L30" s="19">
        <v>5355.184</v>
      </c>
      <c r="M30" s="19">
        <v>5425.275</v>
      </c>
      <c r="N30" s="19">
        <v>64479.08</v>
      </c>
      <c r="O30" s="20"/>
    </row>
    <row r="31" spans="1:15" s="21" customFormat="1" ht="15" customHeight="1">
      <c r="A31" s="16" t="s">
        <v>121</v>
      </c>
      <c r="B31" s="19">
        <v>4813.18</v>
      </c>
      <c r="C31" s="19">
        <v>5320.433</v>
      </c>
      <c r="D31" s="19">
        <v>5323.024</v>
      </c>
      <c r="E31" s="19">
        <v>6009.02</v>
      </c>
      <c r="F31" s="19">
        <v>6485.797</v>
      </c>
      <c r="G31" s="19">
        <v>5065.48</v>
      </c>
      <c r="H31" s="19">
        <v>4275.427</v>
      </c>
      <c r="I31" s="19">
        <v>4717.438</v>
      </c>
      <c r="J31" s="19">
        <v>4855.37</v>
      </c>
      <c r="K31" s="19">
        <v>4591.567</v>
      </c>
      <c r="L31" s="19">
        <v>5128.005</v>
      </c>
      <c r="M31" s="19">
        <v>4714.077</v>
      </c>
      <c r="N31" s="19">
        <v>61298.818</v>
      </c>
      <c r="O31" s="20"/>
    </row>
    <row r="32" spans="1:15" s="21" customFormat="1" ht="15" customHeight="1">
      <c r="A32" s="22" t="s">
        <v>123</v>
      </c>
      <c r="B32" s="23">
        <v>4711.135</v>
      </c>
      <c r="C32" s="23">
        <v>4423.339</v>
      </c>
      <c r="D32" s="23">
        <v>5436.284</v>
      </c>
      <c r="E32" s="23">
        <v>6124.218</v>
      </c>
      <c r="F32" s="23">
        <v>6293.33</v>
      </c>
      <c r="G32" s="23">
        <v>4789.114</v>
      </c>
      <c r="H32" s="23">
        <v>4360.248</v>
      </c>
      <c r="I32" s="23">
        <v>4588.433</v>
      </c>
      <c r="J32" s="23">
        <v>4939.936</v>
      </c>
      <c r="K32" s="23">
        <v>4813.665</v>
      </c>
      <c r="L32" s="23">
        <v>5183.834</v>
      </c>
      <c r="M32" s="23">
        <v>5422.481</v>
      </c>
      <c r="N32" s="23">
        <v>61086.017</v>
      </c>
      <c r="O32" s="20"/>
    </row>
    <row r="33" spans="1:15" ht="15" customHeight="1">
      <c r="A33" s="24" t="s">
        <v>57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" customHeight="1">
      <c r="A34" s="24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" customHeight="1">
      <c r="A35" s="2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5" customHeight="1">
      <c r="A36" s="3" t="s">
        <v>58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5"/>
      <c r="N36" s="5" t="s">
        <v>40</v>
      </c>
      <c r="O36" s="17"/>
    </row>
    <row r="37" spans="1:15" ht="15" customHeight="1">
      <c r="A37" s="7" t="s">
        <v>13</v>
      </c>
      <c r="B37" s="8" t="s">
        <v>0</v>
      </c>
      <c r="C37" s="8" t="s">
        <v>1</v>
      </c>
      <c r="D37" s="8" t="s">
        <v>2</v>
      </c>
      <c r="E37" s="8" t="s">
        <v>3</v>
      </c>
      <c r="F37" s="8" t="s">
        <v>4</v>
      </c>
      <c r="G37" s="9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8" t="s">
        <v>11</v>
      </c>
      <c r="N37" s="9" t="s">
        <v>12</v>
      </c>
      <c r="O37" s="29"/>
    </row>
    <row r="38" spans="1:15" ht="15" customHeight="1">
      <c r="A38" s="11" t="s">
        <v>30</v>
      </c>
      <c r="B38" s="12">
        <v>337.731</v>
      </c>
      <c r="C38" s="12">
        <v>545.365</v>
      </c>
      <c r="D38" s="12">
        <v>840.792</v>
      </c>
      <c r="E38" s="12">
        <v>1815.921</v>
      </c>
      <c r="F38" s="12">
        <v>2497.237</v>
      </c>
      <c r="G38" s="12">
        <v>2006.401</v>
      </c>
      <c r="H38" s="12">
        <v>2368.367</v>
      </c>
      <c r="I38" s="12">
        <v>2961.859</v>
      </c>
      <c r="J38" s="12">
        <v>1827.141</v>
      </c>
      <c r="K38" s="12">
        <v>625.312</v>
      </c>
      <c r="L38" s="12">
        <v>378.952</v>
      </c>
      <c r="M38" s="12">
        <v>432.502</v>
      </c>
      <c r="N38" s="13">
        <v>16637.579999999998</v>
      </c>
      <c r="O38" s="14"/>
    </row>
    <row r="39" spans="1:15" ht="15" customHeight="1">
      <c r="A39" s="15" t="s">
        <v>31</v>
      </c>
      <c r="B39" s="12">
        <v>384.456</v>
      </c>
      <c r="C39" s="12">
        <v>506.804</v>
      </c>
      <c r="D39" s="12">
        <v>1145.251</v>
      </c>
      <c r="E39" s="12">
        <v>2036.025</v>
      </c>
      <c r="F39" s="12">
        <v>2361.147</v>
      </c>
      <c r="G39" s="12">
        <v>2596.344</v>
      </c>
      <c r="H39" s="12">
        <v>2152.313</v>
      </c>
      <c r="I39" s="12">
        <v>2268.086</v>
      </c>
      <c r="J39" s="12">
        <v>2314.304</v>
      </c>
      <c r="K39" s="12">
        <v>972.813</v>
      </c>
      <c r="L39" s="12">
        <v>574.412</v>
      </c>
      <c r="M39" s="12">
        <v>473.055</v>
      </c>
      <c r="N39" s="13">
        <v>17785.01</v>
      </c>
      <c r="O39" s="14"/>
    </row>
    <row r="40" spans="1:15" ht="15" customHeight="1">
      <c r="A40" s="15" t="s">
        <v>32</v>
      </c>
      <c r="B40" s="12">
        <v>682.524</v>
      </c>
      <c r="C40" s="12">
        <v>1004.107</v>
      </c>
      <c r="D40" s="12">
        <v>1835.65</v>
      </c>
      <c r="E40" s="12">
        <v>2688.533</v>
      </c>
      <c r="F40" s="12">
        <v>3571.885</v>
      </c>
      <c r="G40" s="12">
        <v>3032.26</v>
      </c>
      <c r="H40" s="12">
        <v>3220.83</v>
      </c>
      <c r="I40" s="12">
        <v>2867.247</v>
      </c>
      <c r="J40" s="12">
        <v>2475.098</v>
      </c>
      <c r="K40" s="12">
        <v>2546.871</v>
      </c>
      <c r="L40" s="12">
        <v>1093.394</v>
      </c>
      <c r="M40" s="12">
        <v>1049.662</v>
      </c>
      <c r="N40" s="13">
        <v>26068.060999999998</v>
      </c>
      <c r="O40" s="14"/>
    </row>
    <row r="41" spans="1:15" ht="15" customHeight="1">
      <c r="A41" s="15" t="s">
        <v>33</v>
      </c>
      <c r="B41" s="12">
        <v>1142</v>
      </c>
      <c r="C41" s="12">
        <v>1178</v>
      </c>
      <c r="D41" s="12">
        <v>1900</v>
      </c>
      <c r="E41" s="12">
        <v>2422</v>
      </c>
      <c r="F41" s="12">
        <v>3113</v>
      </c>
      <c r="G41" s="12">
        <v>3223</v>
      </c>
      <c r="H41" s="12">
        <v>2977</v>
      </c>
      <c r="I41" s="12">
        <v>3209</v>
      </c>
      <c r="J41" s="12">
        <v>3196</v>
      </c>
      <c r="K41" s="12">
        <v>1873</v>
      </c>
      <c r="L41" s="12">
        <v>1157</v>
      </c>
      <c r="M41" s="12">
        <v>1091</v>
      </c>
      <c r="N41" s="13">
        <v>26479</v>
      </c>
      <c r="O41" s="14"/>
    </row>
    <row r="42" spans="1:15" ht="15" customHeight="1">
      <c r="A42" s="15" t="s">
        <v>97</v>
      </c>
      <c r="B42" s="12">
        <v>1292</v>
      </c>
      <c r="C42" s="12">
        <v>1463</v>
      </c>
      <c r="D42" s="12">
        <v>2056</v>
      </c>
      <c r="E42" s="12">
        <v>2544</v>
      </c>
      <c r="F42" s="12">
        <v>3094</v>
      </c>
      <c r="G42" s="12">
        <v>3118</v>
      </c>
      <c r="H42" s="12">
        <v>3772</v>
      </c>
      <c r="I42" s="12">
        <v>3116</v>
      </c>
      <c r="J42" s="12">
        <v>2525</v>
      </c>
      <c r="K42" s="12">
        <v>1928</v>
      </c>
      <c r="L42" s="12">
        <v>1465</v>
      </c>
      <c r="M42" s="12">
        <v>1310</v>
      </c>
      <c r="N42" s="13">
        <v>27683</v>
      </c>
      <c r="O42" s="14"/>
    </row>
    <row r="43" spans="1:15" ht="15" customHeight="1">
      <c r="A43" s="15" t="s">
        <v>98</v>
      </c>
      <c r="B43" s="12">
        <v>1374</v>
      </c>
      <c r="C43" s="12">
        <v>1342</v>
      </c>
      <c r="D43" s="12">
        <v>1863</v>
      </c>
      <c r="E43" s="12">
        <v>2492</v>
      </c>
      <c r="F43" s="12">
        <v>2869</v>
      </c>
      <c r="G43" s="12">
        <v>3060</v>
      </c>
      <c r="H43" s="12">
        <v>3205</v>
      </c>
      <c r="I43" s="12">
        <v>3334</v>
      </c>
      <c r="J43" s="12">
        <v>2911</v>
      </c>
      <c r="K43" s="12">
        <v>1690</v>
      </c>
      <c r="L43" s="12">
        <v>1061</v>
      </c>
      <c r="M43" s="12">
        <v>1438</v>
      </c>
      <c r="N43" s="13">
        <v>26637</v>
      </c>
      <c r="O43" s="14"/>
    </row>
    <row r="44" spans="1:15" ht="15" customHeight="1">
      <c r="A44" s="15" t="s">
        <v>99</v>
      </c>
      <c r="B44" s="12">
        <v>1258</v>
      </c>
      <c r="C44" s="12">
        <v>1270</v>
      </c>
      <c r="D44" s="12">
        <v>1776</v>
      </c>
      <c r="E44" s="12">
        <v>2059</v>
      </c>
      <c r="F44" s="12">
        <v>2692</v>
      </c>
      <c r="G44" s="12">
        <v>2812</v>
      </c>
      <c r="H44" s="12">
        <v>3205</v>
      </c>
      <c r="I44" s="12">
        <v>3334</v>
      </c>
      <c r="J44" s="12">
        <v>2911</v>
      </c>
      <c r="K44" s="12">
        <v>1690</v>
      </c>
      <c r="L44" s="12">
        <v>1061</v>
      </c>
      <c r="M44" s="12">
        <v>1438</v>
      </c>
      <c r="N44" s="13">
        <v>26637</v>
      </c>
      <c r="O44" s="14"/>
    </row>
    <row r="45" spans="1:15" ht="15" customHeight="1">
      <c r="A45" s="15" t="s">
        <v>120</v>
      </c>
      <c r="B45" s="12">
        <v>1276</v>
      </c>
      <c r="C45" s="12">
        <v>1706</v>
      </c>
      <c r="D45" s="12">
        <v>2088</v>
      </c>
      <c r="E45" s="12">
        <v>2115</v>
      </c>
      <c r="F45" s="12">
        <v>3114</v>
      </c>
      <c r="G45" s="12">
        <v>3695</v>
      </c>
      <c r="H45" s="12">
        <v>3543</v>
      </c>
      <c r="I45" s="12">
        <v>3606</v>
      </c>
      <c r="J45" s="12">
        <v>2981</v>
      </c>
      <c r="K45" s="12">
        <v>1434</v>
      </c>
      <c r="L45" s="12">
        <v>1347</v>
      </c>
      <c r="M45" s="12">
        <v>1250</v>
      </c>
      <c r="N45" s="13">
        <v>26028</v>
      </c>
      <c r="O45" s="14"/>
    </row>
    <row r="46" spans="1:15" ht="15" customHeight="1">
      <c r="A46" s="15" t="s">
        <v>100</v>
      </c>
      <c r="B46" s="12">
        <v>1094</v>
      </c>
      <c r="C46" s="12">
        <v>1248</v>
      </c>
      <c r="D46" s="12">
        <v>1956</v>
      </c>
      <c r="E46" s="12">
        <v>2564</v>
      </c>
      <c r="F46" s="12">
        <v>3289</v>
      </c>
      <c r="G46" s="12">
        <v>2922</v>
      </c>
      <c r="H46" s="12">
        <v>3050</v>
      </c>
      <c r="I46" s="12">
        <v>3069</v>
      </c>
      <c r="J46" s="12">
        <v>2588</v>
      </c>
      <c r="K46" s="12">
        <v>1676</v>
      </c>
      <c r="L46" s="12">
        <v>1316</v>
      </c>
      <c r="M46" s="12">
        <v>1279</v>
      </c>
      <c r="N46" s="13">
        <v>26974</v>
      </c>
      <c r="O46" s="14"/>
    </row>
    <row r="47" spans="1:15" ht="15" customHeight="1">
      <c r="A47" s="15" t="s">
        <v>111</v>
      </c>
      <c r="B47" s="12">
        <v>1252</v>
      </c>
      <c r="C47" s="12">
        <v>1346</v>
      </c>
      <c r="D47" s="12">
        <v>1962</v>
      </c>
      <c r="E47" s="12">
        <v>2504</v>
      </c>
      <c r="F47" s="12">
        <v>3199</v>
      </c>
      <c r="G47" s="12">
        <v>3229</v>
      </c>
      <c r="H47" s="12">
        <v>3059</v>
      </c>
      <c r="I47" s="12">
        <v>3058</v>
      </c>
      <c r="J47" s="12">
        <v>2581</v>
      </c>
      <c r="K47" s="12">
        <v>1553</v>
      </c>
      <c r="L47" s="12">
        <v>1045</v>
      </c>
      <c r="M47" s="12">
        <v>1277</v>
      </c>
      <c r="N47" s="13">
        <v>25647</v>
      </c>
      <c r="O47" s="14"/>
    </row>
    <row r="48" spans="1:15" ht="15" customHeight="1">
      <c r="A48" s="11" t="s">
        <v>108</v>
      </c>
      <c r="B48" s="12">
        <v>1449</v>
      </c>
      <c r="C48" s="12">
        <v>1666</v>
      </c>
      <c r="D48" s="12">
        <v>1899</v>
      </c>
      <c r="E48" s="12">
        <v>2716</v>
      </c>
      <c r="F48" s="12">
        <v>3134</v>
      </c>
      <c r="G48" s="12">
        <v>3281</v>
      </c>
      <c r="H48" s="12">
        <v>3458</v>
      </c>
      <c r="I48" s="12">
        <v>3600</v>
      </c>
      <c r="J48" s="12">
        <v>2585</v>
      </c>
      <c r="K48" s="12">
        <v>2027</v>
      </c>
      <c r="L48" s="12">
        <v>1426</v>
      </c>
      <c r="M48" s="12">
        <v>1630</v>
      </c>
      <c r="N48" s="13">
        <v>28216</v>
      </c>
      <c r="O48" s="14"/>
    </row>
    <row r="49" spans="1:15" ht="15" customHeight="1">
      <c r="A49" s="11" t="s">
        <v>109</v>
      </c>
      <c r="B49" s="12">
        <v>1366</v>
      </c>
      <c r="C49" s="12">
        <v>1379</v>
      </c>
      <c r="D49" s="12">
        <v>1867</v>
      </c>
      <c r="E49" s="12">
        <v>2865</v>
      </c>
      <c r="F49" s="12">
        <v>3304</v>
      </c>
      <c r="G49" s="12">
        <v>3259</v>
      </c>
      <c r="H49" s="12">
        <v>2516</v>
      </c>
      <c r="I49" s="12">
        <v>2715</v>
      </c>
      <c r="J49" s="12">
        <v>2387</v>
      </c>
      <c r="K49" s="12">
        <v>1786</v>
      </c>
      <c r="L49" s="12">
        <v>1522</v>
      </c>
      <c r="M49" s="12">
        <v>1151</v>
      </c>
      <c r="N49" s="13">
        <v>26222</v>
      </c>
      <c r="O49" s="14"/>
    </row>
    <row r="50" spans="1:15" ht="15" customHeight="1">
      <c r="A50" s="15" t="s">
        <v>104</v>
      </c>
      <c r="B50" s="12">
        <v>1410</v>
      </c>
      <c r="C50" s="12">
        <v>1551</v>
      </c>
      <c r="D50" s="12">
        <v>2082</v>
      </c>
      <c r="E50" s="12">
        <v>2303</v>
      </c>
      <c r="F50" s="12">
        <v>3087</v>
      </c>
      <c r="G50" s="12">
        <v>2933</v>
      </c>
      <c r="H50" s="12">
        <v>3717</v>
      </c>
      <c r="I50" s="12">
        <v>3374</v>
      </c>
      <c r="J50" s="12">
        <v>2169</v>
      </c>
      <c r="K50" s="12">
        <v>1824</v>
      </c>
      <c r="L50" s="12">
        <v>1423</v>
      </c>
      <c r="M50" s="12">
        <v>1413</v>
      </c>
      <c r="N50" s="13">
        <v>27960</v>
      </c>
      <c r="O50" s="14"/>
    </row>
    <row r="51" spans="1:15" ht="15" customHeight="1">
      <c r="A51" s="15" t="s">
        <v>110</v>
      </c>
      <c r="B51" s="12">
        <v>1547</v>
      </c>
      <c r="C51" s="12">
        <v>1517</v>
      </c>
      <c r="D51" s="12">
        <v>1799</v>
      </c>
      <c r="E51" s="12">
        <v>2250</v>
      </c>
      <c r="F51" s="12">
        <v>3195</v>
      </c>
      <c r="G51" s="12">
        <v>3275</v>
      </c>
      <c r="H51" s="12">
        <v>3185</v>
      </c>
      <c r="I51" s="12">
        <v>3433</v>
      </c>
      <c r="J51" s="12">
        <v>2832</v>
      </c>
      <c r="K51" s="12">
        <v>2172</v>
      </c>
      <c r="L51" s="12">
        <v>1693</v>
      </c>
      <c r="M51" s="12">
        <v>1407</v>
      </c>
      <c r="N51" s="13">
        <v>28306</v>
      </c>
      <c r="O51" s="14"/>
    </row>
    <row r="52" spans="1:15" ht="15" customHeight="1">
      <c r="A52" s="11" t="s">
        <v>106</v>
      </c>
      <c r="B52" s="12">
        <v>1243</v>
      </c>
      <c r="C52" s="12">
        <v>1453</v>
      </c>
      <c r="D52" s="12">
        <v>2058</v>
      </c>
      <c r="E52" s="12">
        <v>2554</v>
      </c>
      <c r="F52" s="12">
        <v>3369</v>
      </c>
      <c r="G52" s="12">
        <v>3008</v>
      </c>
      <c r="H52" s="12">
        <v>3184</v>
      </c>
      <c r="I52" s="12">
        <v>3463</v>
      </c>
      <c r="J52" s="12">
        <v>2637</v>
      </c>
      <c r="K52" s="12">
        <v>1918</v>
      </c>
      <c r="L52" s="12">
        <v>1365</v>
      </c>
      <c r="M52" s="12">
        <v>1496</v>
      </c>
      <c r="N52" s="13">
        <v>27749</v>
      </c>
      <c r="O52" s="14"/>
    </row>
    <row r="53" spans="1:15" ht="15" customHeight="1">
      <c r="A53" s="11" t="s">
        <v>20</v>
      </c>
      <c r="B53" s="12">
        <v>1233</v>
      </c>
      <c r="C53" s="12">
        <v>1484</v>
      </c>
      <c r="D53" s="12">
        <v>1682</v>
      </c>
      <c r="E53" s="12">
        <v>2850</v>
      </c>
      <c r="F53" s="12">
        <v>3233</v>
      </c>
      <c r="G53" s="12">
        <v>3075</v>
      </c>
      <c r="H53" s="12">
        <v>3516</v>
      </c>
      <c r="I53" s="12">
        <v>4122</v>
      </c>
      <c r="J53" s="12">
        <v>3057</v>
      </c>
      <c r="K53" s="12">
        <v>2024</v>
      </c>
      <c r="L53" s="12">
        <v>1014</v>
      </c>
      <c r="M53" s="12">
        <v>1254</v>
      </c>
      <c r="N53" s="13">
        <v>28544</v>
      </c>
      <c r="O53" s="14"/>
    </row>
    <row r="54" spans="1:15" ht="15" customHeight="1">
      <c r="A54" s="11" t="s">
        <v>35</v>
      </c>
      <c r="B54" s="12">
        <v>1319.099</v>
      </c>
      <c r="C54" s="12">
        <v>1628.382</v>
      </c>
      <c r="D54" s="12">
        <v>2205.988</v>
      </c>
      <c r="E54" s="12">
        <v>2593.785</v>
      </c>
      <c r="F54" s="12">
        <v>3413.358</v>
      </c>
      <c r="G54" s="13">
        <v>3646.258</v>
      </c>
      <c r="H54" s="12">
        <v>3497.373</v>
      </c>
      <c r="I54" s="12">
        <v>3731.91</v>
      </c>
      <c r="J54" s="12">
        <v>3044.221</v>
      </c>
      <c r="K54" s="12">
        <v>1680.862</v>
      </c>
      <c r="L54" s="12">
        <v>1113.087</v>
      </c>
      <c r="M54" s="12">
        <v>1227.292</v>
      </c>
      <c r="N54" s="13">
        <v>29101.615</v>
      </c>
      <c r="O54" s="14"/>
    </row>
    <row r="55" spans="1:15" ht="15" customHeight="1">
      <c r="A55" s="11" t="s">
        <v>36</v>
      </c>
      <c r="B55" s="12">
        <v>1500</v>
      </c>
      <c r="C55" s="12">
        <v>1520</v>
      </c>
      <c r="D55" s="12">
        <v>2011</v>
      </c>
      <c r="E55" s="12">
        <v>2385</v>
      </c>
      <c r="F55" s="12">
        <v>3561</v>
      </c>
      <c r="G55" s="13">
        <v>3349</v>
      </c>
      <c r="H55" s="12">
        <v>3258</v>
      </c>
      <c r="I55" s="12">
        <v>3917</v>
      </c>
      <c r="J55" s="12">
        <v>3250</v>
      </c>
      <c r="K55" s="12">
        <v>2064</v>
      </c>
      <c r="L55" s="12">
        <v>1567</v>
      </c>
      <c r="M55" s="12">
        <v>1539</v>
      </c>
      <c r="N55" s="13">
        <v>29922</v>
      </c>
      <c r="O55" s="14"/>
    </row>
    <row r="56" spans="1:15" ht="15" customHeight="1">
      <c r="A56" s="11" t="s">
        <v>37</v>
      </c>
      <c r="B56" s="12">
        <v>1357</v>
      </c>
      <c r="C56" s="12">
        <v>1453</v>
      </c>
      <c r="D56" s="12">
        <v>1950</v>
      </c>
      <c r="E56" s="12">
        <v>2230</v>
      </c>
      <c r="F56" s="12">
        <v>3675</v>
      </c>
      <c r="G56" s="13">
        <v>3148</v>
      </c>
      <c r="H56" s="12">
        <v>3475</v>
      </c>
      <c r="I56" s="12">
        <v>3743</v>
      </c>
      <c r="J56" s="12">
        <v>3114</v>
      </c>
      <c r="K56" s="12">
        <v>2330</v>
      </c>
      <c r="L56" s="12">
        <v>1536</v>
      </c>
      <c r="M56" s="12">
        <v>1651</v>
      </c>
      <c r="N56" s="13">
        <v>29663</v>
      </c>
      <c r="O56" s="14"/>
    </row>
    <row r="57" spans="1:15" ht="15" customHeight="1">
      <c r="A57" s="11" t="s">
        <v>38</v>
      </c>
      <c r="B57" s="12">
        <v>1575</v>
      </c>
      <c r="C57" s="12">
        <v>1487</v>
      </c>
      <c r="D57" s="12">
        <v>1829</v>
      </c>
      <c r="E57" s="12">
        <v>2531</v>
      </c>
      <c r="F57" s="12">
        <v>3186</v>
      </c>
      <c r="G57" s="13">
        <v>3112</v>
      </c>
      <c r="H57" s="12">
        <v>3497</v>
      </c>
      <c r="I57" s="12">
        <v>3089</v>
      </c>
      <c r="J57" s="12">
        <v>2791</v>
      </c>
      <c r="K57" s="12">
        <v>2406</v>
      </c>
      <c r="L57" s="12">
        <v>1179</v>
      </c>
      <c r="M57" s="12">
        <v>1401</v>
      </c>
      <c r="N57" s="13">
        <v>28083</v>
      </c>
      <c r="O57" s="14"/>
    </row>
    <row r="58" spans="1:15" ht="15" customHeight="1">
      <c r="A58" s="11" t="s">
        <v>39</v>
      </c>
      <c r="B58" s="12">
        <v>1276</v>
      </c>
      <c r="C58" s="12">
        <v>1304</v>
      </c>
      <c r="D58" s="12">
        <v>1551</v>
      </c>
      <c r="E58" s="12">
        <v>2167</v>
      </c>
      <c r="F58" s="12">
        <v>2746</v>
      </c>
      <c r="G58" s="13">
        <v>2919</v>
      </c>
      <c r="H58" s="12">
        <v>2494</v>
      </c>
      <c r="I58" s="12">
        <v>3396</v>
      </c>
      <c r="J58" s="12">
        <v>3100</v>
      </c>
      <c r="K58" s="12">
        <v>1985</v>
      </c>
      <c r="L58" s="12">
        <v>1623</v>
      </c>
      <c r="M58" s="12">
        <v>1211</v>
      </c>
      <c r="N58" s="13">
        <v>25771</v>
      </c>
      <c r="O58" s="14"/>
    </row>
    <row r="59" spans="1:15" ht="15" customHeight="1">
      <c r="A59" s="16" t="s">
        <v>26</v>
      </c>
      <c r="B59" s="13">
        <v>1225</v>
      </c>
      <c r="C59" s="13">
        <v>1424</v>
      </c>
      <c r="D59" s="13">
        <v>1622</v>
      </c>
      <c r="E59" s="13">
        <v>2318</v>
      </c>
      <c r="F59" s="13">
        <v>2892</v>
      </c>
      <c r="G59" s="13">
        <v>2439</v>
      </c>
      <c r="H59" s="13">
        <v>3050</v>
      </c>
      <c r="I59" s="13">
        <v>3419</v>
      </c>
      <c r="J59" s="13">
        <v>2616</v>
      </c>
      <c r="K59" s="13">
        <v>1749</v>
      </c>
      <c r="L59" s="13">
        <v>1158</v>
      </c>
      <c r="M59" s="13">
        <v>1137</v>
      </c>
      <c r="N59" s="13">
        <v>25050</v>
      </c>
      <c r="O59" s="17"/>
    </row>
    <row r="60" spans="1:15" ht="15" customHeight="1">
      <c r="A60" s="16" t="s">
        <v>27</v>
      </c>
      <c r="B60" s="13">
        <v>1121</v>
      </c>
      <c r="C60" s="13">
        <v>1201</v>
      </c>
      <c r="D60" s="13">
        <v>1458</v>
      </c>
      <c r="E60" s="13">
        <v>1892</v>
      </c>
      <c r="F60" s="13">
        <v>2648</v>
      </c>
      <c r="G60" s="13">
        <v>3254</v>
      </c>
      <c r="H60" s="13">
        <v>2834</v>
      </c>
      <c r="I60" s="13">
        <v>3218</v>
      </c>
      <c r="J60" s="13">
        <v>2696</v>
      </c>
      <c r="K60" s="13">
        <v>1692</v>
      </c>
      <c r="L60" s="13">
        <v>1252</v>
      </c>
      <c r="M60" s="13">
        <v>1172</v>
      </c>
      <c r="N60" s="13">
        <v>24438</v>
      </c>
      <c r="O60" s="17"/>
    </row>
    <row r="61" spans="1:15" ht="15" customHeight="1">
      <c r="A61" s="16" t="s">
        <v>94</v>
      </c>
      <c r="B61" s="13">
        <v>1290</v>
      </c>
      <c r="C61" s="13">
        <v>1606</v>
      </c>
      <c r="D61" s="13">
        <v>1351</v>
      </c>
      <c r="E61" s="13">
        <v>2026</v>
      </c>
      <c r="F61" s="13">
        <v>2605</v>
      </c>
      <c r="G61" s="13">
        <v>2776</v>
      </c>
      <c r="H61" s="13">
        <v>2701</v>
      </c>
      <c r="I61" s="13">
        <v>2978</v>
      </c>
      <c r="J61" s="13">
        <v>2795</v>
      </c>
      <c r="K61" s="13">
        <v>2055</v>
      </c>
      <c r="L61" s="13">
        <v>1533</v>
      </c>
      <c r="M61" s="13">
        <v>2503</v>
      </c>
      <c r="N61" s="13">
        <v>26219</v>
      </c>
      <c r="O61" s="17"/>
    </row>
    <row r="62" spans="1:15" s="21" customFormat="1" ht="15" customHeight="1">
      <c r="A62" s="18" t="s">
        <v>96</v>
      </c>
      <c r="B62" s="31">
        <v>1291</v>
      </c>
      <c r="C62" s="31">
        <v>1062</v>
      </c>
      <c r="D62" s="31">
        <v>1428</v>
      </c>
      <c r="E62" s="31">
        <v>1826</v>
      </c>
      <c r="F62" s="31">
        <v>2946</v>
      </c>
      <c r="G62" s="31">
        <v>2773</v>
      </c>
      <c r="H62" s="31">
        <v>2232</v>
      </c>
      <c r="I62" s="31">
        <v>3612</v>
      </c>
      <c r="J62" s="31">
        <v>2591</v>
      </c>
      <c r="K62" s="31">
        <v>1629</v>
      </c>
      <c r="L62" s="31">
        <v>1310</v>
      </c>
      <c r="M62" s="31">
        <v>1141</v>
      </c>
      <c r="N62" s="52">
        <v>23841</v>
      </c>
      <c r="O62" s="20"/>
    </row>
    <row r="63" spans="1:14" s="21" customFormat="1" ht="15" customHeight="1">
      <c r="A63" s="16" t="s">
        <v>118</v>
      </c>
      <c r="B63" s="31">
        <v>1236</v>
      </c>
      <c r="C63" s="31">
        <v>1200</v>
      </c>
      <c r="D63" s="31">
        <v>1914</v>
      </c>
      <c r="E63" s="31">
        <v>1881</v>
      </c>
      <c r="F63" s="31">
        <v>2461</v>
      </c>
      <c r="G63" s="31">
        <v>2548</v>
      </c>
      <c r="H63" s="31">
        <v>2251</v>
      </c>
      <c r="I63" s="31">
        <v>2662</v>
      </c>
      <c r="J63" s="31">
        <v>2636</v>
      </c>
      <c r="K63" s="31">
        <v>1689</v>
      </c>
      <c r="L63" s="31">
        <v>1024</v>
      </c>
      <c r="M63" s="31">
        <v>1114</v>
      </c>
      <c r="N63" s="52">
        <v>22617</v>
      </c>
    </row>
    <row r="64" spans="1:14" ht="15" customHeight="1">
      <c r="A64" s="16" t="s">
        <v>119</v>
      </c>
      <c r="B64" s="31">
        <v>997.463</v>
      </c>
      <c r="C64" s="31">
        <v>986.656</v>
      </c>
      <c r="D64" s="31">
        <v>1160.906</v>
      </c>
      <c r="E64" s="31">
        <v>1537.893</v>
      </c>
      <c r="F64" s="31">
        <v>2174.429</v>
      </c>
      <c r="G64" s="31">
        <v>2540.807</v>
      </c>
      <c r="H64" s="31">
        <v>2057.742</v>
      </c>
      <c r="I64" s="31">
        <v>2410.36</v>
      </c>
      <c r="J64" s="31">
        <v>2035.965</v>
      </c>
      <c r="K64" s="31">
        <v>1922.707</v>
      </c>
      <c r="L64" s="31">
        <v>1493.721</v>
      </c>
      <c r="M64" s="31">
        <v>1257.706</v>
      </c>
      <c r="N64" s="31">
        <v>20576.355</v>
      </c>
    </row>
    <row r="65" spans="1:14" ht="15" customHeight="1">
      <c r="A65" s="16" t="s">
        <v>121</v>
      </c>
      <c r="B65" s="31">
        <v>975.943</v>
      </c>
      <c r="C65" s="31">
        <v>1057.104</v>
      </c>
      <c r="D65" s="31">
        <v>1297.455</v>
      </c>
      <c r="E65" s="31">
        <v>1375.764</v>
      </c>
      <c r="F65" s="31">
        <v>2126.188</v>
      </c>
      <c r="G65" s="31">
        <v>2324.867</v>
      </c>
      <c r="H65" s="31">
        <v>2184.078</v>
      </c>
      <c r="I65" s="31">
        <v>2492.604</v>
      </c>
      <c r="J65" s="31">
        <v>1726.881</v>
      </c>
      <c r="K65" s="31">
        <v>1335.838</v>
      </c>
      <c r="L65" s="31">
        <v>998.09</v>
      </c>
      <c r="M65" s="31">
        <v>1109.152</v>
      </c>
      <c r="N65" s="31">
        <v>19003.964</v>
      </c>
    </row>
    <row r="66" spans="1:14" ht="15" customHeight="1">
      <c r="A66" s="22" t="s">
        <v>123</v>
      </c>
      <c r="B66" s="32">
        <v>1425.087</v>
      </c>
      <c r="C66" s="32">
        <v>1465.622</v>
      </c>
      <c r="D66" s="32">
        <v>1475.632</v>
      </c>
      <c r="E66" s="32">
        <v>1852.32</v>
      </c>
      <c r="F66" s="32">
        <v>2562.895</v>
      </c>
      <c r="G66" s="32">
        <v>1982.883</v>
      </c>
      <c r="H66" s="32">
        <v>2000.743</v>
      </c>
      <c r="I66" s="32">
        <v>2635.744</v>
      </c>
      <c r="J66" s="32">
        <v>2224.704</v>
      </c>
      <c r="K66" s="32">
        <v>1388.758</v>
      </c>
      <c r="L66" s="32">
        <v>1249.701</v>
      </c>
      <c r="M66" s="32">
        <v>1100.469</v>
      </c>
      <c r="N66" s="32">
        <v>21364.558</v>
      </c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P1" sqref="P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15" ht="15" customHeight="1">
      <c r="A1" s="49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>
      <c r="A2" s="26" t="s">
        <v>60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5" t="s">
        <v>40</v>
      </c>
      <c r="O2" s="17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9"/>
    </row>
    <row r="4" spans="1:15" ht="15" customHeight="1">
      <c r="A4" s="11" t="s">
        <v>45</v>
      </c>
      <c r="B4" s="12">
        <v>1249.897</v>
      </c>
      <c r="C4" s="12">
        <v>1695.261</v>
      </c>
      <c r="D4" s="12">
        <v>2354.818</v>
      </c>
      <c r="E4" s="12">
        <v>2569.667</v>
      </c>
      <c r="F4" s="12">
        <v>2969.015</v>
      </c>
      <c r="G4" s="12">
        <v>2223.566</v>
      </c>
      <c r="H4" s="12">
        <v>2859.197</v>
      </c>
      <c r="I4" s="12">
        <v>2347.385</v>
      </c>
      <c r="J4" s="12">
        <v>2548.239</v>
      </c>
      <c r="K4" s="12">
        <v>2130.466</v>
      </c>
      <c r="L4" s="12">
        <v>970.738</v>
      </c>
      <c r="M4" s="12">
        <v>1133.157</v>
      </c>
      <c r="N4" s="13">
        <v>25051.406</v>
      </c>
      <c r="O4" s="14"/>
    </row>
    <row r="5" spans="1:15" ht="15" customHeight="1">
      <c r="A5" s="15" t="s">
        <v>46</v>
      </c>
      <c r="B5" s="12">
        <v>1434.259</v>
      </c>
      <c r="C5" s="12">
        <v>1496.016</v>
      </c>
      <c r="D5" s="12">
        <v>2263.356</v>
      </c>
      <c r="E5" s="12">
        <v>2451.699</v>
      </c>
      <c r="F5" s="12">
        <v>2832.903</v>
      </c>
      <c r="G5" s="12">
        <v>2540.525</v>
      </c>
      <c r="H5" s="12">
        <v>3083.601</v>
      </c>
      <c r="I5" s="12">
        <v>2777.811</v>
      </c>
      <c r="J5" s="12">
        <v>3267.872</v>
      </c>
      <c r="K5" s="12">
        <v>2256.004</v>
      </c>
      <c r="L5" s="12">
        <v>1601.721</v>
      </c>
      <c r="M5" s="12">
        <v>1345.45</v>
      </c>
      <c r="N5" s="13">
        <v>27351.217000000004</v>
      </c>
      <c r="O5" s="14"/>
    </row>
    <row r="6" spans="1:15" ht="15" customHeight="1">
      <c r="A6" s="15" t="s">
        <v>47</v>
      </c>
      <c r="B6" s="12">
        <v>1420.138</v>
      </c>
      <c r="C6" s="12">
        <v>1868.708</v>
      </c>
      <c r="D6" s="12">
        <v>2463.048</v>
      </c>
      <c r="E6" s="12">
        <v>2903.639</v>
      </c>
      <c r="F6" s="12">
        <v>3478.501</v>
      </c>
      <c r="G6" s="12">
        <v>3966.528</v>
      </c>
      <c r="H6" s="12">
        <v>3361.332</v>
      </c>
      <c r="I6" s="12">
        <v>3009.359</v>
      </c>
      <c r="J6" s="12">
        <v>3029.974</v>
      </c>
      <c r="K6" s="12">
        <v>2623.12</v>
      </c>
      <c r="L6" s="12">
        <v>1871.711</v>
      </c>
      <c r="M6" s="12">
        <v>1977.199</v>
      </c>
      <c r="N6" s="13">
        <v>31973.256999999998</v>
      </c>
      <c r="O6" s="14"/>
    </row>
    <row r="7" spans="1:15" ht="15" customHeight="1">
      <c r="A7" s="15" t="s">
        <v>48</v>
      </c>
      <c r="B7" s="12">
        <v>1923</v>
      </c>
      <c r="C7" s="12">
        <v>1949</v>
      </c>
      <c r="D7" s="12">
        <v>2334</v>
      </c>
      <c r="E7" s="12">
        <v>3333</v>
      </c>
      <c r="F7" s="12">
        <v>3693</v>
      </c>
      <c r="G7" s="12">
        <v>3524</v>
      </c>
      <c r="H7" s="12">
        <v>3727</v>
      </c>
      <c r="I7" s="12">
        <v>3821</v>
      </c>
      <c r="J7" s="12">
        <v>3491</v>
      </c>
      <c r="K7" s="12">
        <v>2454</v>
      </c>
      <c r="L7" s="12">
        <v>2063</v>
      </c>
      <c r="M7" s="12">
        <v>1915</v>
      </c>
      <c r="N7" s="13">
        <v>34226</v>
      </c>
      <c r="O7" s="14"/>
    </row>
    <row r="8" spans="1:15" ht="15" customHeight="1">
      <c r="A8" s="15" t="s">
        <v>97</v>
      </c>
      <c r="B8" s="12">
        <v>1962</v>
      </c>
      <c r="C8" s="12">
        <v>2290</v>
      </c>
      <c r="D8" s="12">
        <v>2940</v>
      </c>
      <c r="E8" s="12">
        <v>3632</v>
      </c>
      <c r="F8" s="12">
        <v>3618</v>
      </c>
      <c r="G8" s="12">
        <v>4159</v>
      </c>
      <c r="H8" s="12">
        <v>3508</v>
      </c>
      <c r="I8" s="12">
        <v>3646</v>
      </c>
      <c r="J8" s="12">
        <v>3299</v>
      </c>
      <c r="K8" s="12">
        <v>2958</v>
      </c>
      <c r="L8" s="12">
        <v>2207</v>
      </c>
      <c r="M8" s="12">
        <v>1969</v>
      </c>
      <c r="N8" s="13">
        <v>36187</v>
      </c>
      <c r="O8" s="14"/>
    </row>
    <row r="9" spans="1:15" ht="15" customHeight="1">
      <c r="A9" s="15" t="s">
        <v>98</v>
      </c>
      <c r="B9" s="12">
        <v>1806</v>
      </c>
      <c r="C9" s="12">
        <v>2259</v>
      </c>
      <c r="D9" s="12">
        <v>2564</v>
      </c>
      <c r="E9" s="12">
        <v>3416</v>
      </c>
      <c r="F9" s="12">
        <v>3450</v>
      </c>
      <c r="G9" s="12">
        <v>3928</v>
      </c>
      <c r="H9" s="12">
        <v>3297</v>
      </c>
      <c r="I9" s="12">
        <v>3731</v>
      </c>
      <c r="J9" s="12">
        <v>3623</v>
      </c>
      <c r="K9" s="12">
        <v>2455</v>
      </c>
      <c r="L9" s="12">
        <v>2290</v>
      </c>
      <c r="M9" s="12">
        <v>2339</v>
      </c>
      <c r="N9" s="13">
        <v>35157</v>
      </c>
      <c r="O9" s="14"/>
    </row>
    <row r="10" spans="1:15" ht="15" customHeight="1">
      <c r="A10" s="15" t="s">
        <v>99</v>
      </c>
      <c r="B10" s="12">
        <v>1795</v>
      </c>
      <c r="C10" s="12">
        <v>1933</v>
      </c>
      <c r="D10" s="12">
        <v>2839</v>
      </c>
      <c r="E10" s="12">
        <v>3263</v>
      </c>
      <c r="F10" s="12">
        <v>3636</v>
      </c>
      <c r="G10" s="12">
        <v>3751</v>
      </c>
      <c r="H10" s="12">
        <v>3564</v>
      </c>
      <c r="I10" s="12">
        <v>3676</v>
      </c>
      <c r="J10" s="12">
        <v>3424</v>
      </c>
      <c r="K10" s="12">
        <v>2582</v>
      </c>
      <c r="L10" s="12">
        <v>2383</v>
      </c>
      <c r="M10" s="12">
        <v>2367</v>
      </c>
      <c r="N10" s="13">
        <v>35214</v>
      </c>
      <c r="O10" s="14"/>
    </row>
    <row r="11" spans="1:15" ht="15" customHeight="1">
      <c r="A11" s="15" t="s">
        <v>120</v>
      </c>
      <c r="B11" s="12">
        <v>2012</v>
      </c>
      <c r="C11" s="12">
        <v>2057</v>
      </c>
      <c r="D11" s="12">
        <v>3042</v>
      </c>
      <c r="E11" s="12">
        <v>3102</v>
      </c>
      <c r="F11" s="12">
        <v>4111</v>
      </c>
      <c r="G11" s="12">
        <v>3855</v>
      </c>
      <c r="H11" s="12">
        <v>3567</v>
      </c>
      <c r="I11" s="12">
        <v>3302</v>
      </c>
      <c r="J11" s="12">
        <v>3467</v>
      </c>
      <c r="K11" s="12">
        <v>2614</v>
      </c>
      <c r="L11" s="12">
        <v>2344</v>
      </c>
      <c r="M11" s="12">
        <v>2195</v>
      </c>
      <c r="N11" s="13">
        <v>35667</v>
      </c>
      <c r="O11" s="14"/>
    </row>
    <row r="12" spans="1:15" ht="15" customHeight="1">
      <c r="A12" s="15" t="s">
        <v>100</v>
      </c>
      <c r="B12" s="12">
        <v>2198</v>
      </c>
      <c r="C12" s="12">
        <v>2508</v>
      </c>
      <c r="D12" s="12">
        <v>2875</v>
      </c>
      <c r="E12" s="12">
        <v>3241</v>
      </c>
      <c r="F12" s="12">
        <v>3689</v>
      </c>
      <c r="G12" s="12">
        <v>3449</v>
      </c>
      <c r="H12" s="12">
        <v>3488</v>
      </c>
      <c r="I12" s="12">
        <v>3523</v>
      </c>
      <c r="J12" s="12">
        <v>3447</v>
      </c>
      <c r="K12" s="12">
        <v>2292</v>
      </c>
      <c r="L12" s="12">
        <v>2150</v>
      </c>
      <c r="M12" s="12">
        <v>2327</v>
      </c>
      <c r="N12" s="13">
        <v>35188</v>
      </c>
      <c r="O12" s="14"/>
    </row>
    <row r="13" spans="1:15" ht="15" customHeight="1">
      <c r="A13" s="15" t="s">
        <v>111</v>
      </c>
      <c r="B13" s="12">
        <v>2122</v>
      </c>
      <c r="C13" s="12">
        <v>2516</v>
      </c>
      <c r="D13" s="12">
        <v>2628</v>
      </c>
      <c r="E13" s="12">
        <v>3489</v>
      </c>
      <c r="F13" s="12">
        <v>3646</v>
      </c>
      <c r="G13" s="12">
        <v>3847</v>
      </c>
      <c r="H13" s="12">
        <v>3697</v>
      </c>
      <c r="I13" s="12">
        <v>3627</v>
      </c>
      <c r="J13" s="12">
        <v>3634</v>
      </c>
      <c r="K13" s="12">
        <v>3131</v>
      </c>
      <c r="L13" s="12">
        <v>2468</v>
      </c>
      <c r="M13" s="12">
        <v>2437</v>
      </c>
      <c r="N13" s="13">
        <v>37243</v>
      </c>
      <c r="O13" s="14"/>
    </row>
    <row r="14" spans="1:15" ht="15" customHeight="1">
      <c r="A14" s="11" t="s">
        <v>108</v>
      </c>
      <c r="B14" s="12">
        <v>1948</v>
      </c>
      <c r="C14" s="12">
        <v>2388</v>
      </c>
      <c r="D14" s="12">
        <v>3194</v>
      </c>
      <c r="E14" s="12">
        <v>3866</v>
      </c>
      <c r="F14" s="12">
        <v>3691</v>
      </c>
      <c r="G14" s="12">
        <v>3585</v>
      </c>
      <c r="H14" s="12">
        <v>3179</v>
      </c>
      <c r="I14" s="12">
        <v>3066</v>
      </c>
      <c r="J14" s="12">
        <v>2889</v>
      </c>
      <c r="K14" s="12">
        <v>2290</v>
      </c>
      <c r="L14" s="12">
        <v>2529</v>
      </c>
      <c r="M14" s="12">
        <v>2271</v>
      </c>
      <c r="N14" s="13">
        <v>34894</v>
      </c>
      <c r="O14" s="14"/>
    </row>
    <row r="15" spans="1:15" ht="15" customHeight="1">
      <c r="A15" s="11" t="s">
        <v>109</v>
      </c>
      <c r="B15" s="12">
        <v>2224</v>
      </c>
      <c r="C15" s="12">
        <v>2249</v>
      </c>
      <c r="D15" s="12">
        <v>3019</v>
      </c>
      <c r="E15" s="12">
        <v>3509</v>
      </c>
      <c r="F15" s="12">
        <v>4119</v>
      </c>
      <c r="G15" s="12">
        <v>3700</v>
      </c>
      <c r="H15" s="12">
        <v>3554</v>
      </c>
      <c r="I15" s="12">
        <v>3830</v>
      </c>
      <c r="J15" s="12">
        <v>3325</v>
      </c>
      <c r="K15" s="12">
        <v>2620</v>
      </c>
      <c r="L15" s="12">
        <v>2307</v>
      </c>
      <c r="M15" s="12">
        <v>2298</v>
      </c>
      <c r="N15" s="13">
        <v>36754</v>
      </c>
      <c r="O15" s="14"/>
    </row>
    <row r="16" spans="1:15" ht="15" customHeight="1">
      <c r="A16" s="15" t="s">
        <v>104</v>
      </c>
      <c r="B16" s="12">
        <v>2123</v>
      </c>
      <c r="C16" s="12">
        <v>2248</v>
      </c>
      <c r="D16" s="12">
        <v>2761</v>
      </c>
      <c r="E16" s="12">
        <v>2940</v>
      </c>
      <c r="F16" s="12">
        <v>3701</v>
      </c>
      <c r="G16" s="12">
        <v>3460</v>
      </c>
      <c r="H16" s="12">
        <v>3265</v>
      </c>
      <c r="I16" s="12">
        <v>3484</v>
      </c>
      <c r="J16" s="12">
        <v>3040</v>
      </c>
      <c r="K16" s="12">
        <v>2798</v>
      </c>
      <c r="L16" s="12">
        <v>2294</v>
      </c>
      <c r="M16" s="12">
        <v>2410</v>
      </c>
      <c r="N16" s="13">
        <v>34523</v>
      </c>
      <c r="O16" s="14"/>
    </row>
    <row r="17" spans="1:15" ht="15" customHeight="1">
      <c r="A17" s="15" t="s">
        <v>112</v>
      </c>
      <c r="B17" s="12">
        <v>2101</v>
      </c>
      <c r="C17" s="12">
        <v>2337</v>
      </c>
      <c r="D17" s="12">
        <v>2636</v>
      </c>
      <c r="E17" s="12">
        <v>3276</v>
      </c>
      <c r="F17" s="12">
        <v>3721</v>
      </c>
      <c r="G17" s="12">
        <v>3033</v>
      </c>
      <c r="H17" s="12">
        <v>3104</v>
      </c>
      <c r="I17" s="12">
        <v>2741</v>
      </c>
      <c r="J17" s="12">
        <v>3119</v>
      </c>
      <c r="K17" s="12">
        <v>2587</v>
      </c>
      <c r="L17" s="12">
        <v>2060</v>
      </c>
      <c r="M17" s="12">
        <v>2017</v>
      </c>
      <c r="N17" s="13">
        <v>32734</v>
      </c>
      <c r="O17" s="14"/>
    </row>
    <row r="18" spans="1:15" ht="15" customHeight="1">
      <c r="A18" s="11" t="s">
        <v>106</v>
      </c>
      <c r="B18" s="12">
        <v>2001</v>
      </c>
      <c r="C18" s="12">
        <v>2018</v>
      </c>
      <c r="D18" s="12">
        <v>2398</v>
      </c>
      <c r="E18" s="12">
        <v>2982</v>
      </c>
      <c r="F18" s="12">
        <v>3275</v>
      </c>
      <c r="G18" s="12">
        <v>3382</v>
      </c>
      <c r="H18" s="12">
        <v>2807</v>
      </c>
      <c r="I18" s="12">
        <v>3074</v>
      </c>
      <c r="J18" s="12">
        <v>2849</v>
      </c>
      <c r="K18" s="12">
        <v>2584</v>
      </c>
      <c r="L18" s="12">
        <v>2081</v>
      </c>
      <c r="M18" s="12">
        <v>1841</v>
      </c>
      <c r="N18" s="13">
        <v>31291</v>
      </c>
      <c r="O18" s="14"/>
    </row>
    <row r="19" spans="1:15" ht="15" customHeight="1">
      <c r="A19" s="11" t="s">
        <v>49</v>
      </c>
      <c r="B19" s="12">
        <v>1548</v>
      </c>
      <c r="C19" s="12">
        <v>1827</v>
      </c>
      <c r="D19" s="12">
        <v>2234</v>
      </c>
      <c r="E19" s="12">
        <v>2737</v>
      </c>
      <c r="F19" s="12">
        <v>3383</v>
      </c>
      <c r="G19" s="12">
        <v>3123</v>
      </c>
      <c r="H19" s="12">
        <v>3310</v>
      </c>
      <c r="I19" s="12">
        <v>3449</v>
      </c>
      <c r="J19" s="12">
        <v>3034</v>
      </c>
      <c r="K19" s="12">
        <v>2274</v>
      </c>
      <c r="L19" s="12">
        <v>2137</v>
      </c>
      <c r="M19" s="12">
        <v>2079</v>
      </c>
      <c r="N19" s="13">
        <v>31134</v>
      </c>
      <c r="O19" s="14"/>
    </row>
    <row r="20" spans="1:15" ht="15" customHeight="1">
      <c r="A20" s="11" t="s">
        <v>50</v>
      </c>
      <c r="B20" s="12">
        <v>1964.831</v>
      </c>
      <c r="C20" s="12">
        <v>2117.932</v>
      </c>
      <c r="D20" s="12">
        <v>2380.036</v>
      </c>
      <c r="E20" s="12">
        <v>2901.827</v>
      </c>
      <c r="F20" s="12">
        <v>3510.187</v>
      </c>
      <c r="G20" s="13">
        <v>3029.139</v>
      </c>
      <c r="H20" s="12">
        <v>3090.758</v>
      </c>
      <c r="I20" s="12">
        <v>3252.917</v>
      </c>
      <c r="J20" s="12">
        <v>3021.604</v>
      </c>
      <c r="K20" s="12">
        <v>2474.305</v>
      </c>
      <c r="L20" s="12">
        <v>2195.217</v>
      </c>
      <c r="M20" s="12">
        <v>1865.92</v>
      </c>
      <c r="N20" s="13">
        <v>31804.673000000003</v>
      </c>
      <c r="O20" s="14"/>
    </row>
    <row r="21" spans="1:15" ht="15" customHeight="1">
      <c r="A21" s="11" t="s">
        <v>51</v>
      </c>
      <c r="B21" s="12">
        <v>1656</v>
      </c>
      <c r="C21" s="12">
        <v>1920</v>
      </c>
      <c r="D21" s="12">
        <v>2635</v>
      </c>
      <c r="E21" s="12">
        <v>2840</v>
      </c>
      <c r="F21" s="12">
        <v>3706</v>
      </c>
      <c r="G21" s="13">
        <v>3259</v>
      </c>
      <c r="H21" s="12">
        <v>3256</v>
      </c>
      <c r="I21" s="12">
        <v>3696</v>
      </c>
      <c r="J21" s="12">
        <v>2877</v>
      </c>
      <c r="K21" s="12">
        <v>2571</v>
      </c>
      <c r="L21" s="12">
        <v>1981</v>
      </c>
      <c r="M21" s="12">
        <v>1906</v>
      </c>
      <c r="N21" s="13">
        <v>32304</v>
      </c>
      <c r="O21" s="14"/>
    </row>
    <row r="22" spans="1:15" ht="15" customHeight="1">
      <c r="A22" s="11" t="s">
        <v>52</v>
      </c>
      <c r="B22" s="12">
        <v>1635</v>
      </c>
      <c r="C22" s="12">
        <v>1726</v>
      </c>
      <c r="D22" s="12">
        <v>2725</v>
      </c>
      <c r="E22" s="12">
        <v>2831</v>
      </c>
      <c r="F22" s="12">
        <v>3358</v>
      </c>
      <c r="G22" s="13">
        <v>2960</v>
      </c>
      <c r="H22" s="12">
        <v>3085</v>
      </c>
      <c r="I22" s="12">
        <v>3170</v>
      </c>
      <c r="J22" s="12">
        <v>2787</v>
      </c>
      <c r="K22" s="12">
        <v>2478</v>
      </c>
      <c r="L22" s="12">
        <v>2176</v>
      </c>
      <c r="M22" s="12">
        <v>1847</v>
      </c>
      <c r="N22" s="13">
        <v>30777</v>
      </c>
      <c r="O22" s="14"/>
    </row>
    <row r="23" spans="1:15" ht="15" customHeight="1">
      <c r="A23" s="11" t="s">
        <v>53</v>
      </c>
      <c r="B23" s="12">
        <v>1768</v>
      </c>
      <c r="C23" s="12">
        <v>1897</v>
      </c>
      <c r="D23" s="12">
        <v>2379</v>
      </c>
      <c r="E23" s="12">
        <v>2807</v>
      </c>
      <c r="F23" s="12">
        <v>3083</v>
      </c>
      <c r="G23" s="13">
        <v>2802</v>
      </c>
      <c r="H23" s="12">
        <v>2877</v>
      </c>
      <c r="I23" s="12">
        <v>3303</v>
      </c>
      <c r="J23" s="12">
        <v>3091</v>
      </c>
      <c r="K23" s="12">
        <v>2603</v>
      </c>
      <c r="L23" s="12">
        <v>2164</v>
      </c>
      <c r="M23" s="12">
        <v>1601</v>
      </c>
      <c r="N23" s="13">
        <v>30375</v>
      </c>
      <c r="O23" s="14"/>
    </row>
    <row r="24" spans="1:15" ht="15" customHeight="1">
      <c r="A24" s="11" t="s">
        <v>54</v>
      </c>
      <c r="B24" s="12">
        <v>1732</v>
      </c>
      <c r="C24" s="12">
        <v>1788</v>
      </c>
      <c r="D24" s="12">
        <v>2135</v>
      </c>
      <c r="E24" s="12">
        <v>3128</v>
      </c>
      <c r="F24" s="12">
        <v>3017</v>
      </c>
      <c r="G24" s="13">
        <v>2521</v>
      </c>
      <c r="H24" s="12">
        <v>2742</v>
      </c>
      <c r="I24" s="12">
        <v>2665</v>
      </c>
      <c r="J24" s="12">
        <v>2797</v>
      </c>
      <c r="K24" s="12">
        <v>2266</v>
      </c>
      <c r="L24" s="12">
        <v>1855</v>
      </c>
      <c r="M24" s="12">
        <v>1785</v>
      </c>
      <c r="N24" s="13">
        <v>28433</v>
      </c>
      <c r="O24" s="14"/>
    </row>
    <row r="25" spans="1:15" ht="15" customHeight="1">
      <c r="A25" s="16" t="s">
        <v>26</v>
      </c>
      <c r="B25" s="13">
        <v>1687</v>
      </c>
      <c r="C25" s="13">
        <v>1826</v>
      </c>
      <c r="D25" s="13">
        <v>2173</v>
      </c>
      <c r="E25" s="13">
        <v>2831</v>
      </c>
      <c r="F25" s="13">
        <v>2835</v>
      </c>
      <c r="G25" s="13">
        <v>2719</v>
      </c>
      <c r="H25" s="13">
        <v>2897</v>
      </c>
      <c r="I25" s="13">
        <v>2795</v>
      </c>
      <c r="J25" s="13">
        <v>2390</v>
      </c>
      <c r="K25" s="13">
        <v>1540</v>
      </c>
      <c r="L25" s="13">
        <v>1603</v>
      </c>
      <c r="M25" s="13">
        <v>1697</v>
      </c>
      <c r="N25" s="13">
        <f>SUM(B25:M25)</f>
        <v>26993</v>
      </c>
      <c r="O25" s="17"/>
    </row>
    <row r="26" spans="1:15" ht="15" customHeight="1">
      <c r="A26" s="16" t="s">
        <v>27</v>
      </c>
      <c r="B26" s="13">
        <v>1442</v>
      </c>
      <c r="C26" s="13">
        <v>1319</v>
      </c>
      <c r="D26" s="13">
        <v>1875</v>
      </c>
      <c r="E26" s="13">
        <v>2726</v>
      </c>
      <c r="F26" s="13">
        <v>3202</v>
      </c>
      <c r="G26" s="13">
        <v>2936</v>
      </c>
      <c r="H26" s="13">
        <v>2483</v>
      </c>
      <c r="I26" s="13">
        <v>2984</v>
      </c>
      <c r="J26" s="13">
        <v>2548</v>
      </c>
      <c r="K26" s="13">
        <v>1962</v>
      </c>
      <c r="L26" s="13">
        <v>1546</v>
      </c>
      <c r="M26" s="13">
        <v>1722</v>
      </c>
      <c r="N26" s="13">
        <v>26746</v>
      </c>
      <c r="O26" s="17"/>
    </row>
    <row r="27" spans="1:15" ht="15" customHeight="1">
      <c r="A27" s="16" t="s">
        <v>94</v>
      </c>
      <c r="B27" s="13">
        <v>1316</v>
      </c>
      <c r="C27" s="13">
        <v>1314</v>
      </c>
      <c r="D27" s="13">
        <v>1681</v>
      </c>
      <c r="E27" s="13">
        <v>1982</v>
      </c>
      <c r="F27" s="13">
        <v>2530</v>
      </c>
      <c r="G27" s="13">
        <v>2573</v>
      </c>
      <c r="H27" s="13">
        <v>2300</v>
      </c>
      <c r="I27" s="13">
        <v>2943</v>
      </c>
      <c r="J27" s="13">
        <v>3003</v>
      </c>
      <c r="K27" s="13">
        <v>2294</v>
      </c>
      <c r="L27" s="13">
        <v>1543</v>
      </c>
      <c r="M27" s="13">
        <v>1272</v>
      </c>
      <c r="N27" s="13">
        <v>24751</v>
      </c>
      <c r="O27" s="17"/>
    </row>
    <row r="28" spans="1:15" s="21" customFormat="1" ht="15" customHeight="1">
      <c r="A28" s="18" t="s">
        <v>96</v>
      </c>
      <c r="B28" s="19">
        <v>1379</v>
      </c>
      <c r="C28" s="19">
        <v>1495</v>
      </c>
      <c r="D28" s="19">
        <v>2093</v>
      </c>
      <c r="E28" s="19">
        <v>2184</v>
      </c>
      <c r="F28" s="19">
        <v>2883</v>
      </c>
      <c r="G28" s="19">
        <v>2489</v>
      </c>
      <c r="H28" s="19">
        <v>2316</v>
      </c>
      <c r="I28" s="19">
        <v>3014</v>
      </c>
      <c r="J28" s="19">
        <v>2458</v>
      </c>
      <c r="K28" s="19">
        <v>2145</v>
      </c>
      <c r="L28" s="19">
        <v>1602</v>
      </c>
      <c r="M28" s="19">
        <v>1559</v>
      </c>
      <c r="N28" s="19">
        <v>25618</v>
      </c>
      <c r="O28" s="20"/>
    </row>
    <row r="29" spans="1:15" s="21" customFormat="1" ht="15" customHeight="1">
      <c r="A29" s="16" t="s">
        <v>118</v>
      </c>
      <c r="B29" s="31">
        <v>1307</v>
      </c>
      <c r="C29" s="31">
        <v>1450</v>
      </c>
      <c r="D29" s="31">
        <v>2056</v>
      </c>
      <c r="E29" s="31">
        <v>2319</v>
      </c>
      <c r="F29" s="31">
        <v>2924</v>
      </c>
      <c r="G29" s="31">
        <v>2218</v>
      </c>
      <c r="H29" s="31">
        <v>2737</v>
      </c>
      <c r="I29" s="19">
        <v>2636</v>
      </c>
      <c r="J29" s="19">
        <v>2708</v>
      </c>
      <c r="K29" s="19">
        <v>1781</v>
      </c>
      <c r="L29" s="19">
        <v>1301</v>
      </c>
      <c r="M29" s="19">
        <v>1492</v>
      </c>
      <c r="N29" s="19">
        <v>24928</v>
      </c>
      <c r="O29" s="20"/>
    </row>
    <row r="30" spans="1:15" s="21" customFormat="1" ht="15" customHeight="1">
      <c r="A30" s="16" t="s">
        <v>119</v>
      </c>
      <c r="B30" s="31">
        <v>1481.868</v>
      </c>
      <c r="C30" s="31">
        <v>1344.917</v>
      </c>
      <c r="D30" s="31">
        <v>1801.24</v>
      </c>
      <c r="E30" s="31">
        <v>2468.609</v>
      </c>
      <c r="F30" s="31">
        <v>2899.716</v>
      </c>
      <c r="G30" s="31">
        <v>2690.537</v>
      </c>
      <c r="H30" s="31">
        <v>2362.169</v>
      </c>
      <c r="I30" s="19">
        <v>2459.3</v>
      </c>
      <c r="J30" s="19">
        <v>2747.1</v>
      </c>
      <c r="K30" s="19">
        <v>2018.657</v>
      </c>
      <c r="L30" s="19">
        <v>1340.079</v>
      </c>
      <c r="M30" s="19">
        <v>1499.501</v>
      </c>
      <c r="N30" s="19">
        <v>25113.693</v>
      </c>
      <c r="O30" s="20"/>
    </row>
    <row r="31" spans="1:15" s="21" customFormat="1" ht="15" customHeight="1">
      <c r="A31" s="16" t="s">
        <v>121</v>
      </c>
      <c r="B31" s="31">
        <v>1416.786</v>
      </c>
      <c r="C31" s="31">
        <v>1305.518</v>
      </c>
      <c r="D31" s="31">
        <v>1637.426</v>
      </c>
      <c r="E31" s="31">
        <v>2153.607</v>
      </c>
      <c r="F31" s="31">
        <v>2765.53</v>
      </c>
      <c r="G31" s="31">
        <v>2641.238</v>
      </c>
      <c r="H31" s="31">
        <v>2776.74</v>
      </c>
      <c r="I31" s="19">
        <v>2757.375</v>
      </c>
      <c r="J31" s="19">
        <v>2272.225</v>
      </c>
      <c r="K31" s="19">
        <v>1812.52</v>
      </c>
      <c r="L31" s="19">
        <v>1523.037</v>
      </c>
      <c r="M31" s="19">
        <v>1483.674</v>
      </c>
      <c r="N31" s="19">
        <v>24545.676</v>
      </c>
      <c r="O31" s="20"/>
    </row>
    <row r="32" spans="1:15" s="21" customFormat="1" ht="15" customHeight="1">
      <c r="A32" s="22" t="s">
        <v>123</v>
      </c>
      <c r="B32" s="32">
        <v>1502.604</v>
      </c>
      <c r="C32" s="32">
        <v>1520.249</v>
      </c>
      <c r="D32" s="32">
        <v>2008.125</v>
      </c>
      <c r="E32" s="32">
        <v>2457.865</v>
      </c>
      <c r="F32" s="32">
        <v>2618.071</v>
      </c>
      <c r="G32" s="32">
        <v>2233.194</v>
      </c>
      <c r="H32" s="32">
        <v>2495.132</v>
      </c>
      <c r="I32" s="23">
        <v>3074.154</v>
      </c>
      <c r="J32" s="23">
        <v>2520.003</v>
      </c>
      <c r="K32" s="23">
        <v>1863.753</v>
      </c>
      <c r="L32" s="23">
        <v>1462.866</v>
      </c>
      <c r="M32" s="23">
        <v>1425.292</v>
      </c>
      <c r="N32" s="23">
        <v>25181.308</v>
      </c>
      <c r="O32" s="20"/>
    </row>
    <row r="33" spans="1:15" ht="15" customHeight="1">
      <c r="A33" s="24" t="s">
        <v>57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" customHeight="1">
      <c r="A34" s="24" t="s">
        <v>56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5" customHeight="1">
      <c r="A36" s="3" t="s">
        <v>61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5"/>
      <c r="N36" s="5" t="s">
        <v>29</v>
      </c>
      <c r="O36" s="17"/>
    </row>
    <row r="37" spans="1:15" ht="15" customHeight="1">
      <c r="A37" s="7" t="s">
        <v>13</v>
      </c>
      <c r="B37" s="8" t="s">
        <v>0</v>
      </c>
      <c r="C37" s="8" t="s">
        <v>1</v>
      </c>
      <c r="D37" s="8" t="s">
        <v>2</v>
      </c>
      <c r="E37" s="8" t="s">
        <v>3</v>
      </c>
      <c r="F37" s="8" t="s">
        <v>4</v>
      </c>
      <c r="G37" s="9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8" t="s">
        <v>11</v>
      </c>
      <c r="N37" s="9" t="s">
        <v>12</v>
      </c>
      <c r="O37" s="29"/>
    </row>
    <row r="38" spans="1:15" ht="15" customHeight="1">
      <c r="A38" s="11" t="s">
        <v>28</v>
      </c>
      <c r="B38" s="12">
        <v>4340.687</v>
      </c>
      <c r="C38" s="12">
        <v>3915.708</v>
      </c>
      <c r="D38" s="12">
        <v>2980.458</v>
      </c>
      <c r="E38" s="12">
        <v>2234.576</v>
      </c>
      <c r="F38" s="12">
        <v>2570.899</v>
      </c>
      <c r="G38" s="12">
        <v>1818.504</v>
      </c>
      <c r="H38" s="12">
        <v>1402.318</v>
      </c>
      <c r="I38" s="12">
        <v>1418.378</v>
      </c>
      <c r="J38" s="12">
        <v>1280.729</v>
      </c>
      <c r="K38" s="12">
        <v>3808.727</v>
      </c>
      <c r="L38" s="12">
        <v>4404.258</v>
      </c>
      <c r="M38" s="12">
        <v>5911.02</v>
      </c>
      <c r="N38" s="13">
        <v>36086.262</v>
      </c>
      <c r="O38" s="14"/>
    </row>
    <row r="39" spans="1:15" ht="15" customHeight="1">
      <c r="A39" s="15" t="s">
        <v>46</v>
      </c>
      <c r="B39" s="12">
        <v>3828.637</v>
      </c>
      <c r="C39" s="12">
        <v>3387.667</v>
      </c>
      <c r="D39" s="12">
        <v>3040.687</v>
      </c>
      <c r="E39" s="12">
        <v>2357.074</v>
      </c>
      <c r="F39" s="12">
        <v>2666.261</v>
      </c>
      <c r="G39" s="12">
        <v>1559.551</v>
      </c>
      <c r="H39" s="12">
        <v>1695.889</v>
      </c>
      <c r="I39" s="12">
        <v>1773.138</v>
      </c>
      <c r="J39" s="12">
        <v>2505.293</v>
      </c>
      <c r="K39" s="12">
        <v>5168.035</v>
      </c>
      <c r="L39" s="12">
        <v>4740.794</v>
      </c>
      <c r="M39" s="12">
        <v>5258.602</v>
      </c>
      <c r="N39" s="13">
        <v>37981.628</v>
      </c>
      <c r="O39" s="14"/>
    </row>
    <row r="40" spans="1:15" ht="15" customHeight="1">
      <c r="A40" s="15" t="s">
        <v>47</v>
      </c>
      <c r="B40" s="12">
        <v>4457.453</v>
      </c>
      <c r="C40" s="12">
        <v>4083.553</v>
      </c>
      <c r="D40" s="12">
        <v>3331.793</v>
      </c>
      <c r="E40" s="12">
        <v>3103.928</v>
      </c>
      <c r="F40" s="12">
        <v>3691.757</v>
      </c>
      <c r="G40" s="12">
        <v>2335.171</v>
      </c>
      <c r="H40" s="12">
        <v>2118.069</v>
      </c>
      <c r="I40" s="12">
        <v>2448.651</v>
      </c>
      <c r="J40" s="12">
        <v>3160.866</v>
      </c>
      <c r="K40" s="12">
        <v>6614.999</v>
      </c>
      <c r="L40" s="12">
        <v>6483.472</v>
      </c>
      <c r="M40" s="12">
        <v>7647.688</v>
      </c>
      <c r="N40" s="13">
        <v>49477.40000000001</v>
      </c>
      <c r="O40" s="14"/>
    </row>
    <row r="41" spans="1:15" ht="15" customHeight="1">
      <c r="A41" s="15" t="s">
        <v>48</v>
      </c>
      <c r="B41" s="12">
        <v>4446</v>
      </c>
      <c r="C41" s="12">
        <v>5074</v>
      </c>
      <c r="D41" s="12">
        <v>4710</v>
      </c>
      <c r="E41" s="12">
        <v>4096</v>
      </c>
      <c r="F41" s="12">
        <v>3076</v>
      </c>
      <c r="G41" s="12">
        <v>2580</v>
      </c>
      <c r="H41" s="12">
        <v>2444</v>
      </c>
      <c r="I41" s="12">
        <v>2736</v>
      </c>
      <c r="J41" s="12">
        <v>3628</v>
      </c>
      <c r="K41" s="12">
        <v>5829</v>
      </c>
      <c r="L41" s="12">
        <v>6101</v>
      </c>
      <c r="M41" s="12">
        <v>6469</v>
      </c>
      <c r="N41" s="13">
        <v>51188</v>
      </c>
      <c r="O41" s="14"/>
    </row>
    <row r="42" spans="1:15" ht="15" customHeight="1">
      <c r="A42" s="15" t="s">
        <v>113</v>
      </c>
      <c r="B42" s="12">
        <v>5165</v>
      </c>
      <c r="C42" s="12">
        <v>4982</v>
      </c>
      <c r="D42" s="12">
        <v>4113</v>
      </c>
      <c r="E42" s="12">
        <v>3603</v>
      </c>
      <c r="F42" s="12">
        <v>3656</v>
      </c>
      <c r="G42" s="12">
        <v>2885</v>
      </c>
      <c r="H42" s="12">
        <v>2870</v>
      </c>
      <c r="I42" s="12">
        <v>2858</v>
      </c>
      <c r="J42" s="12">
        <v>3794</v>
      </c>
      <c r="K42" s="12">
        <v>7117</v>
      </c>
      <c r="L42" s="12">
        <v>5734</v>
      </c>
      <c r="M42" s="12">
        <v>6057</v>
      </c>
      <c r="N42" s="13">
        <v>52835</v>
      </c>
      <c r="O42" s="14"/>
    </row>
    <row r="43" spans="1:15" ht="15" customHeight="1">
      <c r="A43" s="15" t="s">
        <v>114</v>
      </c>
      <c r="B43" s="12">
        <v>4602</v>
      </c>
      <c r="C43" s="12">
        <v>4754</v>
      </c>
      <c r="D43" s="12">
        <v>4540</v>
      </c>
      <c r="E43" s="12">
        <v>4644</v>
      </c>
      <c r="F43" s="12">
        <v>3763</v>
      </c>
      <c r="G43" s="12">
        <v>3283</v>
      </c>
      <c r="H43" s="12">
        <v>3113</v>
      </c>
      <c r="I43" s="12">
        <v>3599</v>
      </c>
      <c r="J43" s="12">
        <v>4208</v>
      </c>
      <c r="K43" s="12">
        <v>5920</v>
      </c>
      <c r="L43" s="12">
        <v>5897</v>
      </c>
      <c r="M43" s="12">
        <v>6327</v>
      </c>
      <c r="N43" s="13">
        <v>54650</v>
      </c>
      <c r="O43" s="14"/>
    </row>
    <row r="44" spans="1:15" ht="15" customHeight="1">
      <c r="A44" s="15" t="s">
        <v>99</v>
      </c>
      <c r="B44" s="12">
        <v>4726</v>
      </c>
      <c r="C44" s="12">
        <v>4637</v>
      </c>
      <c r="D44" s="12">
        <v>4616</v>
      </c>
      <c r="E44" s="12">
        <v>4134</v>
      </c>
      <c r="F44" s="12">
        <v>3696</v>
      </c>
      <c r="G44" s="12">
        <v>3832</v>
      </c>
      <c r="H44" s="12">
        <v>3113</v>
      </c>
      <c r="I44" s="12">
        <v>3599</v>
      </c>
      <c r="J44" s="12">
        <v>4208</v>
      </c>
      <c r="K44" s="12">
        <v>5920</v>
      </c>
      <c r="L44" s="12">
        <v>5897</v>
      </c>
      <c r="M44" s="12">
        <v>6327</v>
      </c>
      <c r="N44" s="13">
        <v>54650</v>
      </c>
      <c r="O44" s="14"/>
    </row>
    <row r="45" spans="1:15" ht="15" customHeight="1">
      <c r="A45" s="15" t="s">
        <v>120</v>
      </c>
      <c r="B45" s="12">
        <v>4485</v>
      </c>
      <c r="C45" s="12">
        <v>4268</v>
      </c>
      <c r="D45" s="12">
        <v>4689</v>
      </c>
      <c r="E45" s="12">
        <v>3539</v>
      </c>
      <c r="F45" s="12">
        <v>3674</v>
      </c>
      <c r="G45" s="12">
        <v>3456</v>
      </c>
      <c r="H45" s="12">
        <v>3750</v>
      </c>
      <c r="I45" s="12">
        <v>3373</v>
      </c>
      <c r="J45" s="12">
        <v>3870</v>
      </c>
      <c r="K45" s="12">
        <v>6384</v>
      </c>
      <c r="L45" s="12">
        <v>6463</v>
      </c>
      <c r="M45" s="12">
        <v>6336</v>
      </c>
      <c r="N45" s="13">
        <v>55819</v>
      </c>
      <c r="O45" s="14"/>
    </row>
    <row r="46" spans="1:15" ht="15" customHeight="1">
      <c r="A46" s="15" t="s">
        <v>100</v>
      </c>
      <c r="B46" s="12">
        <v>4497</v>
      </c>
      <c r="C46" s="12">
        <v>4181</v>
      </c>
      <c r="D46" s="12">
        <v>4269</v>
      </c>
      <c r="E46" s="12">
        <v>4006</v>
      </c>
      <c r="F46" s="12">
        <v>4173</v>
      </c>
      <c r="G46" s="12">
        <v>3461</v>
      </c>
      <c r="H46" s="12">
        <v>3768</v>
      </c>
      <c r="I46" s="12">
        <v>3391</v>
      </c>
      <c r="J46" s="12">
        <v>3946</v>
      </c>
      <c r="K46" s="12">
        <v>6459</v>
      </c>
      <c r="L46" s="12">
        <v>5686</v>
      </c>
      <c r="M46" s="12">
        <v>6104</v>
      </c>
      <c r="N46" s="13">
        <v>53465</v>
      </c>
      <c r="O46" s="14"/>
    </row>
    <row r="47" spans="1:15" ht="15" customHeight="1">
      <c r="A47" s="15" t="s">
        <v>111</v>
      </c>
      <c r="B47" s="12">
        <v>4565</v>
      </c>
      <c r="C47" s="12">
        <v>4791</v>
      </c>
      <c r="D47" s="12">
        <v>4730</v>
      </c>
      <c r="E47" s="12">
        <v>3825</v>
      </c>
      <c r="F47" s="12">
        <v>3442</v>
      </c>
      <c r="G47" s="12">
        <v>3216</v>
      </c>
      <c r="H47" s="12">
        <v>3988</v>
      </c>
      <c r="I47" s="12">
        <v>3697</v>
      </c>
      <c r="J47" s="12">
        <v>4537</v>
      </c>
      <c r="K47" s="12">
        <v>6852</v>
      </c>
      <c r="L47" s="12">
        <v>5381</v>
      </c>
      <c r="M47" s="12">
        <v>6144</v>
      </c>
      <c r="N47" s="13">
        <v>55185</v>
      </c>
      <c r="O47" s="14"/>
    </row>
    <row r="48" spans="1:15" ht="15" customHeight="1">
      <c r="A48" s="11" t="s">
        <v>108</v>
      </c>
      <c r="B48" s="12">
        <v>4060</v>
      </c>
      <c r="C48" s="12">
        <v>4088</v>
      </c>
      <c r="D48" s="12">
        <v>4213</v>
      </c>
      <c r="E48" s="12">
        <v>3996</v>
      </c>
      <c r="F48" s="12">
        <v>3525</v>
      </c>
      <c r="G48" s="12">
        <v>3512</v>
      </c>
      <c r="H48" s="12">
        <v>3869</v>
      </c>
      <c r="I48" s="12">
        <v>3594</v>
      </c>
      <c r="J48" s="12">
        <v>4285</v>
      </c>
      <c r="K48" s="12">
        <v>6834</v>
      </c>
      <c r="L48" s="12">
        <v>5631</v>
      </c>
      <c r="M48" s="12">
        <v>6160</v>
      </c>
      <c r="N48" s="13">
        <v>54942</v>
      </c>
      <c r="O48" s="14"/>
    </row>
    <row r="49" spans="1:15" ht="15" customHeight="1">
      <c r="A49" s="11" t="s">
        <v>109</v>
      </c>
      <c r="B49" s="12">
        <v>4204</v>
      </c>
      <c r="C49" s="12">
        <v>4503</v>
      </c>
      <c r="D49" s="12">
        <v>4414</v>
      </c>
      <c r="E49" s="12">
        <v>4669</v>
      </c>
      <c r="F49" s="12">
        <v>3455</v>
      </c>
      <c r="G49" s="12">
        <v>3609</v>
      </c>
      <c r="H49" s="12">
        <v>3701</v>
      </c>
      <c r="I49" s="12">
        <v>3788</v>
      </c>
      <c r="J49" s="12">
        <v>4700</v>
      </c>
      <c r="K49" s="12">
        <v>6486</v>
      </c>
      <c r="L49" s="12">
        <v>6204</v>
      </c>
      <c r="M49" s="12">
        <v>5735</v>
      </c>
      <c r="N49" s="13">
        <v>54009</v>
      </c>
      <c r="O49" s="14"/>
    </row>
    <row r="50" spans="1:15" ht="15" customHeight="1">
      <c r="A50" s="15" t="s">
        <v>104</v>
      </c>
      <c r="B50" s="12">
        <v>4697</v>
      </c>
      <c r="C50" s="12">
        <v>4825</v>
      </c>
      <c r="D50" s="12">
        <v>4208</v>
      </c>
      <c r="E50" s="12">
        <v>3926</v>
      </c>
      <c r="F50" s="12">
        <v>3690</v>
      </c>
      <c r="G50" s="12">
        <v>3582</v>
      </c>
      <c r="H50" s="12">
        <v>3405</v>
      </c>
      <c r="I50" s="12">
        <v>3620</v>
      </c>
      <c r="J50" s="12">
        <v>4115</v>
      </c>
      <c r="K50" s="12">
        <v>5372</v>
      </c>
      <c r="L50" s="12">
        <v>4966</v>
      </c>
      <c r="M50" s="12">
        <v>5840</v>
      </c>
      <c r="N50" s="13">
        <v>52171</v>
      </c>
      <c r="O50" s="14"/>
    </row>
    <row r="51" spans="1:15" ht="15" customHeight="1">
      <c r="A51" s="15" t="s">
        <v>112</v>
      </c>
      <c r="B51" s="12">
        <v>4435</v>
      </c>
      <c r="C51" s="12">
        <v>4924</v>
      </c>
      <c r="D51" s="12">
        <v>4385</v>
      </c>
      <c r="E51" s="12">
        <v>3966</v>
      </c>
      <c r="F51" s="12">
        <v>4020</v>
      </c>
      <c r="G51" s="12">
        <v>3427</v>
      </c>
      <c r="H51" s="12">
        <v>3891</v>
      </c>
      <c r="I51" s="12">
        <v>3932</v>
      </c>
      <c r="J51" s="12">
        <v>5039</v>
      </c>
      <c r="K51" s="12">
        <v>6037</v>
      </c>
      <c r="L51" s="12">
        <v>5272</v>
      </c>
      <c r="M51" s="12">
        <v>5724</v>
      </c>
      <c r="N51" s="13">
        <v>55051</v>
      </c>
      <c r="O51" s="14"/>
    </row>
    <row r="52" spans="1:15" ht="15" customHeight="1">
      <c r="A52" s="11" t="s">
        <v>106</v>
      </c>
      <c r="B52" s="12">
        <v>4907</v>
      </c>
      <c r="C52" s="12">
        <v>4510</v>
      </c>
      <c r="D52" s="12">
        <v>4367</v>
      </c>
      <c r="E52" s="12">
        <v>4066</v>
      </c>
      <c r="F52" s="12">
        <v>3710</v>
      </c>
      <c r="G52" s="12">
        <v>3647</v>
      </c>
      <c r="H52" s="12">
        <v>3647</v>
      </c>
      <c r="I52" s="12">
        <v>3601</v>
      </c>
      <c r="J52" s="12">
        <v>4671</v>
      </c>
      <c r="K52" s="12">
        <v>6445</v>
      </c>
      <c r="L52" s="12">
        <v>5321</v>
      </c>
      <c r="M52" s="12">
        <v>5659</v>
      </c>
      <c r="N52" s="13">
        <v>54551</v>
      </c>
      <c r="O52" s="14"/>
    </row>
    <row r="53" spans="1:15" ht="15" customHeight="1">
      <c r="A53" s="11" t="s">
        <v>20</v>
      </c>
      <c r="B53" s="12">
        <v>4548</v>
      </c>
      <c r="C53" s="12">
        <v>4313</v>
      </c>
      <c r="D53" s="12">
        <v>3682</v>
      </c>
      <c r="E53" s="12">
        <v>3975</v>
      </c>
      <c r="F53" s="12">
        <v>3692</v>
      </c>
      <c r="G53" s="12">
        <v>4239</v>
      </c>
      <c r="H53" s="12">
        <v>3757</v>
      </c>
      <c r="I53" s="12">
        <v>3614</v>
      </c>
      <c r="J53" s="12">
        <v>4297</v>
      </c>
      <c r="K53" s="12">
        <v>5882</v>
      </c>
      <c r="L53" s="12">
        <v>4911</v>
      </c>
      <c r="M53" s="12">
        <v>5419</v>
      </c>
      <c r="N53" s="13">
        <v>52329</v>
      </c>
      <c r="O53" s="14"/>
    </row>
    <row r="54" spans="1:15" ht="15" customHeight="1">
      <c r="A54" s="11" t="s">
        <v>50</v>
      </c>
      <c r="B54" s="12">
        <v>4598.61</v>
      </c>
      <c r="C54" s="12">
        <v>4381.793</v>
      </c>
      <c r="D54" s="12">
        <v>4242.155</v>
      </c>
      <c r="E54" s="12">
        <v>3790.688</v>
      </c>
      <c r="F54" s="12">
        <v>3758.363</v>
      </c>
      <c r="G54" s="13">
        <v>3739.328</v>
      </c>
      <c r="H54" s="12">
        <v>4040.001</v>
      </c>
      <c r="I54" s="12">
        <v>3294.13</v>
      </c>
      <c r="J54" s="12">
        <v>4374.257</v>
      </c>
      <c r="K54" s="12">
        <v>6390.999</v>
      </c>
      <c r="L54" s="12">
        <v>5662.73</v>
      </c>
      <c r="M54" s="12">
        <v>5818.728</v>
      </c>
      <c r="N54" s="13">
        <v>54091.78200000001</v>
      </c>
      <c r="O54" s="14"/>
    </row>
    <row r="55" spans="1:15" ht="15" customHeight="1">
      <c r="A55" s="11" t="s">
        <v>51</v>
      </c>
      <c r="B55" s="12">
        <v>5092</v>
      </c>
      <c r="C55" s="12">
        <v>5198</v>
      </c>
      <c r="D55" s="12">
        <v>4493</v>
      </c>
      <c r="E55" s="12">
        <v>4185</v>
      </c>
      <c r="F55" s="12">
        <v>4078</v>
      </c>
      <c r="G55" s="13">
        <v>3284</v>
      </c>
      <c r="H55" s="12">
        <v>3727</v>
      </c>
      <c r="I55" s="12">
        <v>4099</v>
      </c>
      <c r="J55" s="12">
        <v>4607</v>
      </c>
      <c r="K55" s="12">
        <v>6619</v>
      </c>
      <c r="L55" s="12">
        <v>5460</v>
      </c>
      <c r="M55" s="12">
        <v>5709</v>
      </c>
      <c r="N55" s="13">
        <v>56552</v>
      </c>
      <c r="O55" s="14"/>
    </row>
    <row r="56" spans="1:15" ht="15" customHeight="1">
      <c r="A56" s="11" t="s">
        <v>52</v>
      </c>
      <c r="B56" s="12">
        <v>4681</v>
      </c>
      <c r="C56" s="12">
        <v>4602</v>
      </c>
      <c r="D56" s="12">
        <v>4534</v>
      </c>
      <c r="E56" s="12">
        <v>4002</v>
      </c>
      <c r="F56" s="12">
        <v>4299</v>
      </c>
      <c r="G56" s="13">
        <v>4056</v>
      </c>
      <c r="H56" s="12">
        <v>3603</v>
      </c>
      <c r="I56" s="12">
        <v>4301</v>
      </c>
      <c r="J56" s="12">
        <v>4750</v>
      </c>
      <c r="K56" s="12">
        <v>7211</v>
      </c>
      <c r="L56" s="12">
        <v>5604</v>
      </c>
      <c r="M56" s="12">
        <v>5769</v>
      </c>
      <c r="N56" s="13">
        <v>57413</v>
      </c>
      <c r="O56" s="14"/>
    </row>
    <row r="57" spans="1:15" ht="15" customHeight="1">
      <c r="A57" s="11" t="s">
        <v>53</v>
      </c>
      <c r="B57" s="12">
        <v>5123</v>
      </c>
      <c r="C57" s="12">
        <v>4878</v>
      </c>
      <c r="D57" s="12">
        <v>4497</v>
      </c>
      <c r="E57" s="12">
        <v>4129</v>
      </c>
      <c r="F57" s="12">
        <v>3648</v>
      </c>
      <c r="G57" s="13">
        <v>3633</v>
      </c>
      <c r="H57" s="12">
        <v>3563</v>
      </c>
      <c r="I57" s="12">
        <v>4202</v>
      </c>
      <c r="J57" s="12">
        <v>5433</v>
      </c>
      <c r="K57" s="12">
        <v>7296</v>
      </c>
      <c r="L57" s="12">
        <v>5533</v>
      </c>
      <c r="M57" s="12">
        <v>6030</v>
      </c>
      <c r="N57" s="13">
        <v>57966</v>
      </c>
      <c r="O57" s="14"/>
    </row>
    <row r="58" spans="1:15" ht="15" customHeight="1">
      <c r="A58" s="11" t="s">
        <v>54</v>
      </c>
      <c r="B58" s="12">
        <v>4263</v>
      </c>
      <c r="C58" s="12">
        <v>4516</v>
      </c>
      <c r="D58" s="12">
        <v>3929</v>
      </c>
      <c r="E58" s="12">
        <v>4370</v>
      </c>
      <c r="F58" s="12">
        <v>4161</v>
      </c>
      <c r="G58" s="13">
        <v>3835</v>
      </c>
      <c r="H58" s="12">
        <v>4148</v>
      </c>
      <c r="I58" s="12">
        <v>4148</v>
      </c>
      <c r="J58" s="12">
        <v>5629</v>
      </c>
      <c r="K58" s="12">
        <v>7455</v>
      </c>
      <c r="L58" s="12">
        <v>5373</v>
      </c>
      <c r="M58" s="12">
        <v>5476</v>
      </c>
      <c r="N58" s="13">
        <v>57304</v>
      </c>
      <c r="O58" s="14"/>
    </row>
    <row r="59" spans="1:15" ht="15" customHeight="1">
      <c r="A59" s="16" t="s">
        <v>26</v>
      </c>
      <c r="B59" s="13">
        <v>4986</v>
      </c>
      <c r="C59" s="13">
        <v>4601</v>
      </c>
      <c r="D59" s="13">
        <v>4137</v>
      </c>
      <c r="E59" s="13">
        <v>4022</v>
      </c>
      <c r="F59" s="13">
        <v>3849</v>
      </c>
      <c r="G59" s="13">
        <v>3439</v>
      </c>
      <c r="H59" s="13">
        <v>3816</v>
      </c>
      <c r="I59" s="13">
        <v>4197</v>
      </c>
      <c r="J59" s="13">
        <v>5288</v>
      </c>
      <c r="K59" s="13">
        <v>5508</v>
      </c>
      <c r="L59" s="13">
        <v>5089</v>
      </c>
      <c r="M59" s="13">
        <v>5674</v>
      </c>
      <c r="N59" s="13">
        <f>SUM(B59:M59)</f>
        <v>54606</v>
      </c>
      <c r="O59" s="17"/>
    </row>
    <row r="60" spans="1:15" ht="15" customHeight="1">
      <c r="A60" s="16" t="s">
        <v>27</v>
      </c>
      <c r="B60" s="13">
        <v>4753</v>
      </c>
      <c r="C60" s="13">
        <v>4452</v>
      </c>
      <c r="D60" s="13">
        <v>4648</v>
      </c>
      <c r="E60" s="13">
        <v>4511</v>
      </c>
      <c r="F60" s="13">
        <v>4028</v>
      </c>
      <c r="G60" s="13">
        <v>3682</v>
      </c>
      <c r="H60" s="13">
        <v>3785</v>
      </c>
      <c r="I60" s="13">
        <v>3831</v>
      </c>
      <c r="J60" s="13">
        <v>5064</v>
      </c>
      <c r="K60" s="13">
        <v>6929</v>
      </c>
      <c r="L60" s="13">
        <v>5700</v>
      </c>
      <c r="M60" s="13">
        <v>5510</v>
      </c>
      <c r="N60" s="13">
        <v>56892</v>
      </c>
      <c r="O60" s="17"/>
    </row>
    <row r="61" spans="1:15" ht="15" customHeight="1">
      <c r="A61" s="16" t="s">
        <v>94</v>
      </c>
      <c r="B61" s="13">
        <v>4474</v>
      </c>
      <c r="C61" s="13">
        <v>4582</v>
      </c>
      <c r="D61" s="13">
        <v>4276</v>
      </c>
      <c r="E61" s="13">
        <v>4320</v>
      </c>
      <c r="F61" s="13">
        <v>3880</v>
      </c>
      <c r="G61" s="13">
        <v>3761</v>
      </c>
      <c r="H61" s="13">
        <v>3681</v>
      </c>
      <c r="I61" s="13">
        <v>4280</v>
      </c>
      <c r="J61" s="13">
        <v>5910</v>
      </c>
      <c r="K61" s="13">
        <v>7317</v>
      </c>
      <c r="L61" s="13">
        <v>5982</v>
      </c>
      <c r="M61" s="13">
        <v>5904</v>
      </c>
      <c r="N61" s="13">
        <v>58367</v>
      </c>
      <c r="O61" s="17"/>
    </row>
    <row r="62" spans="1:15" s="21" customFormat="1" ht="15" customHeight="1">
      <c r="A62" s="18" t="s">
        <v>96</v>
      </c>
      <c r="B62" s="31">
        <v>5073.829</v>
      </c>
      <c r="C62" s="31">
        <v>4369.475</v>
      </c>
      <c r="D62" s="31">
        <v>4344.319</v>
      </c>
      <c r="E62" s="31">
        <v>4033.692</v>
      </c>
      <c r="F62" s="31">
        <v>3895.695</v>
      </c>
      <c r="G62" s="31">
        <v>3667.693</v>
      </c>
      <c r="H62" s="31">
        <v>3974.268</v>
      </c>
      <c r="I62" s="31">
        <v>3778.533</v>
      </c>
      <c r="J62" s="31">
        <v>4577.62</v>
      </c>
      <c r="K62" s="31">
        <v>6722.649</v>
      </c>
      <c r="L62" s="31">
        <v>5404</v>
      </c>
      <c r="M62" s="31">
        <v>5305</v>
      </c>
      <c r="N62" s="31">
        <v>55147</v>
      </c>
      <c r="O62" s="20"/>
    </row>
    <row r="63" spans="1:14" s="21" customFormat="1" ht="15" customHeight="1">
      <c r="A63" s="16" t="s">
        <v>118</v>
      </c>
      <c r="B63" s="31">
        <v>4882</v>
      </c>
      <c r="C63" s="31">
        <v>4781</v>
      </c>
      <c r="D63" s="31">
        <v>4791</v>
      </c>
      <c r="E63" s="31">
        <v>3856</v>
      </c>
      <c r="F63" s="31">
        <v>3955</v>
      </c>
      <c r="G63" s="31">
        <v>3645</v>
      </c>
      <c r="H63" s="31">
        <v>3793</v>
      </c>
      <c r="I63" s="31">
        <v>3964</v>
      </c>
      <c r="J63" s="31">
        <v>6778</v>
      </c>
      <c r="K63" s="31">
        <v>7120</v>
      </c>
      <c r="L63" s="31">
        <v>4982</v>
      </c>
      <c r="M63" s="31">
        <v>5308</v>
      </c>
      <c r="N63" s="31">
        <v>57855</v>
      </c>
    </row>
    <row r="64" spans="1:14" ht="15" customHeight="1">
      <c r="A64" s="16" t="s">
        <v>119</v>
      </c>
      <c r="B64" s="31">
        <v>4505.111</v>
      </c>
      <c r="C64" s="31">
        <v>4679.113</v>
      </c>
      <c r="D64" s="31">
        <v>5102.24</v>
      </c>
      <c r="E64" s="31">
        <v>3678.413</v>
      </c>
      <c r="F64" s="31">
        <v>3695.116</v>
      </c>
      <c r="G64" s="31">
        <v>3483.158</v>
      </c>
      <c r="H64" s="31">
        <v>4652.215</v>
      </c>
      <c r="I64" s="31">
        <v>3806.868</v>
      </c>
      <c r="J64" s="31">
        <v>5301.455</v>
      </c>
      <c r="K64" s="31">
        <v>6700.376</v>
      </c>
      <c r="L64" s="31">
        <v>5208.985</v>
      </c>
      <c r="M64" s="31">
        <v>5335.231</v>
      </c>
      <c r="N64" s="31">
        <v>56148.281</v>
      </c>
    </row>
    <row r="65" spans="1:14" ht="15" customHeight="1">
      <c r="A65" s="16" t="s">
        <v>121</v>
      </c>
      <c r="B65" s="31">
        <v>4430.087</v>
      </c>
      <c r="C65" s="31">
        <v>4884.515</v>
      </c>
      <c r="D65" s="31">
        <v>4212.335</v>
      </c>
      <c r="E65" s="31">
        <v>4169.599</v>
      </c>
      <c r="F65" s="31">
        <v>4205.493</v>
      </c>
      <c r="G65" s="31">
        <v>3767.084</v>
      </c>
      <c r="H65" s="31">
        <v>3759.44</v>
      </c>
      <c r="I65" s="31">
        <v>3516.776</v>
      </c>
      <c r="J65" s="31">
        <v>4216.428</v>
      </c>
      <c r="K65" s="31">
        <v>5711.956</v>
      </c>
      <c r="L65" s="31">
        <v>4835.749</v>
      </c>
      <c r="M65" s="31">
        <v>5249.559</v>
      </c>
      <c r="N65" s="31">
        <v>52959.021</v>
      </c>
    </row>
    <row r="66" spans="1:14" ht="15" customHeight="1">
      <c r="A66" s="22" t="s">
        <v>123</v>
      </c>
      <c r="B66" s="32">
        <v>4314.611</v>
      </c>
      <c r="C66" s="32">
        <v>3846.917</v>
      </c>
      <c r="D66" s="32">
        <v>4059.309</v>
      </c>
      <c r="E66" s="32">
        <v>4594.223</v>
      </c>
      <c r="F66" s="32">
        <v>4185.428</v>
      </c>
      <c r="G66" s="32">
        <v>3427.218</v>
      </c>
      <c r="H66" s="32">
        <v>3903.221</v>
      </c>
      <c r="I66" s="32">
        <v>4252.555</v>
      </c>
      <c r="J66" s="32">
        <v>4183.131</v>
      </c>
      <c r="K66" s="32">
        <v>6719.222</v>
      </c>
      <c r="L66" s="32">
        <v>5175.956</v>
      </c>
      <c r="M66" s="32">
        <v>4985.751</v>
      </c>
      <c r="N66" s="32">
        <v>53647.542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/>
  <pageMargins left="0.5905511811023623" right="0.5905511811023623" top="0.5905511811023623" bottom="0.5905511811023623" header="0.1968503937007874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zoomScaleSheetLayoutView="100" zoomScalePageLayoutView="0" workbookViewId="0" topLeftCell="A1">
      <selection activeCell="P1" sqref="P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15" ht="15" customHeight="1">
      <c r="A1" s="49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>
      <c r="A2" s="26" t="s">
        <v>62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5" t="s">
        <v>40</v>
      </c>
      <c r="O2" s="17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9"/>
    </row>
    <row r="4" spans="1:15" ht="15" customHeight="1">
      <c r="A4" s="11" t="s">
        <v>45</v>
      </c>
      <c r="B4" s="12">
        <v>226.355</v>
      </c>
      <c r="C4" s="12">
        <v>385.323</v>
      </c>
      <c r="D4" s="12">
        <v>590.496</v>
      </c>
      <c r="E4" s="12">
        <v>961.333</v>
      </c>
      <c r="F4" s="12">
        <v>1095.636</v>
      </c>
      <c r="G4" s="12">
        <v>778.997</v>
      </c>
      <c r="H4" s="12">
        <v>1203.962</v>
      </c>
      <c r="I4" s="12">
        <v>1096.824</v>
      </c>
      <c r="J4" s="12">
        <v>939.845</v>
      </c>
      <c r="K4" s="12">
        <v>525.823</v>
      </c>
      <c r="L4" s="12">
        <v>399.653</v>
      </c>
      <c r="M4" s="12">
        <v>575</v>
      </c>
      <c r="N4" s="13">
        <v>8779.247</v>
      </c>
      <c r="O4" s="14"/>
    </row>
    <row r="5" spans="1:15" ht="15" customHeight="1">
      <c r="A5" s="15" t="s">
        <v>46</v>
      </c>
      <c r="B5" s="12">
        <v>776.619</v>
      </c>
      <c r="C5" s="12">
        <v>875.83</v>
      </c>
      <c r="D5" s="12">
        <v>1176.287</v>
      </c>
      <c r="E5" s="12">
        <v>1096.959</v>
      </c>
      <c r="F5" s="12">
        <v>1132.411</v>
      </c>
      <c r="G5" s="12">
        <v>1128.856</v>
      </c>
      <c r="H5" s="12">
        <v>1615.726</v>
      </c>
      <c r="I5" s="12">
        <v>1349.544</v>
      </c>
      <c r="J5" s="12">
        <v>1478.358</v>
      </c>
      <c r="K5" s="12">
        <v>890.953</v>
      </c>
      <c r="L5" s="12">
        <v>970.132</v>
      </c>
      <c r="M5" s="12">
        <v>985.902</v>
      </c>
      <c r="N5" s="13">
        <v>13477.577</v>
      </c>
      <c r="O5" s="14"/>
    </row>
    <row r="6" spans="1:15" ht="15" customHeight="1">
      <c r="A6" s="15" t="s">
        <v>47</v>
      </c>
      <c r="B6" s="12">
        <v>948.302</v>
      </c>
      <c r="C6" s="12">
        <v>979.301</v>
      </c>
      <c r="D6" s="12">
        <v>1682.877</v>
      </c>
      <c r="E6" s="12">
        <v>1860.973</v>
      </c>
      <c r="F6" s="12">
        <v>2270.879</v>
      </c>
      <c r="G6" s="12">
        <v>1990.253</v>
      </c>
      <c r="H6" s="12">
        <v>2205.846</v>
      </c>
      <c r="I6" s="12">
        <v>1847.133</v>
      </c>
      <c r="J6" s="12">
        <v>1763.378</v>
      </c>
      <c r="K6" s="12">
        <v>1889.891</v>
      </c>
      <c r="L6" s="12">
        <v>1212.23</v>
      </c>
      <c r="M6" s="12">
        <v>1398.69</v>
      </c>
      <c r="N6" s="13">
        <v>20049.752999999997</v>
      </c>
      <c r="O6" s="14"/>
    </row>
    <row r="7" spans="1:15" ht="15" customHeight="1">
      <c r="A7" s="15" t="s">
        <v>48</v>
      </c>
      <c r="B7" s="12">
        <v>1369</v>
      </c>
      <c r="C7" s="12">
        <v>1717</v>
      </c>
      <c r="D7" s="12">
        <v>1688</v>
      </c>
      <c r="E7" s="12">
        <v>1923</v>
      </c>
      <c r="F7" s="12">
        <v>1874</v>
      </c>
      <c r="G7" s="12">
        <v>1721</v>
      </c>
      <c r="H7" s="12">
        <v>1838</v>
      </c>
      <c r="I7" s="12">
        <v>2298</v>
      </c>
      <c r="J7" s="12">
        <v>1810</v>
      </c>
      <c r="K7" s="12">
        <v>1771</v>
      </c>
      <c r="L7" s="12">
        <v>1758</v>
      </c>
      <c r="M7" s="12">
        <v>1736</v>
      </c>
      <c r="N7" s="13">
        <v>21502</v>
      </c>
      <c r="O7" s="14"/>
    </row>
    <row r="8" spans="1:15" ht="15" customHeight="1">
      <c r="A8" s="15" t="s">
        <v>97</v>
      </c>
      <c r="B8" s="12">
        <v>2126</v>
      </c>
      <c r="C8" s="12">
        <v>1846</v>
      </c>
      <c r="D8" s="12">
        <v>1592</v>
      </c>
      <c r="E8" s="12">
        <v>1731</v>
      </c>
      <c r="F8" s="12">
        <v>2054</v>
      </c>
      <c r="G8" s="12">
        <v>1954</v>
      </c>
      <c r="H8" s="12">
        <v>2445</v>
      </c>
      <c r="I8" s="12">
        <v>2094</v>
      </c>
      <c r="J8" s="12">
        <v>1837</v>
      </c>
      <c r="K8" s="12">
        <v>2356</v>
      </c>
      <c r="L8" s="12">
        <v>1658</v>
      </c>
      <c r="M8" s="12">
        <v>2119</v>
      </c>
      <c r="N8" s="13">
        <v>23812</v>
      </c>
      <c r="O8" s="14"/>
    </row>
    <row r="9" spans="1:15" ht="15" customHeight="1">
      <c r="A9" s="15" t="s">
        <v>114</v>
      </c>
      <c r="B9" s="12">
        <v>2107</v>
      </c>
      <c r="C9" s="12">
        <v>1643</v>
      </c>
      <c r="D9" s="12">
        <v>1974</v>
      </c>
      <c r="E9" s="12">
        <v>1969</v>
      </c>
      <c r="F9" s="12">
        <v>2171</v>
      </c>
      <c r="G9" s="12">
        <v>2111</v>
      </c>
      <c r="H9" s="12">
        <v>2261</v>
      </c>
      <c r="I9" s="12">
        <v>2054</v>
      </c>
      <c r="J9" s="12">
        <v>1801</v>
      </c>
      <c r="K9" s="12">
        <v>1676</v>
      </c>
      <c r="L9" s="12">
        <v>1761</v>
      </c>
      <c r="M9" s="12">
        <v>2185</v>
      </c>
      <c r="N9" s="13">
        <v>23714</v>
      </c>
      <c r="O9" s="14"/>
    </row>
    <row r="10" spans="1:15" ht="15" customHeight="1">
      <c r="A10" s="15" t="s">
        <v>99</v>
      </c>
      <c r="B10" s="12">
        <v>2259</v>
      </c>
      <c r="C10" s="12">
        <v>1833</v>
      </c>
      <c r="D10" s="12">
        <v>2170</v>
      </c>
      <c r="E10" s="12">
        <v>1951</v>
      </c>
      <c r="F10" s="12">
        <v>2401</v>
      </c>
      <c r="G10" s="12">
        <v>2287</v>
      </c>
      <c r="H10" s="12">
        <v>2314</v>
      </c>
      <c r="I10" s="12">
        <v>2192</v>
      </c>
      <c r="J10" s="12">
        <v>2009</v>
      </c>
      <c r="K10" s="12">
        <v>2024</v>
      </c>
      <c r="L10" s="12">
        <v>2575</v>
      </c>
      <c r="M10" s="12">
        <v>2622</v>
      </c>
      <c r="N10" s="13">
        <v>26637</v>
      </c>
      <c r="O10" s="14"/>
    </row>
    <row r="11" spans="1:15" ht="15" customHeight="1">
      <c r="A11" s="15" t="s">
        <v>120</v>
      </c>
      <c r="B11" s="12">
        <v>1732</v>
      </c>
      <c r="C11" s="12">
        <v>1604</v>
      </c>
      <c r="D11" s="12">
        <v>2036</v>
      </c>
      <c r="E11" s="12">
        <v>2057</v>
      </c>
      <c r="F11" s="12">
        <v>2693</v>
      </c>
      <c r="G11" s="12">
        <v>2389</v>
      </c>
      <c r="H11" s="12">
        <v>2482</v>
      </c>
      <c r="I11" s="12">
        <v>2128</v>
      </c>
      <c r="J11" s="12">
        <v>2154</v>
      </c>
      <c r="K11" s="12">
        <v>1853</v>
      </c>
      <c r="L11" s="12">
        <v>1839</v>
      </c>
      <c r="M11" s="12">
        <v>2177</v>
      </c>
      <c r="N11" s="13">
        <v>25143</v>
      </c>
      <c r="O11" s="14"/>
    </row>
    <row r="12" spans="1:15" ht="15" customHeight="1">
      <c r="A12" s="15" t="s">
        <v>100</v>
      </c>
      <c r="B12" s="12">
        <v>1727</v>
      </c>
      <c r="C12" s="12">
        <v>1455</v>
      </c>
      <c r="D12" s="12">
        <v>1979</v>
      </c>
      <c r="E12" s="12">
        <v>2591</v>
      </c>
      <c r="F12" s="12">
        <v>2400</v>
      </c>
      <c r="G12" s="12">
        <v>2192</v>
      </c>
      <c r="H12" s="12">
        <v>2366</v>
      </c>
      <c r="I12" s="12">
        <v>2203</v>
      </c>
      <c r="J12" s="12">
        <v>2215</v>
      </c>
      <c r="K12" s="12">
        <v>1503</v>
      </c>
      <c r="L12" s="12">
        <v>1179</v>
      </c>
      <c r="M12" s="12">
        <v>2239</v>
      </c>
      <c r="N12" s="13">
        <v>24050</v>
      </c>
      <c r="O12" s="14"/>
    </row>
    <row r="13" spans="1:15" ht="15" customHeight="1">
      <c r="A13" s="15" t="s">
        <v>111</v>
      </c>
      <c r="B13" s="12">
        <v>1710</v>
      </c>
      <c r="C13" s="12">
        <v>1719</v>
      </c>
      <c r="D13" s="12">
        <v>2185</v>
      </c>
      <c r="E13" s="12">
        <v>2164</v>
      </c>
      <c r="F13" s="12">
        <v>2017</v>
      </c>
      <c r="G13" s="12">
        <v>2221</v>
      </c>
      <c r="H13" s="12">
        <v>2320</v>
      </c>
      <c r="I13" s="12">
        <v>2327</v>
      </c>
      <c r="J13" s="12">
        <v>2379</v>
      </c>
      <c r="K13" s="12">
        <v>2351</v>
      </c>
      <c r="L13" s="12">
        <v>1945</v>
      </c>
      <c r="M13" s="12">
        <v>2183</v>
      </c>
      <c r="N13" s="13">
        <v>25521</v>
      </c>
      <c r="O13" s="14"/>
    </row>
    <row r="14" spans="1:15" ht="15" customHeight="1">
      <c r="A14" s="11" t="s">
        <v>108</v>
      </c>
      <c r="B14" s="12">
        <v>1557</v>
      </c>
      <c r="C14" s="12">
        <v>1364</v>
      </c>
      <c r="D14" s="12">
        <v>2091</v>
      </c>
      <c r="E14" s="12">
        <v>2591</v>
      </c>
      <c r="F14" s="12">
        <v>2308</v>
      </c>
      <c r="G14" s="12">
        <v>2445</v>
      </c>
      <c r="H14" s="12">
        <v>2434</v>
      </c>
      <c r="I14" s="12">
        <v>2112</v>
      </c>
      <c r="J14" s="12">
        <v>1848</v>
      </c>
      <c r="K14" s="12">
        <v>2199</v>
      </c>
      <c r="L14" s="12">
        <v>2091</v>
      </c>
      <c r="M14" s="12">
        <v>2068</v>
      </c>
      <c r="N14" s="13">
        <v>25108</v>
      </c>
      <c r="O14" s="14"/>
    </row>
    <row r="15" spans="1:15" ht="15" customHeight="1">
      <c r="A15" s="11" t="s">
        <v>109</v>
      </c>
      <c r="B15" s="12">
        <v>1471</v>
      </c>
      <c r="C15" s="12">
        <v>1390</v>
      </c>
      <c r="D15" s="12">
        <v>2278</v>
      </c>
      <c r="E15" s="12">
        <v>2742</v>
      </c>
      <c r="F15" s="12">
        <v>2708</v>
      </c>
      <c r="G15" s="12">
        <v>2249</v>
      </c>
      <c r="H15" s="12">
        <v>2474</v>
      </c>
      <c r="I15" s="12">
        <v>2375</v>
      </c>
      <c r="J15" s="12">
        <v>2261</v>
      </c>
      <c r="K15" s="12">
        <v>1885</v>
      </c>
      <c r="L15" s="12">
        <v>2136</v>
      </c>
      <c r="M15" s="12">
        <v>2445</v>
      </c>
      <c r="N15" s="13">
        <v>26413</v>
      </c>
      <c r="O15" s="14"/>
    </row>
    <row r="16" spans="1:15" ht="15" customHeight="1">
      <c r="A16" s="15" t="s">
        <v>104</v>
      </c>
      <c r="B16" s="12">
        <v>1664</v>
      </c>
      <c r="C16" s="12">
        <v>1613</v>
      </c>
      <c r="D16" s="12">
        <v>2165</v>
      </c>
      <c r="E16" s="12">
        <v>2225</v>
      </c>
      <c r="F16" s="12">
        <v>2722</v>
      </c>
      <c r="G16" s="12">
        <v>2280</v>
      </c>
      <c r="H16" s="12">
        <v>2414</v>
      </c>
      <c r="I16" s="12">
        <v>2460</v>
      </c>
      <c r="J16" s="12">
        <v>2342</v>
      </c>
      <c r="K16" s="12">
        <v>2346</v>
      </c>
      <c r="L16" s="12">
        <v>2097</v>
      </c>
      <c r="M16" s="12">
        <v>1962</v>
      </c>
      <c r="N16" s="13">
        <v>26291</v>
      </c>
      <c r="O16" s="14"/>
    </row>
    <row r="17" spans="1:15" ht="15" customHeight="1">
      <c r="A17" s="15" t="s">
        <v>110</v>
      </c>
      <c r="B17" s="12">
        <v>1776</v>
      </c>
      <c r="C17" s="12">
        <v>1670</v>
      </c>
      <c r="D17" s="12">
        <v>2280</v>
      </c>
      <c r="E17" s="12">
        <v>2395</v>
      </c>
      <c r="F17" s="12">
        <v>2747</v>
      </c>
      <c r="G17" s="12">
        <v>2532</v>
      </c>
      <c r="H17" s="12">
        <v>2626</v>
      </c>
      <c r="I17" s="12">
        <v>2101</v>
      </c>
      <c r="J17" s="12">
        <v>1908</v>
      </c>
      <c r="K17" s="12">
        <v>2138</v>
      </c>
      <c r="L17" s="12">
        <v>1879</v>
      </c>
      <c r="M17" s="12">
        <v>1772</v>
      </c>
      <c r="N17" s="13">
        <v>25823</v>
      </c>
      <c r="O17" s="14"/>
    </row>
    <row r="18" spans="1:15" ht="15" customHeight="1">
      <c r="A18" s="11" t="s">
        <v>106</v>
      </c>
      <c r="B18" s="12">
        <v>1801</v>
      </c>
      <c r="C18" s="12">
        <v>1831</v>
      </c>
      <c r="D18" s="12">
        <v>2292</v>
      </c>
      <c r="E18" s="12">
        <v>2163</v>
      </c>
      <c r="F18" s="12">
        <v>2604</v>
      </c>
      <c r="G18" s="12">
        <v>2234</v>
      </c>
      <c r="H18" s="12">
        <v>2335</v>
      </c>
      <c r="I18" s="12">
        <v>2200</v>
      </c>
      <c r="J18" s="12">
        <v>2427</v>
      </c>
      <c r="K18" s="12">
        <v>2176</v>
      </c>
      <c r="L18" s="12">
        <v>2112</v>
      </c>
      <c r="M18" s="12">
        <v>2347</v>
      </c>
      <c r="N18" s="13">
        <v>26522</v>
      </c>
      <c r="O18" s="14"/>
    </row>
    <row r="19" spans="1:15" ht="15" customHeight="1">
      <c r="A19" s="11" t="s">
        <v>20</v>
      </c>
      <c r="B19" s="12">
        <v>1863</v>
      </c>
      <c r="C19" s="12">
        <v>1389</v>
      </c>
      <c r="D19" s="12">
        <v>1811</v>
      </c>
      <c r="E19" s="12">
        <v>2346</v>
      </c>
      <c r="F19" s="12">
        <v>2627</v>
      </c>
      <c r="G19" s="12">
        <v>2355</v>
      </c>
      <c r="H19" s="12">
        <v>2503</v>
      </c>
      <c r="I19" s="12">
        <v>2382</v>
      </c>
      <c r="J19" s="12">
        <v>2115</v>
      </c>
      <c r="K19" s="12">
        <v>1283</v>
      </c>
      <c r="L19" s="12">
        <v>1418</v>
      </c>
      <c r="M19" s="12">
        <v>2016</v>
      </c>
      <c r="N19" s="13">
        <v>24108</v>
      </c>
      <c r="O19" s="14"/>
    </row>
    <row r="20" spans="1:15" ht="15" customHeight="1">
      <c r="A20" s="11" t="s">
        <v>50</v>
      </c>
      <c r="B20" s="12">
        <v>1496.494</v>
      </c>
      <c r="C20" s="12">
        <v>1631.723</v>
      </c>
      <c r="D20" s="12">
        <v>2313.066</v>
      </c>
      <c r="E20" s="12">
        <v>2275.825</v>
      </c>
      <c r="F20" s="12">
        <v>2557.957</v>
      </c>
      <c r="G20" s="13">
        <v>2386.732</v>
      </c>
      <c r="H20" s="12">
        <v>2251.641</v>
      </c>
      <c r="I20" s="12">
        <v>2180.952</v>
      </c>
      <c r="J20" s="12">
        <v>2211.476</v>
      </c>
      <c r="K20" s="12">
        <v>1958.236</v>
      </c>
      <c r="L20" s="12">
        <v>2161.112</v>
      </c>
      <c r="M20" s="12">
        <v>2003.644</v>
      </c>
      <c r="N20" s="13">
        <v>25428.858</v>
      </c>
      <c r="O20" s="14"/>
    </row>
    <row r="21" spans="1:15" ht="15" customHeight="1">
      <c r="A21" s="11" t="s">
        <v>51</v>
      </c>
      <c r="B21" s="12">
        <v>1483</v>
      </c>
      <c r="C21" s="12">
        <v>1244</v>
      </c>
      <c r="D21" s="12">
        <v>1758</v>
      </c>
      <c r="E21" s="12">
        <v>2202</v>
      </c>
      <c r="F21" s="12">
        <v>2572</v>
      </c>
      <c r="G21" s="13">
        <v>2389</v>
      </c>
      <c r="H21" s="12">
        <v>2473</v>
      </c>
      <c r="I21" s="12">
        <v>2508</v>
      </c>
      <c r="J21" s="12">
        <v>2523</v>
      </c>
      <c r="K21" s="12">
        <v>2102</v>
      </c>
      <c r="L21" s="12">
        <v>1977</v>
      </c>
      <c r="M21" s="12">
        <v>1564</v>
      </c>
      <c r="N21" s="13">
        <v>24796</v>
      </c>
      <c r="O21" s="14"/>
    </row>
    <row r="22" spans="1:18" ht="15" customHeight="1">
      <c r="A22" s="11" t="s">
        <v>52</v>
      </c>
      <c r="B22" s="12">
        <v>1193</v>
      </c>
      <c r="C22" s="12">
        <v>1080</v>
      </c>
      <c r="D22" s="12">
        <v>2311</v>
      </c>
      <c r="E22" s="12">
        <v>2311</v>
      </c>
      <c r="F22" s="12">
        <v>2729</v>
      </c>
      <c r="G22" s="13">
        <v>2532</v>
      </c>
      <c r="H22" s="12">
        <v>2336</v>
      </c>
      <c r="I22" s="12">
        <v>2314</v>
      </c>
      <c r="J22" s="12">
        <v>2144</v>
      </c>
      <c r="K22" s="12">
        <v>2442</v>
      </c>
      <c r="L22" s="12">
        <v>2179</v>
      </c>
      <c r="M22" s="12">
        <v>1932</v>
      </c>
      <c r="N22" s="13">
        <v>25503</v>
      </c>
      <c r="O22" s="14"/>
      <c r="R22" s="2" t="s">
        <v>122</v>
      </c>
    </row>
    <row r="23" spans="1:15" ht="15" customHeight="1">
      <c r="A23" s="11" t="s">
        <v>53</v>
      </c>
      <c r="B23" s="12">
        <v>1602</v>
      </c>
      <c r="C23" s="12">
        <v>1640</v>
      </c>
      <c r="D23" s="12">
        <v>2240</v>
      </c>
      <c r="E23" s="12">
        <v>2372</v>
      </c>
      <c r="F23" s="12">
        <v>2657</v>
      </c>
      <c r="G23" s="13">
        <v>2460</v>
      </c>
      <c r="H23" s="12">
        <v>2646</v>
      </c>
      <c r="I23" s="12">
        <v>2452</v>
      </c>
      <c r="J23" s="12">
        <v>2228</v>
      </c>
      <c r="K23" s="12">
        <v>2733</v>
      </c>
      <c r="L23" s="12">
        <v>1632</v>
      </c>
      <c r="M23" s="12">
        <v>1817</v>
      </c>
      <c r="N23" s="13">
        <v>26480</v>
      </c>
      <c r="O23" s="14"/>
    </row>
    <row r="24" spans="1:15" ht="15" customHeight="1">
      <c r="A24" s="16" t="s">
        <v>54</v>
      </c>
      <c r="B24" s="12">
        <v>1289</v>
      </c>
      <c r="C24" s="12">
        <v>1378</v>
      </c>
      <c r="D24" s="12">
        <v>1969</v>
      </c>
      <c r="E24" s="12">
        <v>2601</v>
      </c>
      <c r="F24" s="12">
        <v>2998</v>
      </c>
      <c r="G24" s="13">
        <v>2668</v>
      </c>
      <c r="H24" s="12">
        <v>2816</v>
      </c>
      <c r="I24" s="12">
        <v>1938</v>
      </c>
      <c r="J24" s="12">
        <v>2571</v>
      </c>
      <c r="K24" s="12">
        <v>2972</v>
      </c>
      <c r="L24" s="12">
        <v>2276</v>
      </c>
      <c r="M24" s="12">
        <v>1929</v>
      </c>
      <c r="N24" s="13">
        <v>27404</v>
      </c>
      <c r="O24" s="14"/>
    </row>
    <row r="25" spans="1:15" ht="15" customHeight="1">
      <c r="A25" s="16" t="s">
        <v>26</v>
      </c>
      <c r="B25" s="13">
        <v>1464</v>
      </c>
      <c r="C25" s="13">
        <v>1379</v>
      </c>
      <c r="D25" s="13">
        <v>1673</v>
      </c>
      <c r="E25" s="13">
        <v>2236</v>
      </c>
      <c r="F25" s="13">
        <v>2478</v>
      </c>
      <c r="G25" s="13">
        <v>2332</v>
      </c>
      <c r="H25" s="13">
        <v>2498</v>
      </c>
      <c r="I25" s="13">
        <v>2380</v>
      </c>
      <c r="J25" s="13">
        <v>2508</v>
      </c>
      <c r="K25" s="13">
        <v>1615</v>
      </c>
      <c r="L25" s="13">
        <v>1067</v>
      </c>
      <c r="M25" s="13">
        <v>1391</v>
      </c>
      <c r="N25" s="13">
        <f>SUM(B25:M25)</f>
        <v>23021</v>
      </c>
      <c r="O25" s="17"/>
    </row>
    <row r="26" spans="1:15" ht="15" customHeight="1">
      <c r="A26" s="16" t="s">
        <v>27</v>
      </c>
      <c r="B26" s="13">
        <v>1232</v>
      </c>
      <c r="C26" s="13">
        <v>1301</v>
      </c>
      <c r="D26" s="13">
        <v>1646</v>
      </c>
      <c r="E26" s="13">
        <v>2024</v>
      </c>
      <c r="F26" s="13">
        <v>2424</v>
      </c>
      <c r="G26" s="13">
        <v>2517</v>
      </c>
      <c r="H26" s="13">
        <v>2531</v>
      </c>
      <c r="I26" s="13">
        <v>2464</v>
      </c>
      <c r="J26" s="13">
        <v>2585</v>
      </c>
      <c r="K26" s="13">
        <v>2418</v>
      </c>
      <c r="L26" s="13">
        <v>2167</v>
      </c>
      <c r="M26" s="13">
        <v>2423</v>
      </c>
      <c r="N26" s="13">
        <v>25733</v>
      </c>
      <c r="O26" s="17"/>
    </row>
    <row r="27" spans="1:15" ht="15" customHeight="1">
      <c r="A27" s="16" t="s">
        <v>94</v>
      </c>
      <c r="B27" s="13">
        <v>1125</v>
      </c>
      <c r="C27" s="13">
        <v>1438</v>
      </c>
      <c r="D27" s="13">
        <v>1959</v>
      </c>
      <c r="E27" s="13">
        <v>2291</v>
      </c>
      <c r="F27" s="13">
        <v>2559</v>
      </c>
      <c r="G27" s="13">
        <v>2648</v>
      </c>
      <c r="H27" s="13">
        <v>2432</v>
      </c>
      <c r="I27" s="13">
        <v>2359</v>
      </c>
      <c r="J27" s="13">
        <v>3171</v>
      </c>
      <c r="K27" s="13">
        <v>2548</v>
      </c>
      <c r="L27" s="13">
        <v>2217</v>
      </c>
      <c r="M27" s="13">
        <v>2078</v>
      </c>
      <c r="N27" s="13">
        <v>26825</v>
      </c>
      <c r="O27" s="17"/>
    </row>
    <row r="28" spans="1:15" s="21" customFormat="1" ht="15" customHeight="1">
      <c r="A28" s="18" t="s">
        <v>96</v>
      </c>
      <c r="B28" s="19">
        <v>1590</v>
      </c>
      <c r="C28" s="19">
        <v>1376</v>
      </c>
      <c r="D28" s="19">
        <v>1667</v>
      </c>
      <c r="E28" s="19">
        <v>1585</v>
      </c>
      <c r="F28" s="19">
        <v>2204</v>
      </c>
      <c r="G28" s="19">
        <v>2174</v>
      </c>
      <c r="H28" s="19">
        <v>2178</v>
      </c>
      <c r="I28" s="19">
        <v>2051</v>
      </c>
      <c r="J28" s="19">
        <v>2347</v>
      </c>
      <c r="K28" s="19">
        <v>2365</v>
      </c>
      <c r="L28" s="19">
        <v>2003</v>
      </c>
      <c r="M28" s="19">
        <v>1905</v>
      </c>
      <c r="N28" s="19">
        <v>23447</v>
      </c>
      <c r="O28" s="20"/>
    </row>
    <row r="29" spans="1:15" s="21" customFormat="1" ht="15" customHeight="1">
      <c r="A29" s="16" t="s">
        <v>118</v>
      </c>
      <c r="B29" s="19">
        <v>1733</v>
      </c>
      <c r="C29" s="19">
        <v>1344</v>
      </c>
      <c r="D29" s="19">
        <v>2033</v>
      </c>
      <c r="E29" s="19">
        <v>1991</v>
      </c>
      <c r="F29" s="19">
        <v>2334</v>
      </c>
      <c r="G29" s="19">
        <v>1752</v>
      </c>
      <c r="H29" s="19">
        <v>2474</v>
      </c>
      <c r="I29" s="19">
        <v>2098</v>
      </c>
      <c r="J29" s="19">
        <v>2718</v>
      </c>
      <c r="K29" s="19">
        <v>2091</v>
      </c>
      <c r="L29" s="19">
        <v>1461</v>
      </c>
      <c r="M29" s="19">
        <v>1592</v>
      </c>
      <c r="N29" s="19">
        <v>23621</v>
      </c>
      <c r="O29" s="20"/>
    </row>
    <row r="30" spans="1:15" s="21" customFormat="1" ht="15" customHeight="1">
      <c r="A30" s="16" t="s">
        <v>119</v>
      </c>
      <c r="B30" s="19">
        <v>1426.13</v>
      </c>
      <c r="C30" s="19">
        <v>1717.947</v>
      </c>
      <c r="D30" s="19">
        <v>2624.179</v>
      </c>
      <c r="E30" s="19">
        <v>1871.104</v>
      </c>
      <c r="F30" s="19">
        <v>2524.876</v>
      </c>
      <c r="G30" s="19">
        <v>2165.902</v>
      </c>
      <c r="H30" s="19">
        <v>2458.294</v>
      </c>
      <c r="I30" s="19">
        <v>1832.256</v>
      </c>
      <c r="J30" s="19">
        <v>2101.878</v>
      </c>
      <c r="K30" s="19">
        <v>2466.472</v>
      </c>
      <c r="L30" s="19">
        <v>1667.004</v>
      </c>
      <c r="M30" s="19">
        <v>1539.405</v>
      </c>
      <c r="N30" s="19">
        <v>24395.447</v>
      </c>
      <c r="O30" s="20"/>
    </row>
    <row r="31" spans="1:15" s="21" customFormat="1" ht="15" customHeight="1">
      <c r="A31" s="16" t="s">
        <v>121</v>
      </c>
      <c r="B31" s="19">
        <v>1226.245</v>
      </c>
      <c r="C31" s="19">
        <v>1364.986</v>
      </c>
      <c r="D31" s="19">
        <v>1722.62</v>
      </c>
      <c r="E31" s="19">
        <v>1620.308</v>
      </c>
      <c r="F31" s="19">
        <v>1863.903</v>
      </c>
      <c r="G31" s="19">
        <v>2229.154</v>
      </c>
      <c r="H31" s="19">
        <v>2458.526</v>
      </c>
      <c r="I31" s="19">
        <v>2081.216</v>
      </c>
      <c r="J31" s="19">
        <v>2014.157</v>
      </c>
      <c r="K31" s="19">
        <v>2088.191</v>
      </c>
      <c r="L31" s="19">
        <v>1612.826</v>
      </c>
      <c r="M31" s="19">
        <v>1963.82</v>
      </c>
      <c r="N31" s="19">
        <v>22245.952</v>
      </c>
      <c r="O31" s="20"/>
    </row>
    <row r="32" spans="1:15" s="21" customFormat="1" ht="15" customHeight="1">
      <c r="A32" s="22" t="s">
        <v>123</v>
      </c>
      <c r="B32" s="23">
        <v>1106.004</v>
      </c>
      <c r="C32" s="23">
        <v>1223.35</v>
      </c>
      <c r="D32" s="23">
        <v>1835.127</v>
      </c>
      <c r="E32" s="23">
        <v>2001.82</v>
      </c>
      <c r="F32" s="23">
        <v>1998.876</v>
      </c>
      <c r="G32" s="23">
        <v>2035.918</v>
      </c>
      <c r="H32" s="23">
        <v>2567.657</v>
      </c>
      <c r="I32" s="23">
        <v>2159.911</v>
      </c>
      <c r="J32" s="23">
        <v>1665.207</v>
      </c>
      <c r="K32" s="23">
        <v>1775.582</v>
      </c>
      <c r="L32" s="23">
        <v>1791.116</v>
      </c>
      <c r="M32" s="23">
        <v>1576.985</v>
      </c>
      <c r="N32" s="23">
        <v>21737.553</v>
      </c>
      <c r="O32" s="20"/>
    </row>
    <row r="33" spans="1:15" ht="13.5" customHeight="1">
      <c r="A33" s="24" t="s">
        <v>57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3.5" customHeight="1">
      <c r="A34" s="24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3.5" customHeight="1">
      <c r="A35" s="2" t="s">
        <v>126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5" customHeight="1">
      <c r="A36" s="26" t="s">
        <v>63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5"/>
      <c r="N36" s="5" t="s">
        <v>40</v>
      </c>
      <c r="O36" s="17"/>
    </row>
    <row r="37" spans="1:15" ht="15" customHeight="1">
      <c r="A37" s="7" t="s">
        <v>13</v>
      </c>
      <c r="B37" s="8" t="s">
        <v>0</v>
      </c>
      <c r="C37" s="8" t="s">
        <v>1</v>
      </c>
      <c r="D37" s="8" t="s">
        <v>2</v>
      </c>
      <c r="E37" s="8" t="s">
        <v>3</v>
      </c>
      <c r="F37" s="8" t="s">
        <v>4</v>
      </c>
      <c r="G37" s="9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8" t="s">
        <v>11</v>
      </c>
      <c r="N37" s="9" t="s">
        <v>12</v>
      </c>
      <c r="O37" s="29"/>
    </row>
    <row r="38" spans="1:15" ht="15" customHeight="1">
      <c r="A38" s="11" t="s">
        <v>45</v>
      </c>
      <c r="B38" s="12">
        <v>859.695</v>
      </c>
      <c r="C38" s="12">
        <v>901.093</v>
      </c>
      <c r="D38" s="12">
        <v>1017.977</v>
      </c>
      <c r="E38" s="12">
        <v>1051.989</v>
      </c>
      <c r="F38" s="12">
        <v>1211.365</v>
      </c>
      <c r="G38" s="12">
        <v>1105.777</v>
      </c>
      <c r="H38" s="12">
        <v>895.835</v>
      </c>
      <c r="I38" s="12">
        <v>1365.064</v>
      </c>
      <c r="J38" s="12">
        <v>1728.186</v>
      </c>
      <c r="K38" s="12">
        <v>2064.331</v>
      </c>
      <c r="L38" s="12">
        <v>1430.449</v>
      </c>
      <c r="M38" s="12">
        <v>1071.46</v>
      </c>
      <c r="N38" s="13">
        <v>14703.221000000001</v>
      </c>
      <c r="O38" s="14"/>
    </row>
    <row r="39" spans="1:15" ht="15" customHeight="1">
      <c r="A39" s="15" t="s">
        <v>46</v>
      </c>
      <c r="B39" s="12">
        <v>1248.357</v>
      </c>
      <c r="C39" s="12">
        <v>1293.925</v>
      </c>
      <c r="D39" s="12">
        <v>1383.67</v>
      </c>
      <c r="E39" s="12">
        <v>1617.483</v>
      </c>
      <c r="F39" s="12">
        <v>2087.838</v>
      </c>
      <c r="G39" s="12">
        <v>1603.979</v>
      </c>
      <c r="H39" s="12">
        <v>1387.594</v>
      </c>
      <c r="I39" s="12">
        <v>1663.121</v>
      </c>
      <c r="J39" s="12">
        <v>2480.897</v>
      </c>
      <c r="K39" s="12">
        <v>3070.737</v>
      </c>
      <c r="L39" s="12">
        <v>1966.987</v>
      </c>
      <c r="M39" s="12">
        <v>1658.615</v>
      </c>
      <c r="N39" s="13">
        <v>21463.203000000005</v>
      </c>
      <c r="O39" s="14"/>
    </row>
    <row r="40" spans="1:15" ht="15" customHeight="1">
      <c r="A40" s="15" t="s">
        <v>47</v>
      </c>
      <c r="B40" s="12">
        <v>1779.659</v>
      </c>
      <c r="C40" s="12">
        <v>2033.029</v>
      </c>
      <c r="D40" s="12">
        <v>1931.784</v>
      </c>
      <c r="E40" s="12">
        <v>2188.981</v>
      </c>
      <c r="F40" s="12">
        <v>2555.186</v>
      </c>
      <c r="G40" s="12">
        <v>2075.368</v>
      </c>
      <c r="H40" s="12">
        <v>1933.248</v>
      </c>
      <c r="I40" s="12">
        <v>2849.291</v>
      </c>
      <c r="J40" s="12">
        <v>3504.826</v>
      </c>
      <c r="K40" s="12">
        <v>3857.3</v>
      </c>
      <c r="L40" s="12">
        <v>3062.415</v>
      </c>
      <c r="M40" s="12">
        <v>2543.646</v>
      </c>
      <c r="N40" s="13">
        <v>30314.733</v>
      </c>
      <c r="O40" s="14"/>
    </row>
    <row r="41" spans="1:15" ht="15" customHeight="1">
      <c r="A41" s="15" t="s">
        <v>48</v>
      </c>
      <c r="B41" s="12">
        <v>2433</v>
      </c>
      <c r="C41" s="12">
        <v>2485</v>
      </c>
      <c r="D41" s="12">
        <v>2798</v>
      </c>
      <c r="E41" s="12">
        <v>3074</v>
      </c>
      <c r="F41" s="12">
        <v>3307</v>
      </c>
      <c r="G41" s="12">
        <v>2506</v>
      </c>
      <c r="H41" s="12">
        <v>2443</v>
      </c>
      <c r="I41" s="12">
        <v>3442</v>
      </c>
      <c r="J41" s="12">
        <v>4281</v>
      </c>
      <c r="K41" s="12">
        <v>4763</v>
      </c>
      <c r="L41" s="12">
        <v>3326</v>
      </c>
      <c r="M41" s="12">
        <v>2641</v>
      </c>
      <c r="N41" s="13">
        <v>37499</v>
      </c>
      <c r="O41" s="14"/>
    </row>
    <row r="42" spans="1:15" ht="15" customHeight="1">
      <c r="A42" s="15" t="s">
        <v>113</v>
      </c>
      <c r="B42" s="12">
        <v>2636</v>
      </c>
      <c r="C42" s="12">
        <v>2691</v>
      </c>
      <c r="D42" s="12">
        <v>2828</v>
      </c>
      <c r="E42" s="12">
        <v>3614</v>
      </c>
      <c r="F42" s="12">
        <v>3238</v>
      </c>
      <c r="G42" s="12">
        <v>2750</v>
      </c>
      <c r="H42" s="12">
        <v>2457</v>
      </c>
      <c r="I42" s="12">
        <v>3017</v>
      </c>
      <c r="J42" s="12">
        <v>4456</v>
      </c>
      <c r="K42" s="12">
        <v>4566</v>
      </c>
      <c r="L42" s="12">
        <v>2982</v>
      </c>
      <c r="M42" s="12">
        <v>2878</v>
      </c>
      <c r="N42" s="13">
        <v>38113</v>
      </c>
      <c r="O42" s="14"/>
    </row>
    <row r="43" spans="1:15" ht="15" customHeight="1">
      <c r="A43" s="15" t="s">
        <v>114</v>
      </c>
      <c r="B43" s="12">
        <v>2433</v>
      </c>
      <c r="C43" s="12">
        <v>2699</v>
      </c>
      <c r="D43" s="12">
        <v>2837</v>
      </c>
      <c r="E43" s="12">
        <v>3485</v>
      </c>
      <c r="F43" s="12">
        <v>3239</v>
      </c>
      <c r="G43" s="12">
        <v>2642</v>
      </c>
      <c r="H43" s="12">
        <v>2312</v>
      </c>
      <c r="I43" s="12">
        <v>3552</v>
      </c>
      <c r="J43" s="12">
        <v>4347</v>
      </c>
      <c r="K43" s="12">
        <v>4650</v>
      </c>
      <c r="L43" s="12">
        <v>3225</v>
      </c>
      <c r="M43" s="12">
        <v>2866</v>
      </c>
      <c r="N43" s="13">
        <v>38288</v>
      </c>
      <c r="O43" s="14"/>
    </row>
    <row r="44" spans="1:15" ht="15" customHeight="1">
      <c r="A44" s="15" t="s">
        <v>99</v>
      </c>
      <c r="B44" s="12">
        <v>2450</v>
      </c>
      <c r="C44" s="12">
        <v>2575</v>
      </c>
      <c r="D44" s="12">
        <v>3116</v>
      </c>
      <c r="E44" s="12">
        <v>3045</v>
      </c>
      <c r="F44" s="12">
        <v>3249</v>
      </c>
      <c r="G44" s="12">
        <v>2744</v>
      </c>
      <c r="H44" s="12">
        <v>2438</v>
      </c>
      <c r="I44" s="12">
        <v>3495</v>
      </c>
      <c r="J44" s="12">
        <v>4081</v>
      </c>
      <c r="K44" s="12">
        <v>4691</v>
      </c>
      <c r="L44" s="12">
        <v>3262</v>
      </c>
      <c r="M44" s="12">
        <v>2872</v>
      </c>
      <c r="N44" s="13">
        <v>38018</v>
      </c>
      <c r="O44" s="14"/>
    </row>
    <row r="45" spans="1:15" ht="15" customHeight="1">
      <c r="A45" s="15" t="s">
        <v>120</v>
      </c>
      <c r="B45" s="12">
        <v>2486</v>
      </c>
      <c r="C45" s="12">
        <v>2727</v>
      </c>
      <c r="D45" s="12">
        <v>3098</v>
      </c>
      <c r="E45" s="12">
        <v>3424</v>
      </c>
      <c r="F45" s="12">
        <v>3121</v>
      </c>
      <c r="G45" s="12">
        <v>2937</v>
      </c>
      <c r="H45" s="12">
        <v>2925</v>
      </c>
      <c r="I45" s="12">
        <v>3437</v>
      </c>
      <c r="J45" s="12">
        <v>3961</v>
      </c>
      <c r="K45" s="12">
        <v>4590</v>
      </c>
      <c r="L45" s="12">
        <v>3429</v>
      </c>
      <c r="M45" s="12">
        <v>2760</v>
      </c>
      <c r="N45" s="13">
        <v>38895</v>
      </c>
      <c r="O45" s="14"/>
    </row>
    <row r="46" spans="1:15" ht="15" customHeight="1">
      <c r="A46" s="15" t="s">
        <v>100</v>
      </c>
      <c r="B46" s="12">
        <v>2575</v>
      </c>
      <c r="C46" s="12">
        <v>2593</v>
      </c>
      <c r="D46" s="12">
        <v>3105</v>
      </c>
      <c r="E46" s="12">
        <v>3359</v>
      </c>
      <c r="F46" s="12">
        <v>3205</v>
      </c>
      <c r="G46" s="12">
        <v>2902</v>
      </c>
      <c r="H46" s="12">
        <v>2866</v>
      </c>
      <c r="I46" s="12">
        <v>3687</v>
      </c>
      <c r="J46" s="12">
        <v>4007</v>
      </c>
      <c r="K46" s="12">
        <v>4654</v>
      </c>
      <c r="L46" s="12">
        <v>3490</v>
      </c>
      <c r="M46" s="12">
        <v>2813</v>
      </c>
      <c r="N46" s="13">
        <v>39256</v>
      </c>
      <c r="O46" s="14"/>
    </row>
    <row r="47" spans="1:15" ht="15" customHeight="1">
      <c r="A47" s="15" t="s">
        <v>111</v>
      </c>
      <c r="B47" s="12">
        <v>2642</v>
      </c>
      <c r="C47" s="12">
        <v>2916</v>
      </c>
      <c r="D47" s="12">
        <v>3246</v>
      </c>
      <c r="E47" s="12">
        <v>3355</v>
      </c>
      <c r="F47" s="12">
        <v>3300</v>
      </c>
      <c r="G47" s="12">
        <v>2938</v>
      </c>
      <c r="H47" s="12">
        <v>2629</v>
      </c>
      <c r="I47" s="12">
        <v>3230</v>
      </c>
      <c r="J47" s="12">
        <v>3797</v>
      </c>
      <c r="K47" s="12">
        <v>4202</v>
      </c>
      <c r="L47" s="12">
        <v>3564</v>
      </c>
      <c r="M47" s="12">
        <v>3145</v>
      </c>
      <c r="N47" s="13">
        <v>38963</v>
      </c>
      <c r="O47" s="14"/>
    </row>
    <row r="48" spans="1:15" ht="15" customHeight="1">
      <c r="A48" s="11" t="s">
        <v>108</v>
      </c>
      <c r="B48" s="12">
        <v>2748</v>
      </c>
      <c r="C48" s="12">
        <v>2812</v>
      </c>
      <c r="D48" s="12">
        <v>3434</v>
      </c>
      <c r="E48" s="12">
        <v>3225</v>
      </c>
      <c r="F48" s="12">
        <v>3102</v>
      </c>
      <c r="G48" s="12">
        <v>2955</v>
      </c>
      <c r="H48" s="12">
        <v>2779</v>
      </c>
      <c r="I48" s="12">
        <v>3958</v>
      </c>
      <c r="J48" s="12">
        <v>4091</v>
      </c>
      <c r="K48" s="12">
        <v>4326</v>
      </c>
      <c r="L48" s="12">
        <v>3773</v>
      </c>
      <c r="M48" s="12">
        <v>3175</v>
      </c>
      <c r="N48" s="13">
        <v>40378</v>
      </c>
      <c r="O48" s="14"/>
    </row>
    <row r="49" spans="1:15" ht="15" customHeight="1">
      <c r="A49" s="11" t="s">
        <v>109</v>
      </c>
      <c r="B49" s="12">
        <v>2793</v>
      </c>
      <c r="C49" s="12">
        <v>2738</v>
      </c>
      <c r="D49" s="12">
        <v>3252</v>
      </c>
      <c r="E49" s="12">
        <v>3428</v>
      </c>
      <c r="F49" s="12">
        <v>3090</v>
      </c>
      <c r="G49" s="12">
        <v>2968</v>
      </c>
      <c r="H49" s="12">
        <v>2794</v>
      </c>
      <c r="I49" s="12">
        <v>3560</v>
      </c>
      <c r="J49" s="12">
        <v>3747</v>
      </c>
      <c r="K49" s="12">
        <v>4430</v>
      </c>
      <c r="L49" s="12">
        <v>3744</v>
      </c>
      <c r="M49" s="12">
        <v>3172</v>
      </c>
      <c r="N49" s="13">
        <v>39716</v>
      </c>
      <c r="O49" s="14"/>
    </row>
    <row r="50" spans="1:15" ht="15" customHeight="1">
      <c r="A50" s="15" t="s">
        <v>104</v>
      </c>
      <c r="B50" s="12">
        <v>2406</v>
      </c>
      <c r="C50" s="12">
        <v>2710</v>
      </c>
      <c r="D50" s="12">
        <v>3107</v>
      </c>
      <c r="E50" s="12">
        <v>3400</v>
      </c>
      <c r="F50" s="12">
        <v>3436</v>
      </c>
      <c r="G50" s="12">
        <v>3171</v>
      </c>
      <c r="H50" s="12">
        <v>2995</v>
      </c>
      <c r="I50" s="12">
        <v>3340</v>
      </c>
      <c r="J50" s="12">
        <v>4857</v>
      </c>
      <c r="K50" s="12">
        <v>4733</v>
      </c>
      <c r="L50" s="12">
        <v>4081</v>
      </c>
      <c r="M50" s="12">
        <v>3344</v>
      </c>
      <c r="N50" s="13">
        <v>41580</v>
      </c>
      <c r="O50" s="14"/>
    </row>
    <row r="51" spans="1:15" ht="15" customHeight="1">
      <c r="A51" s="15" t="s">
        <v>115</v>
      </c>
      <c r="B51" s="12">
        <v>2871</v>
      </c>
      <c r="C51" s="12">
        <v>2866</v>
      </c>
      <c r="D51" s="12">
        <v>3237</v>
      </c>
      <c r="E51" s="12">
        <v>3419</v>
      </c>
      <c r="F51" s="12">
        <v>3198</v>
      </c>
      <c r="G51" s="12">
        <v>2795</v>
      </c>
      <c r="H51" s="12">
        <v>2926</v>
      </c>
      <c r="I51" s="12">
        <v>3386</v>
      </c>
      <c r="J51" s="12">
        <v>4344</v>
      </c>
      <c r="K51" s="12">
        <v>4272</v>
      </c>
      <c r="L51" s="12">
        <v>3910</v>
      </c>
      <c r="M51" s="12">
        <v>2881</v>
      </c>
      <c r="N51" s="13">
        <v>40106</v>
      </c>
      <c r="O51" s="14"/>
    </row>
    <row r="52" spans="1:15" ht="15" customHeight="1">
      <c r="A52" s="11" t="s">
        <v>106</v>
      </c>
      <c r="B52" s="12">
        <v>2807</v>
      </c>
      <c r="C52" s="12">
        <v>3178</v>
      </c>
      <c r="D52" s="12">
        <v>3429</v>
      </c>
      <c r="E52" s="12">
        <v>3293</v>
      </c>
      <c r="F52" s="12">
        <v>3350</v>
      </c>
      <c r="G52" s="12">
        <v>2922</v>
      </c>
      <c r="H52" s="12">
        <v>3121</v>
      </c>
      <c r="I52" s="12">
        <v>3395</v>
      </c>
      <c r="J52" s="12">
        <v>4510</v>
      </c>
      <c r="K52" s="12">
        <v>4276</v>
      </c>
      <c r="L52" s="12">
        <v>4026</v>
      </c>
      <c r="M52" s="12">
        <v>3753</v>
      </c>
      <c r="N52" s="13">
        <v>42060</v>
      </c>
      <c r="O52" s="14"/>
    </row>
    <row r="53" spans="1:15" ht="15" customHeight="1">
      <c r="A53" s="11" t="s">
        <v>49</v>
      </c>
      <c r="B53" s="12">
        <v>3233</v>
      </c>
      <c r="C53" s="12">
        <v>3171</v>
      </c>
      <c r="D53" s="12">
        <v>3640</v>
      </c>
      <c r="E53" s="12">
        <v>2974</v>
      </c>
      <c r="F53" s="12">
        <v>2785</v>
      </c>
      <c r="G53" s="12">
        <v>3069</v>
      </c>
      <c r="H53" s="12">
        <v>3339</v>
      </c>
      <c r="I53" s="12">
        <v>3032</v>
      </c>
      <c r="J53" s="12">
        <v>3857</v>
      </c>
      <c r="K53" s="12">
        <v>4545</v>
      </c>
      <c r="L53" s="12">
        <v>3434</v>
      </c>
      <c r="M53" s="12">
        <v>3026</v>
      </c>
      <c r="N53" s="13">
        <v>40105</v>
      </c>
      <c r="O53" s="14"/>
    </row>
    <row r="54" spans="1:15" ht="15" customHeight="1">
      <c r="A54" s="11" t="s">
        <v>50</v>
      </c>
      <c r="B54" s="12">
        <v>2569.538</v>
      </c>
      <c r="C54" s="12">
        <v>2914.8</v>
      </c>
      <c r="D54" s="12">
        <v>3141.142</v>
      </c>
      <c r="E54" s="12">
        <v>2975.064</v>
      </c>
      <c r="F54" s="12">
        <v>3103.133</v>
      </c>
      <c r="G54" s="13">
        <v>3336.674</v>
      </c>
      <c r="H54" s="12">
        <v>3058.024</v>
      </c>
      <c r="I54" s="12">
        <v>3296.1</v>
      </c>
      <c r="J54" s="12">
        <v>4013.045</v>
      </c>
      <c r="K54" s="12">
        <v>4474.667</v>
      </c>
      <c r="L54" s="12">
        <v>4366.205</v>
      </c>
      <c r="M54" s="12">
        <v>3250.226</v>
      </c>
      <c r="N54" s="13">
        <v>40498.618</v>
      </c>
      <c r="O54" s="14"/>
    </row>
    <row r="55" spans="1:15" ht="15" customHeight="1">
      <c r="A55" s="11" t="s">
        <v>51</v>
      </c>
      <c r="B55" s="12">
        <v>2979</v>
      </c>
      <c r="C55" s="12">
        <v>3274</v>
      </c>
      <c r="D55" s="12">
        <v>3624</v>
      </c>
      <c r="E55" s="12">
        <v>2835</v>
      </c>
      <c r="F55" s="12">
        <v>3167</v>
      </c>
      <c r="G55" s="13">
        <v>3301</v>
      </c>
      <c r="H55" s="12">
        <v>3109</v>
      </c>
      <c r="I55" s="12">
        <v>3626</v>
      </c>
      <c r="J55" s="12">
        <v>4090</v>
      </c>
      <c r="K55" s="12">
        <v>4143</v>
      </c>
      <c r="L55" s="12">
        <v>3462</v>
      </c>
      <c r="M55" s="12">
        <v>2961</v>
      </c>
      <c r="N55" s="13">
        <v>40571</v>
      </c>
      <c r="O55" s="14"/>
    </row>
    <row r="56" spans="1:15" ht="15" customHeight="1">
      <c r="A56" s="11" t="s">
        <v>52</v>
      </c>
      <c r="B56" s="12">
        <v>2620</v>
      </c>
      <c r="C56" s="12">
        <v>3155</v>
      </c>
      <c r="D56" s="12">
        <v>3634</v>
      </c>
      <c r="E56" s="12">
        <v>3220</v>
      </c>
      <c r="F56" s="12">
        <v>3596</v>
      </c>
      <c r="G56" s="13">
        <v>3176</v>
      </c>
      <c r="H56" s="12">
        <v>2872</v>
      </c>
      <c r="I56" s="12">
        <v>3788</v>
      </c>
      <c r="J56" s="12">
        <v>4263</v>
      </c>
      <c r="K56" s="12">
        <v>4514</v>
      </c>
      <c r="L56" s="12">
        <v>3962</v>
      </c>
      <c r="M56" s="12">
        <v>3086</v>
      </c>
      <c r="N56" s="13">
        <v>41884</v>
      </c>
      <c r="O56" s="14"/>
    </row>
    <row r="57" spans="1:15" ht="15" customHeight="1">
      <c r="A57" s="11" t="s">
        <v>53</v>
      </c>
      <c r="B57" s="12">
        <v>3320</v>
      </c>
      <c r="C57" s="12">
        <v>3064</v>
      </c>
      <c r="D57" s="12">
        <v>3765</v>
      </c>
      <c r="E57" s="12">
        <v>3467</v>
      </c>
      <c r="F57" s="12">
        <v>3194</v>
      </c>
      <c r="G57" s="13">
        <v>2946</v>
      </c>
      <c r="H57" s="12">
        <v>3285</v>
      </c>
      <c r="I57" s="12">
        <v>3461</v>
      </c>
      <c r="J57" s="12">
        <v>3828</v>
      </c>
      <c r="K57" s="12">
        <v>4178</v>
      </c>
      <c r="L57" s="12">
        <v>3735</v>
      </c>
      <c r="M57" s="12">
        <v>3254</v>
      </c>
      <c r="N57" s="13">
        <v>41497</v>
      </c>
      <c r="O57" s="14"/>
    </row>
    <row r="58" spans="1:15" ht="15" customHeight="1">
      <c r="A58" s="16" t="s">
        <v>54</v>
      </c>
      <c r="B58" s="12">
        <v>2870</v>
      </c>
      <c r="C58" s="12">
        <v>3178</v>
      </c>
      <c r="D58" s="12">
        <v>4035</v>
      </c>
      <c r="E58" s="12">
        <v>3047</v>
      </c>
      <c r="F58" s="12">
        <v>3803</v>
      </c>
      <c r="G58" s="13">
        <v>3087</v>
      </c>
      <c r="H58" s="12">
        <v>3431</v>
      </c>
      <c r="I58" s="12">
        <v>3723</v>
      </c>
      <c r="J58" s="12">
        <v>3989</v>
      </c>
      <c r="K58" s="12">
        <v>4239</v>
      </c>
      <c r="L58" s="12">
        <v>3517</v>
      </c>
      <c r="M58" s="12">
        <v>3602</v>
      </c>
      <c r="N58" s="13">
        <v>42522</v>
      </c>
      <c r="O58" s="14"/>
    </row>
    <row r="59" spans="1:15" ht="15" customHeight="1">
      <c r="A59" s="16" t="s">
        <v>26</v>
      </c>
      <c r="B59" s="13">
        <v>3154</v>
      </c>
      <c r="C59" s="13">
        <v>3048</v>
      </c>
      <c r="D59" s="13">
        <v>4035</v>
      </c>
      <c r="E59" s="13">
        <v>3164</v>
      </c>
      <c r="F59" s="13">
        <v>3290</v>
      </c>
      <c r="G59" s="13">
        <v>3055</v>
      </c>
      <c r="H59" s="13">
        <v>2852</v>
      </c>
      <c r="I59" s="13">
        <v>3086</v>
      </c>
      <c r="J59" s="13">
        <v>3585</v>
      </c>
      <c r="K59" s="13">
        <v>3688</v>
      </c>
      <c r="L59" s="13">
        <v>2927</v>
      </c>
      <c r="M59" s="13">
        <v>2350</v>
      </c>
      <c r="N59" s="13">
        <f>SUM(B59:M59)</f>
        <v>38234</v>
      </c>
      <c r="O59" s="17"/>
    </row>
    <row r="60" spans="1:15" ht="15" customHeight="1">
      <c r="A60" s="16" t="s">
        <v>27</v>
      </c>
      <c r="B60" s="13">
        <v>2318</v>
      </c>
      <c r="C60" s="13">
        <v>2362</v>
      </c>
      <c r="D60" s="13">
        <v>3062</v>
      </c>
      <c r="E60" s="13">
        <v>3088</v>
      </c>
      <c r="F60" s="13">
        <v>2883</v>
      </c>
      <c r="G60" s="13">
        <v>2840</v>
      </c>
      <c r="H60" s="13">
        <v>2422</v>
      </c>
      <c r="I60" s="13">
        <v>3133</v>
      </c>
      <c r="J60" s="13">
        <v>3293</v>
      </c>
      <c r="K60" s="13">
        <v>3624</v>
      </c>
      <c r="L60" s="13">
        <v>3275</v>
      </c>
      <c r="M60" s="13">
        <v>2695</v>
      </c>
      <c r="N60" s="13">
        <v>34995</v>
      </c>
      <c r="O60" s="17"/>
    </row>
    <row r="61" spans="1:15" ht="15" customHeight="1">
      <c r="A61" s="16" t="s">
        <v>94</v>
      </c>
      <c r="B61" s="13">
        <v>2645</v>
      </c>
      <c r="C61" s="13">
        <v>2930</v>
      </c>
      <c r="D61" s="13">
        <v>3292</v>
      </c>
      <c r="E61" s="13">
        <v>2712</v>
      </c>
      <c r="F61" s="13">
        <v>2950</v>
      </c>
      <c r="G61" s="13">
        <v>2614</v>
      </c>
      <c r="H61" s="13">
        <v>2215</v>
      </c>
      <c r="I61" s="13">
        <v>2663</v>
      </c>
      <c r="J61" s="13">
        <v>3229</v>
      </c>
      <c r="K61" s="13">
        <v>3113</v>
      </c>
      <c r="L61" s="13">
        <v>2936</v>
      </c>
      <c r="M61" s="13">
        <v>3801</v>
      </c>
      <c r="N61" s="13">
        <v>35100</v>
      </c>
      <c r="O61" s="17"/>
    </row>
    <row r="62" spans="1:15" s="21" customFormat="1" ht="15" customHeight="1">
      <c r="A62" s="18" t="s">
        <v>96</v>
      </c>
      <c r="B62" s="19">
        <v>2795.467</v>
      </c>
      <c r="C62" s="19">
        <v>2594.666</v>
      </c>
      <c r="D62" s="19">
        <v>3277.789</v>
      </c>
      <c r="E62" s="19">
        <v>3031.432</v>
      </c>
      <c r="F62" s="19">
        <v>3040.711</v>
      </c>
      <c r="G62" s="19">
        <v>2741.873</v>
      </c>
      <c r="H62" s="19">
        <v>3039.498</v>
      </c>
      <c r="I62" s="19">
        <v>3513.463</v>
      </c>
      <c r="J62" s="19">
        <v>3145.994</v>
      </c>
      <c r="K62" s="19">
        <v>3515.029</v>
      </c>
      <c r="L62" s="19">
        <v>3124</v>
      </c>
      <c r="M62" s="19">
        <v>2597</v>
      </c>
      <c r="N62" s="19">
        <v>36324</v>
      </c>
      <c r="O62" s="20"/>
    </row>
    <row r="63" spans="1:15" s="21" customFormat="1" ht="15" customHeight="1">
      <c r="A63" s="16" t="s">
        <v>118</v>
      </c>
      <c r="B63" s="19">
        <v>2676</v>
      </c>
      <c r="C63" s="19">
        <v>2727</v>
      </c>
      <c r="D63" s="19">
        <v>2676</v>
      </c>
      <c r="E63" s="19">
        <v>2757</v>
      </c>
      <c r="F63" s="19">
        <v>2870</v>
      </c>
      <c r="G63" s="19">
        <v>2791</v>
      </c>
      <c r="H63" s="19">
        <v>2822</v>
      </c>
      <c r="I63" s="19">
        <v>2793</v>
      </c>
      <c r="J63" s="19">
        <v>3477</v>
      </c>
      <c r="K63" s="19">
        <v>3621</v>
      </c>
      <c r="L63" s="19">
        <v>2971</v>
      </c>
      <c r="M63" s="19">
        <v>2808</v>
      </c>
      <c r="N63" s="19">
        <v>34988</v>
      </c>
      <c r="O63" s="20"/>
    </row>
    <row r="64" spans="1:15" s="21" customFormat="1" ht="15" customHeight="1">
      <c r="A64" s="16" t="s">
        <v>119</v>
      </c>
      <c r="B64" s="19">
        <v>2645.644</v>
      </c>
      <c r="C64" s="19">
        <v>2669.283</v>
      </c>
      <c r="D64" s="19">
        <v>3470.28</v>
      </c>
      <c r="E64" s="19">
        <v>2990.351</v>
      </c>
      <c r="F64" s="19">
        <v>3369.002</v>
      </c>
      <c r="G64" s="19">
        <v>3200.315</v>
      </c>
      <c r="H64" s="19">
        <v>2665.661</v>
      </c>
      <c r="I64" s="19">
        <v>2888.092</v>
      </c>
      <c r="J64" s="19">
        <v>3346.479</v>
      </c>
      <c r="K64" s="19">
        <v>3594.238</v>
      </c>
      <c r="L64" s="19">
        <v>3238.846</v>
      </c>
      <c r="M64" s="19">
        <v>2761.396</v>
      </c>
      <c r="N64" s="19">
        <v>36839.587</v>
      </c>
      <c r="O64" s="20"/>
    </row>
    <row r="65" spans="1:15" s="21" customFormat="1" ht="15" customHeight="1">
      <c r="A65" s="16" t="s">
        <v>121</v>
      </c>
      <c r="B65" s="19">
        <v>2587.819</v>
      </c>
      <c r="C65" s="19">
        <v>2677.303</v>
      </c>
      <c r="D65" s="19">
        <v>3245.803</v>
      </c>
      <c r="E65" s="19">
        <v>3337.539</v>
      </c>
      <c r="F65" s="19">
        <v>4015.925</v>
      </c>
      <c r="G65" s="19">
        <v>2856.594</v>
      </c>
      <c r="H65" s="19">
        <v>2980.014</v>
      </c>
      <c r="I65" s="19">
        <v>2689.237</v>
      </c>
      <c r="J65" s="19">
        <v>2999.049</v>
      </c>
      <c r="K65" s="19">
        <v>3128.129</v>
      </c>
      <c r="L65" s="19">
        <v>3468.375</v>
      </c>
      <c r="M65" s="19">
        <v>2928.547</v>
      </c>
      <c r="N65" s="19">
        <v>36914.334</v>
      </c>
      <c r="O65" s="20"/>
    </row>
    <row r="66" spans="1:15" s="21" customFormat="1" ht="15" customHeight="1">
      <c r="A66" s="22" t="s">
        <v>123</v>
      </c>
      <c r="B66" s="23">
        <v>2883.114</v>
      </c>
      <c r="C66" s="23">
        <v>2817.214</v>
      </c>
      <c r="D66" s="23">
        <v>3048.797</v>
      </c>
      <c r="E66" s="23">
        <v>3121.862</v>
      </c>
      <c r="F66" s="23">
        <v>3022.251</v>
      </c>
      <c r="G66" s="23">
        <v>3006.864</v>
      </c>
      <c r="H66" s="23">
        <v>2503.022</v>
      </c>
      <c r="I66" s="23">
        <v>2919.458</v>
      </c>
      <c r="J66" s="23">
        <v>3207.259</v>
      </c>
      <c r="K66" s="23">
        <v>3209.733</v>
      </c>
      <c r="L66" s="23">
        <v>3281.033</v>
      </c>
      <c r="M66" s="23">
        <v>2699.764</v>
      </c>
      <c r="N66" s="23">
        <v>35720.371</v>
      </c>
      <c r="O66" s="20"/>
    </row>
    <row r="67" spans="1:15" ht="15" customHeight="1">
      <c r="A67" s="24" t="s">
        <v>125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P1" sqref="P1"/>
    </sheetView>
  </sheetViews>
  <sheetFormatPr defaultColWidth="8.66015625" defaultRowHeight="18"/>
  <cols>
    <col min="1" max="1" width="6.66015625" style="2" customWidth="1"/>
    <col min="2" max="7" width="6.16015625" style="2" customWidth="1"/>
    <col min="8" max="13" width="6.332031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15" ht="15" customHeight="1">
      <c r="A1" s="49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>
      <c r="A2" s="3" t="s">
        <v>65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5" t="s">
        <v>40</v>
      </c>
      <c r="O2" s="17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9"/>
    </row>
    <row r="4" spans="1:15" ht="15" customHeight="1">
      <c r="A4" s="11" t="s">
        <v>45</v>
      </c>
      <c r="B4" s="12">
        <v>57.162</v>
      </c>
      <c r="C4" s="12">
        <v>93.247</v>
      </c>
      <c r="D4" s="12">
        <v>212.52</v>
      </c>
      <c r="E4" s="12">
        <v>474.447</v>
      </c>
      <c r="F4" s="12">
        <v>1387.066</v>
      </c>
      <c r="G4" s="12">
        <v>3106.125</v>
      </c>
      <c r="H4" s="12">
        <v>1985.424</v>
      </c>
      <c r="I4" s="12">
        <v>1724.321</v>
      </c>
      <c r="J4" s="12">
        <v>1401.088</v>
      </c>
      <c r="K4" s="12">
        <v>776.534</v>
      </c>
      <c r="L4" s="12">
        <v>313.439</v>
      </c>
      <c r="M4" s="12">
        <v>221.68</v>
      </c>
      <c r="N4" s="13">
        <v>11753.053</v>
      </c>
      <c r="O4" s="14"/>
    </row>
    <row r="5" spans="1:15" ht="15" customHeight="1">
      <c r="A5" s="15" t="s">
        <v>46</v>
      </c>
      <c r="B5" s="12">
        <v>172.169</v>
      </c>
      <c r="C5" s="12">
        <v>186.862</v>
      </c>
      <c r="D5" s="12">
        <v>287.887</v>
      </c>
      <c r="E5" s="12">
        <v>567.059</v>
      </c>
      <c r="F5" s="12">
        <v>1123.777</v>
      </c>
      <c r="G5" s="12">
        <v>2240.393</v>
      </c>
      <c r="H5" s="12">
        <v>1762.528</v>
      </c>
      <c r="I5" s="12">
        <v>1504.781</v>
      </c>
      <c r="J5" s="12">
        <v>1310.578</v>
      </c>
      <c r="K5" s="12">
        <v>890.287</v>
      </c>
      <c r="L5" s="12">
        <v>260.74</v>
      </c>
      <c r="M5" s="12">
        <v>263.99</v>
      </c>
      <c r="N5" s="13">
        <v>10571.051</v>
      </c>
      <c r="O5" s="14"/>
    </row>
    <row r="6" spans="1:15" ht="15" customHeight="1">
      <c r="A6" s="15" t="s">
        <v>47</v>
      </c>
      <c r="B6" s="12">
        <v>377.424</v>
      </c>
      <c r="C6" s="12">
        <v>677.744</v>
      </c>
      <c r="D6" s="12">
        <v>838.569</v>
      </c>
      <c r="E6" s="12">
        <v>949.537</v>
      </c>
      <c r="F6" s="12">
        <v>1369.774</v>
      </c>
      <c r="G6" s="12">
        <v>2089.948</v>
      </c>
      <c r="H6" s="12">
        <v>2227.866</v>
      </c>
      <c r="I6" s="12">
        <v>1849.46</v>
      </c>
      <c r="J6" s="12">
        <v>2085.186</v>
      </c>
      <c r="K6" s="12">
        <v>1254.35</v>
      </c>
      <c r="L6" s="12">
        <v>585.168</v>
      </c>
      <c r="M6" s="12">
        <v>587.22</v>
      </c>
      <c r="N6" s="13">
        <v>14892.246</v>
      </c>
      <c r="O6" s="14"/>
    </row>
    <row r="7" spans="1:15" ht="15" customHeight="1">
      <c r="A7" s="15" t="s">
        <v>48</v>
      </c>
      <c r="B7" s="12">
        <v>928</v>
      </c>
      <c r="C7" s="12">
        <v>934</v>
      </c>
      <c r="D7" s="12">
        <v>1178</v>
      </c>
      <c r="E7" s="12">
        <v>1448</v>
      </c>
      <c r="F7" s="12">
        <v>1577</v>
      </c>
      <c r="G7" s="12">
        <v>2049</v>
      </c>
      <c r="H7" s="12">
        <v>2171</v>
      </c>
      <c r="I7" s="12">
        <v>1906</v>
      </c>
      <c r="J7" s="12">
        <v>1949</v>
      </c>
      <c r="K7" s="12">
        <v>1915</v>
      </c>
      <c r="L7" s="12">
        <v>1310</v>
      </c>
      <c r="M7" s="12">
        <v>901</v>
      </c>
      <c r="N7" s="13">
        <v>18266</v>
      </c>
      <c r="O7" s="14"/>
    </row>
    <row r="8" spans="1:15" ht="15" customHeight="1">
      <c r="A8" s="15" t="s">
        <v>113</v>
      </c>
      <c r="B8" s="12">
        <v>880</v>
      </c>
      <c r="C8" s="12">
        <v>1191</v>
      </c>
      <c r="D8" s="12">
        <v>1254</v>
      </c>
      <c r="E8" s="12">
        <v>1381</v>
      </c>
      <c r="F8" s="12">
        <v>1563</v>
      </c>
      <c r="G8" s="12">
        <v>2352</v>
      </c>
      <c r="H8" s="12">
        <v>2291</v>
      </c>
      <c r="I8" s="12">
        <v>1893</v>
      </c>
      <c r="J8" s="12">
        <v>1854</v>
      </c>
      <c r="K8" s="12">
        <v>1474</v>
      </c>
      <c r="L8" s="12">
        <v>1265</v>
      </c>
      <c r="M8" s="12">
        <v>1015</v>
      </c>
      <c r="N8" s="13">
        <v>18412</v>
      </c>
      <c r="O8" s="14"/>
    </row>
    <row r="9" spans="1:15" ht="15" customHeight="1">
      <c r="A9" s="15" t="s">
        <v>114</v>
      </c>
      <c r="B9" s="12">
        <v>998</v>
      </c>
      <c r="C9" s="12">
        <v>1743</v>
      </c>
      <c r="D9" s="12">
        <v>1618</v>
      </c>
      <c r="E9" s="12">
        <v>1665</v>
      </c>
      <c r="F9" s="12">
        <v>1513</v>
      </c>
      <c r="G9" s="12">
        <v>2119</v>
      </c>
      <c r="H9" s="12">
        <v>960</v>
      </c>
      <c r="I9" s="12">
        <v>2059</v>
      </c>
      <c r="J9" s="12">
        <v>2488</v>
      </c>
      <c r="K9" s="12">
        <v>2094</v>
      </c>
      <c r="L9" s="12">
        <v>1715</v>
      </c>
      <c r="M9" s="12">
        <v>1827</v>
      </c>
      <c r="N9" s="13">
        <v>21799</v>
      </c>
      <c r="O9" s="14"/>
    </row>
    <row r="10" spans="1:15" ht="15" customHeight="1">
      <c r="A10" s="15" t="s">
        <v>99</v>
      </c>
      <c r="B10" s="12">
        <v>1185</v>
      </c>
      <c r="C10" s="12">
        <v>1290</v>
      </c>
      <c r="D10" s="12">
        <v>1698</v>
      </c>
      <c r="E10" s="12">
        <v>1625</v>
      </c>
      <c r="F10" s="12">
        <v>2147</v>
      </c>
      <c r="G10" s="12">
        <v>2347</v>
      </c>
      <c r="H10" s="12">
        <v>2043</v>
      </c>
      <c r="I10" s="12">
        <v>1995</v>
      </c>
      <c r="J10" s="12">
        <v>2532</v>
      </c>
      <c r="K10" s="12">
        <v>1959</v>
      </c>
      <c r="L10" s="12">
        <v>1730</v>
      </c>
      <c r="M10" s="12">
        <v>1459</v>
      </c>
      <c r="N10" s="13">
        <v>22010</v>
      </c>
      <c r="O10" s="14"/>
    </row>
    <row r="11" spans="1:15" ht="15" customHeight="1">
      <c r="A11" s="15" t="s">
        <v>120</v>
      </c>
      <c r="B11" s="12">
        <v>983</v>
      </c>
      <c r="C11" s="12">
        <v>1517</v>
      </c>
      <c r="D11" s="12">
        <v>1730</v>
      </c>
      <c r="E11" s="12">
        <v>1914</v>
      </c>
      <c r="F11" s="12">
        <v>1991</v>
      </c>
      <c r="G11" s="12">
        <v>2295</v>
      </c>
      <c r="H11" s="12">
        <v>2135</v>
      </c>
      <c r="I11" s="12">
        <v>2324</v>
      </c>
      <c r="J11" s="12">
        <v>1947</v>
      </c>
      <c r="K11" s="12">
        <v>2145</v>
      </c>
      <c r="L11" s="12">
        <v>1258</v>
      </c>
      <c r="M11" s="12">
        <v>1069</v>
      </c>
      <c r="N11" s="13">
        <v>21308</v>
      </c>
      <c r="O11" s="14"/>
    </row>
    <row r="12" spans="1:15" ht="15" customHeight="1">
      <c r="A12" s="15" t="s">
        <v>100</v>
      </c>
      <c r="B12" s="12">
        <v>966</v>
      </c>
      <c r="C12" s="12">
        <v>1466</v>
      </c>
      <c r="D12" s="12">
        <v>1605</v>
      </c>
      <c r="E12" s="12">
        <v>1880</v>
      </c>
      <c r="F12" s="12">
        <v>1612</v>
      </c>
      <c r="G12" s="12">
        <v>1560</v>
      </c>
      <c r="H12" s="12">
        <v>1970</v>
      </c>
      <c r="I12" s="12">
        <v>2311</v>
      </c>
      <c r="J12" s="12">
        <v>2151</v>
      </c>
      <c r="K12" s="12">
        <v>2580</v>
      </c>
      <c r="L12" s="12">
        <v>1725</v>
      </c>
      <c r="M12" s="12">
        <v>1617</v>
      </c>
      <c r="N12" s="13">
        <v>21444</v>
      </c>
      <c r="O12" s="14"/>
    </row>
    <row r="13" spans="1:15" ht="15" customHeight="1">
      <c r="A13" s="15" t="s">
        <v>111</v>
      </c>
      <c r="B13" s="12">
        <v>1391</v>
      </c>
      <c r="C13" s="12">
        <v>2026</v>
      </c>
      <c r="D13" s="12">
        <v>2458</v>
      </c>
      <c r="E13" s="12">
        <v>2490</v>
      </c>
      <c r="F13" s="12">
        <v>2422</v>
      </c>
      <c r="G13" s="12">
        <v>2345</v>
      </c>
      <c r="H13" s="12">
        <v>2192</v>
      </c>
      <c r="I13" s="12">
        <v>1913</v>
      </c>
      <c r="J13" s="12">
        <v>2287</v>
      </c>
      <c r="K13" s="12">
        <v>1921</v>
      </c>
      <c r="L13" s="12">
        <v>1846</v>
      </c>
      <c r="M13" s="12">
        <v>1597</v>
      </c>
      <c r="N13" s="13">
        <v>24887</v>
      </c>
      <c r="O13" s="14"/>
    </row>
    <row r="14" spans="1:15" ht="15" customHeight="1">
      <c r="A14" s="11" t="s">
        <v>108</v>
      </c>
      <c r="B14" s="12">
        <v>1346</v>
      </c>
      <c r="C14" s="12">
        <v>1631</v>
      </c>
      <c r="D14" s="12">
        <v>2268</v>
      </c>
      <c r="E14" s="12">
        <v>2166</v>
      </c>
      <c r="F14" s="12">
        <v>1764</v>
      </c>
      <c r="G14" s="12">
        <v>2082</v>
      </c>
      <c r="H14" s="12">
        <v>1901</v>
      </c>
      <c r="I14" s="12">
        <v>1979</v>
      </c>
      <c r="J14" s="12">
        <v>2618</v>
      </c>
      <c r="K14" s="12">
        <v>2125</v>
      </c>
      <c r="L14" s="12">
        <v>2194</v>
      </c>
      <c r="M14" s="12">
        <v>1867</v>
      </c>
      <c r="N14" s="13">
        <v>23942</v>
      </c>
      <c r="O14" s="14"/>
    </row>
    <row r="15" spans="1:15" ht="15" customHeight="1">
      <c r="A15" s="11" t="s">
        <v>109</v>
      </c>
      <c r="B15" s="12">
        <v>1499</v>
      </c>
      <c r="C15" s="12">
        <v>2312</v>
      </c>
      <c r="D15" s="12">
        <v>2424</v>
      </c>
      <c r="E15" s="12">
        <v>2424</v>
      </c>
      <c r="F15" s="12">
        <v>2461</v>
      </c>
      <c r="G15" s="12">
        <v>2772</v>
      </c>
      <c r="H15" s="12">
        <v>2018</v>
      </c>
      <c r="I15" s="12">
        <v>2426</v>
      </c>
      <c r="J15" s="12">
        <v>2041</v>
      </c>
      <c r="K15" s="12">
        <v>2332</v>
      </c>
      <c r="L15" s="12">
        <v>1695</v>
      </c>
      <c r="M15" s="12">
        <v>1810</v>
      </c>
      <c r="N15" s="13">
        <v>26214</v>
      </c>
      <c r="O15" s="14"/>
    </row>
    <row r="16" spans="1:15" ht="15" customHeight="1">
      <c r="A16" s="15" t="s">
        <v>104</v>
      </c>
      <c r="B16" s="12">
        <v>1269</v>
      </c>
      <c r="C16" s="12">
        <v>2102</v>
      </c>
      <c r="D16" s="12">
        <v>2480</v>
      </c>
      <c r="E16" s="12">
        <v>2149</v>
      </c>
      <c r="F16" s="12">
        <v>2019</v>
      </c>
      <c r="G16" s="12">
        <v>1741</v>
      </c>
      <c r="H16" s="12">
        <v>1754</v>
      </c>
      <c r="I16" s="12">
        <v>2142</v>
      </c>
      <c r="J16" s="12">
        <v>2380</v>
      </c>
      <c r="K16" s="12">
        <v>1814</v>
      </c>
      <c r="L16" s="12">
        <v>1698</v>
      </c>
      <c r="M16" s="12">
        <v>1868</v>
      </c>
      <c r="N16" s="13">
        <v>23416</v>
      </c>
      <c r="O16" s="14"/>
    </row>
    <row r="17" spans="1:15" ht="15" customHeight="1">
      <c r="A17" s="15" t="s">
        <v>112</v>
      </c>
      <c r="B17" s="12">
        <v>2078</v>
      </c>
      <c r="C17" s="12">
        <v>2425</v>
      </c>
      <c r="D17" s="12">
        <v>2299</v>
      </c>
      <c r="E17" s="12">
        <v>2229</v>
      </c>
      <c r="F17" s="12">
        <v>1637</v>
      </c>
      <c r="G17" s="12">
        <v>1668</v>
      </c>
      <c r="H17" s="12">
        <v>2059</v>
      </c>
      <c r="I17" s="12">
        <v>1938</v>
      </c>
      <c r="J17" s="12">
        <v>2175</v>
      </c>
      <c r="K17" s="12">
        <v>1946</v>
      </c>
      <c r="L17" s="12">
        <v>1902</v>
      </c>
      <c r="M17" s="12">
        <v>2051</v>
      </c>
      <c r="N17" s="13">
        <v>24406</v>
      </c>
      <c r="O17" s="14"/>
    </row>
    <row r="18" spans="1:15" ht="15" customHeight="1">
      <c r="A18" s="11" t="s">
        <v>106</v>
      </c>
      <c r="B18" s="12">
        <v>1681</v>
      </c>
      <c r="C18" s="12">
        <v>1928</v>
      </c>
      <c r="D18" s="12">
        <v>2092</v>
      </c>
      <c r="E18" s="12">
        <v>2389</v>
      </c>
      <c r="F18" s="12">
        <v>2403</v>
      </c>
      <c r="G18" s="12">
        <v>2019</v>
      </c>
      <c r="H18" s="12">
        <v>2190</v>
      </c>
      <c r="I18" s="12">
        <v>2034</v>
      </c>
      <c r="J18" s="12">
        <v>2223</v>
      </c>
      <c r="K18" s="12">
        <v>1673</v>
      </c>
      <c r="L18" s="12">
        <v>1543</v>
      </c>
      <c r="M18" s="12">
        <v>1801</v>
      </c>
      <c r="N18" s="13">
        <v>23977</v>
      </c>
      <c r="O18" s="14"/>
    </row>
    <row r="19" spans="1:15" ht="15" customHeight="1">
      <c r="A19" s="11" t="s">
        <v>49</v>
      </c>
      <c r="B19" s="12">
        <v>1447</v>
      </c>
      <c r="C19" s="12">
        <v>1682</v>
      </c>
      <c r="D19" s="12">
        <v>2032</v>
      </c>
      <c r="E19" s="12">
        <v>1942</v>
      </c>
      <c r="F19" s="12">
        <v>2069</v>
      </c>
      <c r="G19" s="12">
        <v>1956</v>
      </c>
      <c r="H19" s="12">
        <v>1808</v>
      </c>
      <c r="I19" s="12">
        <v>2139</v>
      </c>
      <c r="J19" s="12">
        <v>2593</v>
      </c>
      <c r="K19" s="12">
        <v>1989</v>
      </c>
      <c r="L19" s="12">
        <v>1576</v>
      </c>
      <c r="M19" s="12">
        <v>1650</v>
      </c>
      <c r="N19" s="13">
        <v>22884</v>
      </c>
      <c r="O19" s="14"/>
    </row>
    <row r="20" spans="1:15" ht="15" customHeight="1">
      <c r="A20" s="11" t="s">
        <v>50</v>
      </c>
      <c r="B20" s="12">
        <v>1852.043</v>
      </c>
      <c r="C20" s="12">
        <v>1914.82</v>
      </c>
      <c r="D20" s="12">
        <v>1883.285</v>
      </c>
      <c r="E20" s="12">
        <v>1810.665</v>
      </c>
      <c r="F20" s="12">
        <v>1624.398</v>
      </c>
      <c r="G20" s="13">
        <v>1669.236</v>
      </c>
      <c r="H20" s="12">
        <v>2133.626</v>
      </c>
      <c r="I20" s="12">
        <v>2125.684</v>
      </c>
      <c r="J20" s="12">
        <v>2350.345</v>
      </c>
      <c r="K20" s="12">
        <v>2372.934</v>
      </c>
      <c r="L20" s="12">
        <v>1935.377</v>
      </c>
      <c r="M20" s="12">
        <v>1690.516</v>
      </c>
      <c r="N20" s="13">
        <v>23362.929000000004</v>
      </c>
      <c r="O20" s="14"/>
    </row>
    <row r="21" spans="1:15" ht="15" customHeight="1">
      <c r="A21" s="11" t="s">
        <v>51</v>
      </c>
      <c r="B21" s="12">
        <v>1401</v>
      </c>
      <c r="C21" s="12">
        <v>1959</v>
      </c>
      <c r="D21" s="12">
        <v>1896</v>
      </c>
      <c r="E21" s="12">
        <v>1843</v>
      </c>
      <c r="F21" s="12">
        <v>1928</v>
      </c>
      <c r="G21" s="13">
        <v>1735</v>
      </c>
      <c r="H21" s="12">
        <v>1991</v>
      </c>
      <c r="I21" s="12">
        <v>2138</v>
      </c>
      <c r="J21" s="12">
        <v>2087</v>
      </c>
      <c r="K21" s="12">
        <v>1911</v>
      </c>
      <c r="L21" s="12">
        <v>1437</v>
      </c>
      <c r="M21" s="12">
        <v>1020</v>
      </c>
      <c r="N21" s="13">
        <v>21346</v>
      </c>
      <c r="O21" s="14"/>
    </row>
    <row r="22" spans="1:15" ht="15" customHeight="1">
      <c r="A22" s="11" t="s">
        <v>52</v>
      </c>
      <c r="B22" s="12">
        <v>1078</v>
      </c>
      <c r="C22" s="12">
        <v>1939</v>
      </c>
      <c r="D22" s="12">
        <v>2297</v>
      </c>
      <c r="E22" s="12">
        <v>2141</v>
      </c>
      <c r="F22" s="12">
        <v>1883</v>
      </c>
      <c r="G22" s="13">
        <v>1878</v>
      </c>
      <c r="H22" s="12">
        <v>1915</v>
      </c>
      <c r="I22" s="12">
        <v>2002</v>
      </c>
      <c r="J22" s="12">
        <v>1924</v>
      </c>
      <c r="K22" s="12">
        <v>1819</v>
      </c>
      <c r="L22" s="12">
        <v>1093</v>
      </c>
      <c r="M22" s="12">
        <v>1472</v>
      </c>
      <c r="N22" s="13">
        <v>21443</v>
      </c>
      <c r="O22" s="14"/>
    </row>
    <row r="23" spans="1:15" ht="15" customHeight="1">
      <c r="A23" s="11" t="s">
        <v>53</v>
      </c>
      <c r="B23" s="12">
        <v>1569</v>
      </c>
      <c r="C23" s="12">
        <v>1451</v>
      </c>
      <c r="D23" s="12">
        <v>1581</v>
      </c>
      <c r="E23" s="12">
        <v>1390</v>
      </c>
      <c r="F23" s="12">
        <v>1540</v>
      </c>
      <c r="G23" s="13">
        <v>1873</v>
      </c>
      <c r="H23" s="12">
        <v>1924</v>
      </c>
      <c r="I23" s="12">
        <v>1914</v>
      </c>
      <c r="J23" s="12">
        <v>2081</v>
      </c>
      <c r="K23" s="12">
        <v>1698</v>
      </c>
      <c r="L23" s="12">
        <v>1761</v>
      </c>
      <c r="M23" s="12">
        <v>1549</v>
      </c>
      <c r="N23" s="13">
        <v>20330</v>
      </c>
      <c r="O23" s="14"/>
    </row>
    <row r="24" spans="1:15" ht="15" customHeight="1">
      <c r="A24" s="11" t="s">
        <v>54</v>
      </c>
      <c r="B24" s="12">
        <v>1490</v>
      </c>
      <c r="C24" s="12">
        <v>1653</v>
      </c>
      <c r="D24" s="12">
        <v>1772</v>
      </c>
      <c r="E24" s="12">
        <v>1716</v>
      </c>
      <c r="F24" s="12">
        <v>1716</v>
      </c>
      <c r="G24" s="13">
        <v>1732</v>
      </c>
      <c r="H24" s="12">
        <v>1758</v>
      </c>
      <c r="I24" s="12">
        <v>2021</v>
      </c>
      <c r="J24" s="12">
        <v>2386</v>
      </c>
      <c r="K24" s="12">
        <v>1958</v>
      </c>
      <c r="L24" s="12">
        <v>1637</v>
      </c>
      <c r="M24" s="12">
        <v>1629</v>
      </c>
      <c r="N24" s="13">
        <v>21466</v>
      </c>
      <c r="O24" s="14"/>
    </row>
    <row r="25" spans="1:15" ht="15" customHeight="1">
      <c r="A25" s="16" t="s">
        <v>26</v>
      </c>
      <c r="B25" s="13">
        <v>1253</v>
      </c>
      <c r="C25" s="13">
        <v>1728</v>
      </c>
      <c r="D25" s="13">
        <v>1506</v>
      </c>
      <c r="E25" s="13">
        <v>1425</v>
      </c>
      <c r="F25" s="13">
        <v>1105</v>
      </c>
      <c r="G25" s="13">
        <v>1409</v>
      </c>
      <c r="H25" s="13">
        <v>1874</v>
      </c>
      <c r="I25" s="13">
        <v>1895</v>
      </c>
      <c r="J25" s="13">
        <v>2119</v>
      </c>
      <c r="K25" s="13">
        <v>1578</v>
      </c>
      <c r="L25" s="13">
        <v>1268</v>
      </c>
      <c r="M25" s="13">
        <v>1254</v>
      </c>
      <c r="N25" s="13">
        <f>SUM(B25:M25)</f>
        <v>18414</v>
      </c>
      <c r="O25" s="17"/>
    </row>
    <row r="26" spans="1:15" ht="15" customHeight="1">
      <c r="A26" s="16" t="s">
        <v>27</v>
      </c>
      <c r="B26" s="13">
        <v>1216</v>
      </c>
      <c r="C26" s="13">
        <v>1382</v>
      </c>
      <c r="D26" s="13">
        <v>1765</v>
      </c>
      <c r="E26" s="13">
        <v>1763</v>
      </c>
      <c r="F26" s="13">
        <v>1628</v>
      </c>
      <c r="G26" s="13">
        <v>1657</v>
      </c>
      <c r="H26" s="13">
        <v>1967</v>
      </c>
      <c r="I26" s="13">
        <v>1867</v>
      </c>
      <c r="J26" s="13">
        <v>2458</v>
      </c>
      <c r="K26" s="13">
        <v>1842</v>
      </c>
      <c r="L26" s="13">
        <v>1679</v>
      </c>
      <c r="M26" s="13">
        <v>1627</v>
      </c>
      <c r="N26" s="13">
        <v>20853</v>
      </c>
      <c r="O26" s="17"/>
    </row>
    <row r="27" spans="1:15" ht="15" customHeight="1">
      <c r="A27" s="16" t="s">
        <v>94</v>
      </c>
      <c r="B27" s="13">
        <v>1122</v>
      </c>
      <c r="C27" s="13">
        <v>1680</v>
      </c>
      <c r="D27" s="13">
        <v>1852</v>
      </c>
      <c r="E27" s="13">
        <v>1447</v>
      </c>
      <c r="F27" s="13">
        <v>1334</v>
      </c>
      <c r="G27" s="13">
        <v>1327</v>
      </c>
      <c r="H27" s="13">
        <v>1863</v>
      </c>
      <c r="I27" s="13">
        <v>1786</v>
      </c>
      <c r="J27" s="13">
        <v>2216</v>
      </c>
      <c r="K27" s="13">
        <v>1854</v>
      </c>
      <c r="L27" s="13">
        <v>1459</v>
      </c>
      <c r="M27" s="13">
        <v>1597</v>
      </c>
      <c r="N27" s="13">
        <v>19537</v>
      </c>
      <c r="O27" s="17"/>
    </row>
    <row r="28" spans="1:15" s="21" customFormat="1" ht="15" customHeight="1">
      <c r="A28" s="18" t="s">
        <v>96</v>
      </c>
      <c r="B28" s="19">
        <v>1239.842</v>
      </c>
      <c r="C28" s="19">
        <v>1536.13</v>
      </c>
      <c r="D28" s="19">
        <v>1719.187</v>
      </c>
      <c r="E28" s="19">
        <v>1653.606</v>
      </c>
      <c r="F28" s="19">
        <v>1653.7</v>
      </c>
      <c r="G28" s="19">
        <v>1657.513</v>
      </c>
      <c r="H28" s="19">
        <v>2130.237</v>
      </c>
      <c r="I28" s="19">
        <v>2126.509</v>
      </c>
      <c r="J28" s="19">
        <v>2066.143</v>
      </c>
      <c r="K28" s="19">
        <v>2034.146</v>
      </c>
      <c r="L28" s="19">
        <v>1439</v>
      </c>
      <c r="M28" s="19">
        <v>1437</v>
      </c>
      <c r="N28" s="19">
        <v>20694</v>
      </c>
      <c r="O28" s="20"/>
    </row>
    <row r="29" spans="1:15" s="21" customFormat="1" ht="15" customHeight="1">
      <c r="A29" s="16" t="s">
        <v>118</v>
      </c>
      <c r="B29" s="19">
        <v>1086</v>
      </c>
      <c r="C29" s="19">
        <v>1820</v>
      </c>
      <c r="D29" s="19">
        <v>2096</v>
      </c>
      <c r="E29" s="19">
        <v>1851</v>
      </c>
      <c r="F29" s="19">
        <v>1325</v>
      </c>
      <c r="G29" s="19">
        <v>1802</v>
      </c>
      <c r="H29" s="19">
        <v>2438</v>
      </c>
      <c r="I29" s="19">
        <v>2048</v>
      </c>
      <c r="J29" s="19">
        <v>2483</v>
      </c>
      <c r="K29" s="19">
        <v>2246</v>
      </c>
      <c r="L29" s="19">
        <v>1801</v>
      </c>
      <c r="M29" s="19">
        <v>1313</v>
      </c>
      <c r="N29" s="19">
        <v>22310</v>
      </c>
      <c r="O29" s="20"/>
    </row>
    <row r="30" spans="1:15" s="21" customFormat="1" ht="15" customHeight="1">
      <c r="A30" s="16" t="s">
        <v>119</v>
      </c>
      <c r="B30" s="19">
        <v>1544.833</v>
      </c>
      <c r="C30" s="19">
        <v>1928.197</v>
      </c>
      <c r="D30" s="19">
        <v>1809.348</v>
      </c>
      <c r="E30" s="19">
        <v>1878.87</v>
      </c>
      <c r="F30" s="19">
        <v>1841.365</v>
      </c>
      <c r="G30" s="19">
        <v>1892.953</v>
      </c>
      <c r="H30" s="19">
        <v>2088.988</v>
      </c>
      <c r="I30" s="19">
        <v>1702.805</v>
      </c>
      <c r="J30" s="19">
        <v>2021.122</v>
      </c>
      <c r="K30" s="19">
        <v>1528.312</v>
      </c>
      <c r="L30" s="19">
        <v>1734.678</v>
      </c>
      <c r="M30" s="19">
        <v>1604.745</v>
      </c>
      <c r="N30" s="19">
        <v>21576.216</v>
      </c>
      <c r="O30" s="20"/>
    </row>
    <row r="31" spans="1:15" s="21" customFormat="1" ht="15" customHeight="1">
      <c r="A31" s="16" t="s">
        <v>121</v>
      </c>
      <c r="B31" s="19">
        <v>1144.54</v>
      </c>
      <c r="C31" s="19">
        <v>1299.778</v>
      </c>
      <c r="D31" s="19">
        <v>1803.524</v>
      </c>
      <c r="E31" s="19">
        <v>1640.55</v>
      </c>
      <c r="F31" s="19">
        <v>1602.43</v>
      </c>
      <c r="G31" s="19">
        <v>1579.558</v>
      </c>
      <c r="H31" s="19">
        <v>1865.2</v>
      </c>
      <c r="I31" s="19">
        <v>2020.46</v>
      </c>
      <c r="J31" s="19">
        <v>2067.846</v>
      </c>
      <c r="K31" s="19">
        <v>1831.104</v>
      </c>
      <c r="L31" s="19">
        <v>1722.29</v>
      </c>
      <c r="M31" s="19">
        <v>1715.93</v>
      </c>
      <c r="N31" s="19">
        <v>20293.21</v>
      </c>
      <c r="O31" s="20"/>
    </row>
    <row r="32" spans="1:15" s="21" customFormat="1" ht="15" customHeight="1">
      <c r="A32" s="22" t="s">
        <v>123</v>
      </c>
      <c r="B32" s="23">
        <v>1566.324</v>
      </c>
      <c r="C32" s="23">
        <v>1865.874</v>
      </c>
      <c r="D32" s="23">
        <v>1905.867</v>
      </c>
      <c r="E32" s="23">
        <v>2008.408</v>
      </c>
      <c r="F32" s="23">
        <v>1530.795</v>
      </c>
      <c r="G32" s="23">
        <v>2074.229</v>
      </c>
      <c r="H32" s="23">
        <v>1631.617</v>
      </c>
      <c r="I32" s="23">
        <v>1740.196</v>
      </c>
      <c r="J32" s="23">
        <v>2024.285</v>
      </c>
      <c r="K32" s="23">
        <v>1915.332</v>
      </c>
      <c r="L32" s="23">
        <v>1635.951</v>
      </c>
      <c r="M32" s="23">
        <v>1714.998</v>
      </c>
      <c r="N32" s="23">
        <v>21613.876</v>
      </c>
      <c r="O32" s="20"/>
    </row>
    <row r="33" spans="1:15" ht="15" customHeight="1">
      <c r="A33" s="24" t="s">
        <v>57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5" customHeight="1">
      <c r="A34" s="24" t="s">
        <v>56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5" customHeight="1">
      <c r="A35" s="5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5" customHeight="1">
      <c r="A36" s="26" t="s">
        <v>66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5"/>
      <c r="N36" s="5" t="s">
        <v>40</v>
      </c>
      <c r="O36" s="17"/>
    </row>
    <row r="37" spans="1:15" ht="15" customHeight="1">
      <c r="A37" s="7" t="s">
        <v>13</v>
      </c>
      <c r="B37" s="8" t="s">
        <v>0</v>
      </c>
      <c r="C37" s="8" t="s">
        <v>1</v>
      </c>
      <c r="D37" s="8" t="s">
        <v>2</v>
      </c>
      <c r="E37" s="8" t="s">
        <v>3</v>
      </c>
      <c r="F37" s="8" t="s">
        <v>4</v>
      </c>
      <c r="G37" s="9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8" t="s">
        <v>11</v>
      </c>
      <c r="N37" s="9" t="s">
        <v>12</v>
      </c>
      <c r="O37" s="29"/>
    </row>
    <row r="38" spans="1:15" ht="15" customHeight="1">
      <c r="A38" s="11" t="s">
        <v>45</v>
      </c>
      <c r="B38" s="12">
        <v>928.524</v>
      </c>
      <c r="C38" s="12">
        <v>1171.359</v>
      </c>
      <c r="D38" s="12">
        <v>1112.486</v>
      </c>
      <c r="E38" s="12">
        <v>654.134</v>
      </c>
      <c r="F38" s="12">
        <v>235.678</v>
      </c>
      <c r="G38" s="12">
        <v>124.7</v>
      </c>
      <c r="H38" s="12">
        <v>67.592</v>
      </c>
      <c r="I38" s="12">
        <v>38.854</v>
      </c>
      <c r="J38" s="12">
        <v>180.595</v>
      </c>
      <c r="K38" s="12">
        <v>381.612</v>
      </c>
      <c r="L38" s="12">
        <v>1048.209</v>
      </c>
      <c r="M38" s="12">
        <v>983.836</v>
      </c>
      <c r="N38" s="13">
        <v>6927.579</v>
      </c>
      <c r="O38" s="14"/>
    </row>
    <row r="39" spans="1:15" ht="15" customHeight="1">
      <c r="A39" s="15" t="s">
        <v>46</v>
      </c>
      <c r="B39" s="12">
        <v>973.509</v>
      </c>
      <c r="C39" s="12">
        <v>1090.064</v>
      </c>
      <c r="D39" s="12">
        <v>1061.949</v>
      </c>
      <c r="E39" s="12">
        <v>379.096</v>
      </c>
      <c r="F39" s="12">
        <v>260.736</v>
      </c>
      <c r="G39" s="12">
        <v>247.681</v>
      </c>
      <c r="H39" s="12">
        <v>133.577</v>
      </c>
      <c r="I39" s="12">
        <v>84.562</v>
      </c>
      <c r="J39" s="12">
        <v>264.975</v>
      </c>
      <c r="K39" s="12">
        <v>332.924</v>
      </c>
      <c r="L39" s="12">
        <v>846.461</v>
      </c>
      <c r="M39" s="12">
        <v>864.05</v>
      </c>
      <c r="N39" s="13">
        <v>6539.584000000001</v>
      </c>
      <c r="O39" s="14"/>
    </row>
    <row r="40" spans="1:15" ht="15" customHeight="1">
      <c r="A40" s="15" t="s">
        <v>47</v>
      </c>
      <c r="B40" s="12">
        <v>880.072</v>
      </c>
      <c r="C40" s="12">
        <v>986.611</v>
      </c>
      <c r="D40" s="12">
        <v>1300.116</v>
      </c>
      <c r="E40" s="12">
        <v>966.542</v>
      </c>
      <c r="F40" s="12">
        <v>979.162</v>
      </c>
      <c r="G40" s="12">
        <v>486.399</v>
      </c>
      <c r="H40" s="12">
        <v>324.848</v>
      </c>
      <c r="I40" s="12">
        <v>314.764</v>
      </c>
      <c r="J40" s="12">
        <v>303.457</v>
      </c>
      <c r="K40" s="12">
        <v>756.406</v>
      </c>
      <c r="L40" s="12">
        <v>840.085</v>
      </c>
      <c r="M40" s="12">
        <v>1028.133</v>
      </c>
      <c r="N40" s="13">
        <v>9166.595000000001</v>
      </c>
      <c r="O40" s="14"/>
    </row>
    <row r="41" spans="1:15" ht="15" customHeight="1">
      <c r="A41" s="15" t="s">
        <v>48</v>
      </c>
      <c r="B41" s="12">
        <v>968</v>
      </c>
      <c r="C41" s="12">
        <v>1124</v>
      </c>
      <c r="D41" s="12">
        <v>940</v>
      </c>
      <c r="E41" s="12">
        <v>652</v>
      </c>
      <c r="F41" s="12">
        <v>807</v>
      </c>
      <c r="G41" s="12">
        <v>593</v>
      </c>
      <c r="H41" s="12">
        <v>399</v>
      </c>
      <c r="I41" s="12">
        <v>352</v>
      </c>
      <c r="J41" s="12">
        <v>435</v>
      </c>
      <c r="K41" s="12">
        <v>991</v>
      </c>
      <c r="L41" s="12">
        <v>1249</v>
      </c>
      <c r="M41" s="12">
        <v>1223</v>
      </c>
      <c r="N41" s="13">
        <v>9734</v>
      </c>
      <c r="O41" s="14"/>
    </row>
    <row r="42" spans="1:15" ht="15" customHeight="1">
      <c r="A42" s="15" t="s">
        <v>113</v>
      </c>
      <c r="B42" s="12">
        <v>1357</v>
      </c>
      <c r="C42" s="12">
        <v>1225</v>
      </c>
      <c r="D42" s="12">
        <v>1017</v>
      </c>
      <c r="E42" s="12">
        <v>854</v>
      </c>
      <c r="F42" s="12">
        <v>761</v>
      </c>
      <c r="G42" s="12">
        <v>571</v>
      </c>
      <c r="H42" s="12">
        <v>533</v>
      </c>
      <c r="I42" s="12">
        <v>434</v>
      </c>
      <c r="J42" s="12">
        <v>588</v>
      </c>
      <c r="K42" s="12">
        <v>1135</v>
      </c>
      <c r="L42" s="12">
        <v>1016</v>
      </c>
      <c r="M42" s="12">
        <v>1043</v>
      </c>
      <c r="N42" s="13">
        <v>10534</v>
      </c>
      <c r="O42" s="14"/>
    </row>
    <row r="43" spans="1:15" ht="15" customHeight="1">
      <c r="A43" s="15" t="s">
        <v>114</v>
      </c>
      <c r="B43" s="12">
        <v>1277</v>
      </c>
      <c r="C43" s="12">
        <v>1134</v>
      </c>
      <c r="D43" s="12">
        <v>1271</v>
      </c>
      <c r="E43" s="12">
        <v>965</v>
      </c>
      <c r="F43" s="12">
        <v>693</v>
      </c>
      <c r="G43" s="12">
        <v>617</v>
      </c>
      <c r="H43" s="12">
        <v>460</v>
      </c>
      <c r="I43" s="12">
        <v>549</v>
      </c>
      <c r="J43" s="12">
        <v>601</v>
      </c>
      <c r="K43" s="12">
        <v>963</v>
      </c>
      <c r="L43" s="12">
        <v>1019</v>
      </c>
      <c r="M43" s="12">
        <v>1084</v>
      </c>
      <c r="N43" s="13">
        <v>10634</v>
      </c>
      <c r="O43" s="14"/>
    </row>
    <row r="44" spans="1:15" ht="15" customHeight="1">
      <c r="A44" s="15" t="s">
        <v>99</v>
      </c>
      <c r="B44" s="12">
        <v>1370</v>
      </c>
      <c r="C44" s="12">
        <v>1290</v>
      </c>
      <c r="D44" s="12">
        <v>1170</v>
      </c>
      <c r="E44" s="12">
        <v>789</v>
      </c>
      <c r="F44" s="12">
        <v>747</v>
      </c>
      <c r="G44" s="12">
        <v>738</v>
      </c>
      <c r="H44" s="12">
        <v>595</v>
      </c>
      <c r="I44" s="12">
        <v>594</v>
      </c>
      <c r="J44" s="12">
        <v>528</v>
      </c>
      <c r="K44" s="12">
        <v>1001</v>
      </c>
      <c r="L44" s="12">
        <v>1426</v>
      </c>
      <c r="M44" s="12">
        <v>1273</v>
      </c>
      <c r="N44" s="13">
        <v>11522</v>
      </c>
      <c r="O44" s="14"/>
    </row>
    <row r="45" spans="1:15" ht="15" customHeight="1">
      <c r="A45" s="15" t="s">
        <v>120</v>
      </c>
      <c r="B45" s="12">
        <v>980</v>
      </c>
      <c r="C45" s="12">
        <v>1293</v>
      </c>
      <c r="D45" s="12">
        <v>931</v>
      </c>
      <c r="E45" s="12">
        <v>845</v>
      </c>
      <c r="F45" s="12">
        <v>871</v>
      </c>
      <c r="G45" s="12">
        <v>751</v>
      </c>
      <c r="H45" s="12">
        <v>579</v>
      </c>
      <c r="I45" s="12">
        <v>551</v>
      </c>
      <c r="J45" s="12">
        <v>572</v>
      </c>
      <c r="K45" s="12">
        <v>606</v>
      </c>
      <c r="L45" s="12">
        <v>1053</v>
      </c>
      <c r="M45" s="12">
        <v>987</v>
      </c>
      <c r="N45" s="13">
        <v>10020</v>
      </c>
      <c r="O45" s="14"/>
    </row>
    <row r="46" spans="1:15" ht="15" customHeight="1">
      <c r="A46" s="15" t="s">
        <v>100</v>
      </c>
      <c r="B46" s="12">
        <v>1091</v>
      </c>
      <c r="C46" s="12">
        <v>1185</v>
      </c>
      <c r="D46" s="12">
        <v>1393</v>
      </c>
      <c r="E46" s="12">
        <v>946</v>
      </c>
      <c r="F46" s="12">
        <v>847</v>
      </c>
      <c r="G46" s="12">
        <v>668</v>
      </c>
      <c r="H46" s="12">
        <v>661</v>
      </c>
      <c r="I46" s="12">
        <v>677</v>
      </c>
      <c r="J46" s="12">
        <v>641</v>
      </c>
      <c r="K46" s="12">
        <v>661</v>
      </c>
      <c r="L46" s="12">
        <v>1060</v>
      </c>
      <c r="M46" s="12">
        <v>1396</v>
      </c>
      <c r="N46" s="13">
        <v>11225</v>
      </c>
      <c r="O46" s="14"/>
    </row>
    <row r="47" spans="1:15" ht="15" customHeight="1">
      <c r="A47" s="15" t="s">
        <v>111</v>
      </c>
      <c r="B47" s="12">
        <v>1291</v>
      </c>
      <c r="C47" s="12">
        <v>1190</v>
      </c>
      <c r="D47" s="12">
        <v>1205</v>
      </c>
      <c r="E47" s="12">
        <v>720</v>
      </c>
      <c r="F47" s="12">
        <v>919</v>
      </c>
      <c r="G47" s="12">
        <v>782</v>
      </c>
      <c r="H47" s="12">
        <v>732</v>
      </c>
      <c r="I47" s="12">
        <v>608</v>
      </c>
      <c r="J47" s="12">
        <v>655</v>
      </c>
      <c r="K47" s="12">
        <v>1256</v>
      </c>
      <c r="L47" s="12">
        <v>1296</v>
      </c>
      <c r="M47" s="12">
        <v>1114</v>
      </c>
      <c r="N47" s="13">
        <v>11768</v>
      </c>
      <c r="O47" s="14"/>
    </row>
    <row r="48" spans="1:15" ht="15" customHeight="1">
      <c r="A48" s="11" t="s">
        <v>108</v>
      </c>
      <c r="B48" s="12">
        <v>1200</v>
      </c>
      <c r="C48" s="12">
        <v>1155</v>
      </c>
      <c r="D48" s="12">
        <v>1091</v>
      </c>
      <c r="E48" s="12">
        <v>1136</v>
      </c>
      <c r="F48" s="12">
        <v>909</v>
      </c>
      <c r="G48" s="12">
        <v>795</v>
      </c>
      <c r="H48" s="12">
        <v>678</v>
      </c>
      <c r="I48" s="12">
        <v>686</v>
      </c>
      <c r="J48" s="12">
        <v>549</v>
      </c>
      <c r="K48" s="12">
        <v>1065</v>
      </c>
      <c r="L48" s="12">
        <v>1280</v>
      </c>
      <c r="M48" s="12">
        <v>888</v>
      </c>
      <c r="N48" s="13">
        <v>11433</v>
      </c>
      <c r="O48" s="14"/>
    </row>
    <row r="49" spans="1:15" ht="15" customHeight="1">
      <c r="A49" s="11" t="s">
        <v>109</v>
      </c>
      <c r="B49" s="12">
        <v>1031</v>
      </c>
      <c r="C49" s="12">
        <v>1274</v>
      </c>
      <c r="D49" s="12">
        <v>1347</v>
      </c>
      <c r="E49" s="12">
        <v>1242</v>
      </c>
      <c r="F49" s="12">
        <v>904</v>
      </c>
      <c r="G49" s="12">
        <v>746</v>
      </c>
      <c r="H49" s="12">
        <v>617</v>
      </c>
      <c r="I49" s="12">
        <v>537</v>
      </c>
      <c r="J49" s="12">
        <v>696</v>
      </c>
      <c r="K49" s="12">
        <v>950</v>
      </c>
      <c r="L49" s="12">
        <v>1310</v>
      </c>
      <c r="M49" s="12">
        <v>1170</v>
      </c>
      <c r="N49" s="13">
        <v>11824</v>
      </c>
      <c r="O49" s="14"/>
    </row>
    <row r="50" spans="1:15" ht="15" customHeight="1">
      <c r="A50" s="15" t="s">
        <v>104</v>
      </c>
      <c r="B50" s="12">
        <v>1048</v>
      </c>
      <c r="C50" s="12">
        <v>1033</v>
      </c>
      <c r="D50" s="12">
        <v>1084</v>
      </c>
      <c r="E50" s="12">
        <v>874</v>
      </c>
      <c r="F50" s="12">
        <v>755</v>
      </c>
      <c r="G50" s="12">
        <v>788</v>
      </c>
      <c r="H50" s="12">
        <v>607</v>
      </c>
      <c r="I50" s="12">
        <v>656</v>
      </c>
      <c r="J50" s="12">
        <v>682</v>
      </c>
      <c r="K50" s="12">
        <v>1172</v>
      </c>
      <c r="L50" s="12">
        <v>917</v>
      </c>
      <c r="M50" s="12">
        <v>944</v>
      </c>
      <c r="N50" s="13">
        <v>10560</v>
      </c>
      <c r="O50" s="14"/>
    </row>
    <row r="51" spans="1:15" ht="15" customHeight="1">
      <c r="A51" s="15" t="s">
        <v>110</v>
      </c>
      <c r="B51" s="12">
        <v>1023</v>
      </c>
      <c r="C51" s="12">
        <v>1148</v>
      </c>
      <c r="D51" s="12">
        <v>1298</v>
      </c>
      <c r="E51" s="12">
        <v>939</v>
      </c>
      <c r="F51" s="12">
        <v>924</v>
      </c>
      <c r="G51" s="12">
        <v>751</v>
      </c>
      <c r="H51" s="12">
        <v>653</v>
      </c>
      <c r="I51" s="12">
        <v>700</v>
      </c>
      <c r="J51" s="12">
        <v>781</v>
      </c>
      <c r="K51" s="12">
        <v>1109</v>
      </c>
      <c r="L51" s="12">
        <v>1199</v>
      </c>
      <c r="M51" s="12">
        <v>972</v>
      </c>
      <c r="N51" s="13">
        <v>11499</v>
      </c>
      <c r="O51" s="14"/>
    </row>
    <row r="52" spans="1:15" ht="15" customHeight="1">
      <c r="A52" s="11" t="s">
        <v>106</v>
      </c>
      <c r="B52" s="12">
        <v>1082</v>
      </c>
      <c r="C52" s="12">
        <v>994</v>
      </c>
      <c r="D52" s="12">
        <v>1115</v>
      </c>
      <c r="E52" s="12">
        <v>801</v>
      </c>
      <c r="F52" s="12">
        <v>857</v>
      </c>
      <c r="G52" s="12">
        <v>721</v>
      </c>
      <c r="H52" s="12">
        <v>665</v>
      </c>
      <c r="I52" s="12">
        <v>602</v>
      </c>
      <c r="J52" s="12">
        <v>788</v>
      </c>
      <c r="K52" s="12">
        <v>1123</v>
      </c>
      <c r="L52" s="12">
        <v>1180</v>
      </c>
      <c r="M52" s="12">
        <v>1047</v>
      </c>
      <c r="N52" s="13">
        <v>10976</v>
      </c>
      <c r="O52" s="14"/>
    </row>
    <row r="53" spans="1:15" ht="15" customHeight="1">
      <c r="A53" s="11" t="s">
        <v>49</v>
      </c>
      <c r="B53" s="12">
        <v>737</v>
      </c>
      <c r="C53" s="12">
        <v>690</v>
      </c>
      <c r="D53" s="12">
        <v>703</v>
      </c>
      <c r="E53" s="12">
        <v>943</v>
      </c>
      <c r="F53" s="12">
        <v>807</v>
      </c>
      <c r="G53" s="12">
        <v>750</v>
      </c>
      <c r="H53" s="12">
        <v>752</v>
      </c>
      <c r="I53" s="12">
        <v>623</v>
      </c>
      <c r="J53" s="12">
        <v>726</v>
      </c>
      <c r="K53" s="12">
        <v>601</v>
      </c>
      <c r="L53" s="12">
        <v>718</v>
      </c>
      <c r="M53" s="12">
        <v>1145</v>
      </c>
      <c r="N53" s="13">
        <v>9195</v>
      </c>
      <c r="O53" s="14"/>
    </row>
    <row r="54" spans="1:15" ht="15" customHeight="1">
      <c r="A54" s="11" t="s">
        <v>50</v>
      </c>
      <c r="B54" s="12">
        <v>981.918</v>
      </c>
      <c r="C54" s="12">
        <v>1101.401</v>
      </c>
      <c r="D54" s="12">
        <v>1175.647</v>
      </c>
      <c r="E54" s="12">
        <v>812.042</v>
      </c>
      <c r="F54" s="12">
        <v>830.441</v>
      </c>
      <c r="G54" s="13">
        <v>770.391</v>
      </c>
      <c r="H54" s="12">
        <v>771.964</v>
      </c>
      <c r="I54" s="12">
        <v>636.798</v>
      </c>
      <c r="J54" s="12">
        <v>685.573</v>
      </c>
      <c r="K54" s="12">
        <v>774.973</v>
      </c>
      <c r="L54" s="12">
        <v>1277.455</v>
      </c>
      <c r="M54" s="12">
        <v>965.104</v>
      </c>
      <c r="N54" s="13">
        <v>10783.706999999999</v>
      </c>
      <c r="O54" s="14"/>
    </row>
    <row r="55" spans="1:15" ht="15" customHeight="1">
      <c r="A55" s="11" t="s">
        <v>51</v>
      </c>
      <c r="B55" s="12">
        <v>1095</v>
      </c>
      <c r="C55" s="12">
        <v>886</v>
      </c>
      <c r="D55" s="12">
        <v>968</v>
      </c>
      <c r="E55" s="12">
        <v>886</v>
      </c>
      <c r="F55" s="12">
        <v>856</v>
      </c>
      <c r="G55" s="13">
        <v>703</v>
      </c>
      <c r="H55" s="12">
        <v>718</v>
      </c>
      <c r="I55" s="12">
        <v>698</v>
      </c>
      <c r="J55" s="12">
        <v>684</v>
      </c>
      <c r="K55" s="12">
        <v>996</v>
      </c>
      <c r="L55" s="12">
        <v>872</v>
      </c>
      <c r="M55" s="12">
        <v>930</v>
      </c>
      <c r="N55" s="13">
        <v>10292</v>
      </c>
      <c r="O55" s="14"/>
    </row>
    <row r="56" spans="1:15" ht="15" customHeight="1">
      <c r="A56" s="11" t="s">
        <v>52</v>
      </c>
      <c r="B56" s="12">
        <v>715</v>
      </c>
      <c r="C56" s="12">
        <v>833</v>
      </c>
      <c r="D56" s="12">
        <v>1103</v>
      </c>
      <c r="E56" s="12">
        <v>853</v>
      </c>
      <c r="F56" s="12">
        <v>914</v>
      </c>
      <c r="G56" s="13">
        <v>779</v>
      </c>
      <c r="H56" s="12">
        <v>734</v>
      </c>
      <c r="I56" s="12">
        <v>650</v>
      </c>
      <c r="J56" s="12">
        <v>655</v>
      </c>
      <c r="K56" s="12">
        <v>1034</v>
      </c>
      <c r="L56" s="12">
        <v>894</v>
      </c>
      <c r="M56" s="12">
        <v>911</v>
      </c>
      <c r="N56" s="13">
        <v>10075</v>
      </c>
      <c r="O56" s="14"/>
    </row>
    <row r="57" spans="1:15" ht="15" customHeight="1">
      <c r="A57" s="11" t="s">
        <v>53</v>
      </c>
      <c r="B57" s="12">
        <v>844</v>
      </c>
      <c r="C57" s="12">
        <v>887</v>
      </c>
      <c r="D57" s="12">
        <v>943</v>
      </c>
      <c r="E57" s="12">
        <v>770</v>
      </c>
      <c r="F57" s="12">
        <v>738</v>
      </c>
      <c r="G57" s="13">
        <v>733</v>
      </c>
      <c r="H57" s="12">
        <v>657</v>
      </c>
      <c r="I57" s="12">
        <v>562</v>
      </c>
      <c r="J57" s="12">
        <v>655</v>
      </c>
      <c r="K57" s="12">
        <v>1060</v>
      </c>
      <c r="L57" s="12">
        <v>887</v>
      </c>
      <c r="M57" s="12">
        <v>1085</v>
      </c>
      <c r="N57" s="13">
        <v>9821</v>
      </c>
      <c r="O57" s="14"/>
    </row>
    <row r="58" spans="1:15" ht="15" customHeight="1">
      <c r="A58" s="11" t="s">
        <v>54</v>
      </c>
      <c r="B58" s="12">
        <v>841</v>
      </c>
      <c r="C58" s="12">
        <v>1090</v>
      </c>
      <c r="D58" s="12">
        <v>932</v>
      </c>
      <c r="E58" s="12">
        <v>762</v>
      </c>
      <c r="F58" s="12">
        <v>741</v>
      </c>
      <c r="G58" s="13">
        <v>720</v>
      </c>
      <c r="H58" s="12">
        <v>692</v>
      </c>
      <c r="I58" s="12">
        <v>682</v>
      </c>
      <c r="J58" s="12">
        <v>624</v>
      </c>
      <c r="K58" s="12">
        <v>821</v>
      </c>
      <c r="L58" s="12">
        <v>1079</v>
      </c>
      <c r="M58" s="12">
        <v>744</v>
      </c>
      <c r="N58" s="13">
        <v>9727</v>
      </c>
      <c r="O58" s="14"/>
    </row>
    <row r="59" spans="1:15" ht="15" customHeight="1">
      <c r="A59" s="16" t="s">
        <v>26</v>
      </c>
      <c r="B59" s="13">
        <v>680</v>
      </c>
      <c r="C59" s="13">
        <v>798</v>
      </c>
      <c r="D59" s="13">
        <v>835</v>
      </c>
      <c r="E59" s="13">
        <v>786</v>
      </c>
      <c r="F59" s="13">
        <v>625</v>
      </c>
      <c r="G59" s="13">
        <v>621</v>
      </c>
      <c r="H59" s="13">
        <v>555</v>
      </c>
      <c r="I59" s="13">
        <v>544</v>
      </c>
      <c r="J59" s="13">
        <v>541</v>
      </c>
      <c r="K59" s="13">
        <v>459</v>
      </c>
      <c r="L59" s="13">
        <v>640</v>
      </c>
      <c r="M59" s="13">
        <v>872</v>
      </c>
      <c r="N59" s="13">
        <f>SUM(B59:M59)</f>
        <v>7956</v>
      </c>
      <c r="O59" s="17"/>
    </row>
    <row r="60" spans="1:15" ht="15" customHeight="1">
      <c r="A60" s="16" t="s">
        <v>27</v>
      </c>
      <c r="B60" s="13">
        <v>698</v>
      </c>
      <c r="C60" s="13">
        <v>779</v>
      </c>
      <c r="D60" s="13">
        <v>879</v>
      </c>
      <c r="E60" s="13">
        <v>946</v>
      </c>
      <c r="F60" s="13">
        <v>597</v>
      </c>
      <c r="G60" s="13">
        <v>688</v>
      </c>
      <c r="H60" s="13">
        <v>558</v>
      </c>
      <c r="I60" s="13">
        <v>483</v>
      </c>
      <c r="J60" s="13">
        <v>531</v>
      </c>
      <c r="K60" s="13">
        <v>672</v>
      </c>
      <c r="L60" s="13">
        <v>1032</v>
      </c>
      <c r="M60" s="13">
        <v>721</v>
      </c>
      <c r="N60" s="13">
        <v>8584</v>
      </c>
      <c r="O60" s="17"/>
    </row>
    <row r="61" spans="1:15" ht="15" customHeight="1">
      <c r="A61" s="16" t="s">
        <v>94</v>
      </c>
      <c r="B61" s="13">
        <v>867</v>
      </c>
      <c r="C61" s="13">
        <v>1078</v>
      </c>
      <c r="D61" s="13">
        <v>781</v>
      </c>
      <c r="E61" s="13">
        <v>577</v>
      </c>
      <c r="F61" s="13">
        <v>695</v>
      </c>
      <c r="G61" s="13">
        <v>612</v>
      </c>
      <c r="H61" s="13">
        <v>474</v>
      </c>
      <c r="I61" s="13">
        <v>475</v>
      </c>
      <c r="J61" s="13">
        <v>526</v>
      </c>
      <c r="K61" s="13">
        <v>817</v>
      </c>
      <c r="L61" s="13">
        <v>902</v>
      </c>
      <c r="M61" s="13">
        <v>777</v>
      </c>
      <c r="N61" s="13">
        <v>8579</v>
      </c>
      <c r="O61" s="17"/>
    </row>
    <row r="62" spans="1:15" s="21" customFormat="1" ht="15" customHeight="1">
      <c r="A62" s="18" t="s">
        <v>96</v>
      </c>
      <c r="B62" s="19">
        <v>736.982</v>
      </c>
      <c r="C62" s="19">
        <v>795.643</v>
      </c>
      <c r="D62" s="19">
        <v>624.377</v>
      </c>
      <c r="E62" s="19">
        <v>676.049</v>
      </c>
      <c r="F62" s="19">
        <v>678.501</v>
      </c>
      <c r="G62" s="19">
        <v>626.716</v>
      </c>
      <c r="H62" s="19">
        <v>485.311</v>
      </c>
      <c r="I62" s="19">
        <v>484.519</v>
      </c>
      <c r="J62" s="19">
        <v>460.853</v>
      </c>
      <c r="K62" s="19">
        <v>632.12</v>
      </c>
      <c r="L62" s="19">
        <v>862</v>
      </c>
      <c r="M62" s="19">
        <v>997</v>
      </c>
      <c r="N62" s="19">
        <v>8061</v>
      </c>
      <c r="O62" s="20"/>
    </row>
    <row r="63" spans="1:15" s="21" customFormat="1" ht="15" customHeight="1">
      <c r="A63" s="16" t="s">
        <v>118</v>
      </c>
      <c r="B63" s="19">
        <v>719</v>
      </c>
      <c r="C63" s="19">
        <v>855</v>
      </c>
      <c r="D63" s="19">
        <v>923</v>
      </c>
      <c r="E63" s="19">
        <v>568</v>
      </c>
      <c r="F63" s="19">
        <v>656</v>
      </c>
      <c r="G63" s="19">
        <v>589</v>
      </c>
      <c r="H63" s="19">
        <v>473</v>
      </c>
      <c r="I63" s="19">
        <v>412</v>
      </c>
      <c r="J63" s="19">
        <v>544</v>
      </c>
      <c r="K63" s="19">
        <v>629</v>
      </c>
      <c r="L63" s="19">
        <v>714</v>
      </c>
      <c r="M63" s="19">
        <v>822</v>
      </c>
      <c r="N63" s="19">
        <v>7905</v>
      </c>
      <c r="O63" s="51"/>
    </row>
    <row r="64" spans="1:14" ht="15" customHeight="1">
      <c r="A64" s="16" t="s">
        <v>119</v>
      </c>
      <c r="B64" s="19">
        <v>786.78</v>
      </c>
      <c r="C64" s="19">
        <v>965.017</v>
      </c>
      <c r="D64" s="19">
        <v>751.503</v>
      </c>
      <c r="E64" s="19">
        <v>672.395</v>
      </c>
      <c r="F64" s="19">
        <v>631.033</v>
      </c>
      <c r="G64" s="19">
        <v>614.345</v>
      </c>
      <c r="H64" s="19">
        <v>565.107</v>
      </c>
      <c r="I64" s="19">
        <v>443.478</v>
      </c>
      <c r="J64" s="19">
        <v>590.01</v>
      </c>
      <c r="K64" s="19">
        <v>599.2</v>
      </c>
      <c r="L64" s="19">
        <v>799.782</v>
      </c>
      <c r="M64" s="19">
        <v>677.619</v>
      </c>
      <c r="N64" s="19">
        <v>8096.269</v>
      </c>
    </row>
    <row r="65" spans="1:14" ht="15" customHeight="1">
      <c r="A65" s="16" t="s">
        <v>121</v>
      </c>
      <c r="B65" s="19">
        <v>725.206</v>
      </c>
      <c r="C65" s="19">
        <v>942.9</v>
      </c>
      <c r="D65" s="19">
        <v>757.354</v>
      </c>
      <c r="E65" s="19">
        <v>688.946</v>
      </c>
      <c r="F65" s="19">
        <v>688.18</v>
      </c>
      <c r="G65" s="19">
        <v>665.068</v>
      </c>
      <c r="H65" s="19">
        <v>528.825</v>
      </c>
      <c r="I65" s="19">
        <v>443.018</v>
      </c>
      <c r="J65" s="19">
        <v>393.81</v>
      </c>
      <c r="K65" s="19">
        <v>571.672</v>
      </c>
      <c r="L65" s="19">
        <v>758.947</v>
      </c>
      <c r="M65" s="19">
        <v>801.452</v>
      </c>
      <c r="N65" s="19">
        <v>7965.378</v>
      </c>
    </row>
    <row r="66" spans="1:14" ht="15" customHeight="1">
      <c r="A66" s="22" t="s">
        <v>123</v>
      </c>
      <c r="B66" s="23">
        <v>705.033</v>
      </c>
      <c r="C66" s="23">
        <v>878.199</v>
      </c>
      <c r="D66" s="23">
        <v>906.967</v>
      </c>
      <c r="E66" s="23">
        <v>800.33</v>
      </c>
      <c r="F66" s="23">
        <v>660.553</v>
      </c>
      <c r="G66" s="23">
        <v>573.142</v>
      </c>
      <c r="H66" s="23">
        <v>448.826</v>
      </c>
      <c r="I66" s="23">
        <v>520.227</v>
      </c>
      <c r="J66" s="23">
        <v>456.67</v>
      </c>
      <c r="K66" s="23">
        <v>639.73</v>
      </c>
      <c r="L66" s="23">
        <v>973.684</v>
      </c>
      <c r="M66" s="23">
        <v>849.604</v>
      </c>
      <c r="N66" s="23">
        <v>8412.965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P1" sqref="P1"/>
    </sheetView>
  </sheetViews>
  <sheetFormatPr defaultColWidth="8.66015625" defaultRowHeight="18"/>
  <cols>
    <col min="1" max="1" width="6.832031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2:15" ht="1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>
      <c r="A2" s="2" t="s">
        <v>77</v>
      </c>
      <c r="B2" s="33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 t="s">
        <v>40</v>
      </c>
      <c r="O2" s="25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9"/>
    </row>
    <row r="4" spans="1:15" ht="15" customHeight="1">
      <c r="A4" s="11" t="s">
        <v>67</v>
      </c>
      <c r="B4" s="12">
        <v>1046</v>
      </c>
      <c r="C4" s="12">
        <v>1082</v>
      </c>
      <c r="D4" s="12">
        <v>933</v>
      </c>
      <c r="E4" s="12">
        <v>477</v>
      </c>
      <c r="F4" s="12">
        <v>311</v>
      </c>
      <c r="G4" s="12">
        <v>248</v>
      </c>
      <c r="H4" s="12">
        <v>220</v>
      </c>
      <c r="I4" s="12">
        <v>202</v>
      </c>
      <c r="J4" s="12">
        <v>363</v>
      </c>
      <c r="K4" s="12">
        <v>813</v>
      </c>
      <c r="L4" s="12">
        <v>914</v>
      </c>
      <c r="M4" s="12">
        <v>1596</v>
      </c>
      <c r="N4" s="13">
        <v>8202</v>
      </c>
      <c r="O4" s="14"/>
    </row>
    <row r="5" spans="1:15" ht="15" customHeight="1">
      <c r="A5" s="15" t="s">
        <v>68</v>
      </c>
      <c r="B5" s="12">
        <v>891</v>
      </c>
      <c r="C5" s="12">
        <v>787</v>
      </c>
      <c r="D5" s="12">
        <v>608</v>
      </c>
      <c r="E5" s="12">
        <v>374</v>
      </c>
      <c r="F5" s="12">
        <v>241</v>
      </c>
      <c r="G5" s="12">
        <v>194</v>
      </c>
      <c r="H5" s="12">
        <v>196</v>
      </c>
      <c r="I5" s="12">
        <v>218</v>
      </c>
      <c r="J5" s="12">
        <v>386</v>
      </c>
      <c r="K5" s="12">
        <v>793</v>
      </c>
      <c r="L5" s="12">
        <v>817</v>
      </c>
      <c r="M5" s="12">
        <v>1396</v>
      </c>
      <c r="N5" s="13">
        <v>6903</v>
      </c>
      <c r="O5" s="14"/>
    </row>
    <row r="6" spans="1:15" ht="15" customHeight="1">
      <c r="A6" s="15" t="s">
        <v>69</v>
      </c>
      <c r="B6" s="12">
        <v>1135</v>
      </c>
      <c r="C6" s="12">
        <v>1118</v>
      </c>
      <c r="D6" s="12">
        <v>805</v>
      </c>
      <c r="E6" s="12">
        <v>583</v>
      </c>
      <c r="F6" s="12">
        <v>563</v>
      </c>
      <c r="G6" s="12">
        <v>473</v>
      </c>
      <c r="H6" s="12">
        <v>472</v>
      </c>
      <c r="I6" s="12">
        <v>461</v>
      </c>
      <c r="J6" s="12">
        <v>611</v>
      </c>
      <c r="K6" s="12">
        <v>1053</v>
      </c>
      <c r="L6" s="12">
        <v>1112</v>
      </c>
      <c r="M6" s="12">
        <v>1649</v>
      </c>
      <c r="N6" s="13">
        <v>10034</v>
      </c>
      <c r="O6" s="14"/>
    </row>
    <row r="7" spans="1:15" ht="15" customHeight="1">
      <c r="A7" s="15" t="s">
        <v>70</v>
      </c>
      <c r="B7" s="12">
        <v>1111</v>
      </c>
      <c r="C7" s="12">
        <v>1114</v>
      </c>
      <c r="D7" s="12">
        <v>1012</v>
      </c>
      <c r="E7" s="12">
        <v>689</v>
      </c>
      <c r="F7" s="12">
        <v>591</v>
      </c>
      <c r="G7" s="12">
        <v>550</v>
      </c>
      <c r="H7" s="12">
        <v>508</v>
      </c>
      <c r="I7" s="12">
        <v>487</v>
      </c>
      <c r="J7" s="12">
        <v>584</v>
      </c>
      <c r="K7" s="12">
        <v>884</v>
      </c>
      <c r="L7" s="12">
        <v>1180</v>
      </c>
      <c r="M7" s="12">
        <v>1687</v>
      </c>
      <c r="N7" s="13">
        <v>10399</v>
      </c>
      <c r="O7" s="14"/>
    </row>
    <row r="8" spans="1:15" ht="15" customHeight="1">
      <c r="A8" s="15" t="s">
        <v>113</v>
      </c>
      <c r="B8" s="12">
        <v>1357</v>
      </c>
      <c r="C8" s="12">
        <v>1225</v>
      </c>
      <c r="D8" s="12">
        <v>1017</v>
      </c>
      <c r="E8" s="12">
        <v>854</v>
      </c>
      <c r="F8" s="12">
        <v>761</v>
      </c>
      <c r="G8" s="12">
        <v>571</v>
      </c>
      <c r="H8" s="12">
        <v>533</v>
      </c>
      <c r="I8" s="12">
        <v>434</v>
      </c>
      <c r="J8" s="12">
        <v>588</v>
      </c>
      <c r="K8" s="12">
        <v>1135</v>
      </c>
      <c r="L8" s="12">
        <v>1016</v>
      </c>
      <c r="M8" s="12">
        <v>1043</v>
      </c>
      <c r="N8" s="13">
        <f>SUM(B8:M8)</f>
        <v>10534</v>
      </c>
      <c r="O8" s="14"/>
    </row>
    <row r="9" spans="1:15" ht="15" customHeight="1">
      <c r="A9" s="15" t="s">
        <v>98</v>
      </c>
      <c r="B9" s="12">
        <v>1277</v>
      </c>
      <c r="C9" s="12">
        <v>1134</v>
      </c>
      <c r="D9" s="12">
        <v>1271</v>
      </c>
      <c r="E9" s="12">
        <v>965</v>
      </c>
      <c r="F9" s="12">
        <v>693</v>
      </c>
      <c r="G9" s="12">
        <v>617</v>
      </c>
      <c r="H9" s="12">
        <v>460</v>
      </c>
      <c r="I9" s="12">
        <v>549</v>
      </c>
      <c r="J9" s="12">
        <v>601</v>
      </c>
      <c r="K9" s="12">
        <v>963</v>
      </c>
      <c r="L9" s="12">
        <v>1019</v>
      </c>
      <c r="M9" s="12">
        <v>1084</v>
      </c>
      <c r="N9" s="13">
        <v>10634</v>
      </c>
      <c r="O9" s="14"/>
    </row>
    <row r="10" spans="1:15" ht="15" customHeight="1">
      <c r="A10" s="15" t="s">
        <v>99</v>
      </c>
      <c r="B10" s="12">
        <v>1073</v>
      </c>
      <c r="C10" s="12">
        <v>1052</v>
      </c>
      <c r="D10" s="12">
        <v>1066</v>
      </c>
      <c r="E10" s="12">
        <v>734</v>
      </c>
      <c r="F10" s="12">
        <v>716</v>
      </c>
      <c r="G10" s="12">
        <v>655</v>
      </c>
      <c r="H10" s="12">
        <v>655</v>
      </c>
      <c r="I10" s="12">
        <v>653</v>
      </c>
      <c r="J10" s="12">
        <v>708</v>
      </c>
      <c r="K10" s="12">
        <v>1051</v>
      </c>
      <c r="L10" s="12">
        <v>1203</v>
      </c>
      <c r="M10" s="12">
        <v>1575</v>
      </c>
      <c r="N10" s="13">
        <v>11141</v>
      </c>
      <c r="O10" s="14"/>
    </row>
    <row r="11" spans="1:15" ht="15" customHeight="1">
      <c r="A11" s="15" t="s">
        <v>120</v>
      </c>
      <c r="B11" s="12">
        <v>1211</v>
      </c>
      <c r="C11" s="12">
        <v>1216</v>
      </c>
      <c r="D11" s="12">
        <v>1134</v>
      </c>
      <c r="E11" s="12">
        <v>854</v>
      </c>
      <c r="F11" s="12">
        <v>835</v>
      </c>
      <c r="G11" s="12">
        <v>753</v>
      </c>
      <c r="H11" s="12">
        <v>716</v>
      </c>
      <c r="I11" s="12">
        <v>648</v>
      </c>
      <c r="J11" s="12">
        <v>724</v>
      </c>
      <c r="K11" s="12">
        <v>1229</v>
      </c>
      <c r="L11" s="12">
        <v>1281</v>
      </c>
      <c r="M11" s="12">
        <v>1570</v>
      </c>
      <c r="N11" s="13">
        <v>12172</v>
      </c>
      <c r="O11" s="14"/>
    </row>
    <row r="12" spans="1:15" ht="15" customHeight="1">
      <c r="A12" s="15" t="s">
        <v>100</v>
      </c>
      <c r="B12" s="12">
        <v>1202</v>
      </c>
      <c r="C12" s="12">
        <v>1095</v>
      </c>
      <c r="D12" s="12">
        <v>991</v>
      </c>
      <c r="E12" s="12">
        <v>805</v>
      </c>
      <c r="F12" s="12">
        <v>744</v>
      </c>
      <c r="G12" s="12">
        <v>677</v>
      </c>
      <c r="H12" s="12">
        <v>670</v>
      </c>
      <c r="I12" s="12">
        <v>731</v>
      </c>
      <c r="J12" s="12">
        <v>901</v>
      </c>
      <c r="K12" s="12">
        <v>1253</v>
      </c>
      <c r="L12" s="12">
        <v>1180</v>
      </c>
      <c r="M12" s="12">
        <v>1487</v>
      </c>
      <c r="N12" s="13">
        <v>11768</v>
      </c>
      <c r="O12" s="14"/>
    </row>
    <row r="13" spans="1:15" ht="15" customHeight="1">
      <c r="A13" s="15" t="s">
        <v>111</v>
      </c>
      <c r="B13" s="12">
        <v>1300</v>
      </c>
      <c r="C13" s="12">
        <v>1250</v>
      </c>
      <c r="D13" s="12">
        <v>1086</v>
      </c>
      <c r="E13" s="12">
        <v>808</v>
      </c>
      <c r="F13" s="12">
        <v>781</v>
      </c>
      <c r="G13" s="12">
        <v>790</v>
      </c>
      <c r="H13" s="12">
        <v>771</v>
      </c>
      <c r="I13" s="12">
        <v>696</v>
      </c>
      <c r="J13" s="12">
        <v>926</v>
      </c>
      <c r="K13" s="12">
        <v>1413</v>
      </c>
      <c r="L13" s="12">
        <v>1366</v>
      </c>
      <c r="M13" s="12">
        <v>1735</v>
      </c>
      <c r="N13" s="13">
        <v>12922</v>
      </c>
      <c r="O13" s="14"/>
    </row>
    <row r="14" spans="1:15" ht="15" customHeight="1">
      <c r="A14" s="11" t="s">
        <v>108</v>
      </c>
      <c r="B14" s="12">
        <v>1271</v>
      </c>
      <c r="C14" s="12">
        <v>1272</v>
      </c>
      <c r="D14" s="12">
        <v>1215</v>
      </c>
      <c r="E14" s="12">
        <v>828</v>
      </c>
      <c r="F14" s="12">
        <v>807</v>
      </c>
      <c r="G14" s="12">
        <v>734</v>
      </c>
      <c r="H14" s="12">
        <v>670</v>
      </c>
      <c r="I14" s="12">
        <v>639</v>
      </c>
      <c r="J14" s="12">
        <v>881</v>
      </c>
      <c r="K14" s="12">
        <v>1187</v>
      </c>
      <c r="L14" s="12">
        <v>1181</v>
      </c>
      <c r="M14" s="12">
        <v>1356</v>
      </c>
      <c r="N14" s="13">
        <v>12042</v>
      </c>
      <c r="O14" s="14"/>
    </row>
    <row r="15" spans="1:15" ht="15" customHeight="1">
      <c r="A15" s="11" t="s">
        <v>109</v>
      </c>
      <c r="B15" s="12">
        <v>944</v>
      </c>
      <c r="C15" s="12">
        <v>849</v>
      </c>
      <c r="D15" s="12">
        <v>809</v>
      </c>
      <c r="E15" s="12">
        <v>747</v>
      </c>
      <c r="F15" s="12">
        <v>750</v>
      </c>
      <c r="G15" s="12">
        <v>781</v>
      </c>
      <c r="H15" s="12">
        <v>735</v>
      </c>
      <c r="I15" s="12">
        <v>771</v>
      </c>
      <c r="J15" s="12">
        <v>883</v>
      </c>
      <c r="K15" s="12">
        <v>1231</v>
      </c>
      <c r="L15" s="12">
        <v>1280</v>
      </c>
      <c r="M15" s="12">
        <v>1629</v>
      </c>
      <c r="N15" s="13">
        <v>11411</v>
      </c>
      <c r="O15" s="14"/>
    </row>
    <row r="16" spans="1:15" ht="15" customHeight="1">
      <c r="A16" s="15" t="s">
        <v>104</v>
      </c>
      <c r="B16" s="12">
        <v>1207</v>
      </c>
      <c r="C16" s="12">
        <v>1184</v>
      </c>
      <c r="D16" s="12">
        <v>1095</v>
      </c>
      <c r="E16" s="12">
        <v>841</v>
      </c>
      <c r="F16" s="12">
        <v>832</v>
      </c>
      <c r="G16" s="12">
        <v>741</v>
      </c>
      <c r="H16" s="12">
        <v>713</v>
      </c>
      <c r="I16" s="12">
        <v>744</v>
      </c>
      <c r="J16" s="12">
        <v>1168</v>
      </c>
      <c r="K16" s="12">
        <v>1381</v>
      </c>
      <c r="L16" s="12">
        <v>1405</v>
      </c>
      <c r="M16" s="12">
        <v>1658</v>
      </c>
      <c r="N16" s="13">
        <v>12969</v>
      </c>
      <c r="O16" s="14"/>
    </row>
    <row r="17" spans="1:15" ht="15" customHeight="1">
      <c r="A17" s="15" t="s">
        <v>110</v>
      </c>
      <c r="B17" s="12">
        <v>1181</v>
      </c>
      <c r="C17" s="12">
        <v>1177</v>
      </c>
      <c r="D17" s="12">
        <v>1090</v>
      </c>
      <c r="E17" s="12">
        <v>871</v>
      </c>
      <c r="F17" s="12">
        <v>801</v>
      </c>
      <c r="G17" s="12">
        <v>686</v>
      </c>
      <c r="H17" s="12">
        <v>729</v>
      </c>
      <c r="I17" s="12">
        <v>831</v>
      </c>
      <c r="J17" s="12">
        <v>1282</v>
      </c>
      <c r="K17" s="12">
        <v>1549</v>
      </c>
      <c r="L17" s="12">
        <v>1451</v>
      </c>
      <c r="M17" s="12">
        <v>1633</v>
      </c>
      <c r="N17" s="13">
        <v>13281</v>
      </c>
      <c r="O17" s="14"/>
    </row>
    <row r="18" spans="1:15" ht="15" customHeight="1">
      <c r="A18" s="11" t="s">
        <v>106</v>
      </c>
      <c r="B18" s="12">
        <v>1335</v>
      </c>
      <c r="C18" s="12">
        <v>1220</v>
      </c>
      <c r="D18" s="12">
        <v>1143</v>
      </c>
      <c r="E18" s="12">
        <v>837</v>
      </c>
      <c r="F18" s="12">
        <v>814</v>
      </c>
      <c r="G18" s="12">
        <v>745</v>
      </c>
      <c r="H18" s="12">
        <v>836</v>
      </c>
      <c r="I18" s="12">
        <v>910</v>
      </c>
      <c r="J18" s="12">
        <v>1217</v>
      </c>
      <c r="K18" s="12">
        <v>1516</v>
      </c>
      <c r="L18" s="12">
        <v>1470</v>
      </c>
      <c r="M18" s="12">
        <v>1689</v>
      </c>
      <c r="N18" s="13">
        <v>13731</v>
      </c>
      <c r="O18" s="14"/>
    </row>
    <row r="19" spans="1:15" ht="15" customHeight="1">
      <c r="A19" s="11" t="s">
        <v>71</v>
      </c>
      <c r="B19" s="12">
        <v>1389</v>
      </c>
      <c r="C19" s="12">
        <v>1252</v>
      </c>
      <c r="D19" s="12">
        <v>1153</v>
      </c>
      <c r="E19" s="12">
        <v>878</v>
      </c>
      <c r="F19" s="12">
        <v>804</v>
      </c>
      <c r="G19" s="12">
        <v>776</v>
      </c>
      <c r="H19" s="12">
        <v>816</v>
      </c>
      <c r="I19" s="12">
        <v>925</v>
      </c>
      <c r="J19" s="12">
        <v>1292</v>
      </c>
      <c r="K19" s="12">
        <v>1378</v>
      </c>
      <c r="L19" s="12">
        <v>1283</v>
      </c>
      <c r="M19" s="12">
        <v>1672</v>
      </c>
      <c r="N19" s="13">
        <v>13619</v>
      </c>
      <c r="O19" s="14"/>
    </row>
    <row r="20" spans="1:15" ht="15" customHeight="1">
      <c r="A20" s="11" t="s">
        <v>72</v>
      </c>
      <c r="B20" s="12">
        <v>1255</v>
      </c>
      <c r="C20" s="12">
        <v>1157</v>
      </c>
      <c r="D20" s="12">
        <v>1186</v>
      </c>
      <c r="E20" s="12">
        <v>970</v>
      </c>
      <c r="F20" s="12">
        <v>887</v>
      </c>
      <c r="G20" s="13">
        <v>894</v>
      </c>
      <c r="H20" s="12">
        <v>861</v>
      </c>
      <c r="I20" s="12">
        <v>848</v>
      </c>
      <c r="J20" s="12">
        <v>1043</v>
      </c>
      <c r="K20" s="12">
        <v>1458</v>
      </c>
      <c r="L20" s="12">
        <v>1631</v>
      </c>
      <c r="M20" s="12">
        <v>1715</v>
      </c>
      <c r="N20" s="13">
        <v>13906</v>
      </c>
      <c r="O20" s="14"/>
    </row>
    <row r="21" spans="1:15" ht="15" customHeight="1">
      <c r="A21" s="11" t="s">
        <v>73</v>
      </c>
      <c r="B21" s="12">
        <v>1365</v>
      </c>
      <c r="C21" s="12">
        <v>1471</v>
      </c>
      <c r="D21" s="12">
        <v>1426</v>
      </c>
      <c r="E21" s="12">
        <v>1013</v>
      </c>
      <c r="F21" s="12">
        <v>993</v>
      </c>
      <c r="G21" s="13">
        <v>1192</v>
      </c>
      <c r="H21" s="12">
        <v>854</v>
      </c>
      <c r="I21" s="12">
        <v>948</v>
      </c>
      <c r="J21" s="12">
        <v>1223</v>
      </c>
      <c r="K21" s="12">
        <v>1642</v>
      </c>
      <c r="L21" s="12">
        <v>1540</v>
      </c>
      <c r="M21" s="12">
        <v>1792</v>
      </c>
      <c r="N21" s="13">
        <f>SUM(B21:M21)</f>
        <v>15459</v>
      </c>
      <c r="O21" s="14"/>
    </row>
    <row r="22" spans="1:15" ht="15" customHeight="1">
      <c r="A22" s="11" t="s">
        <v>74</v>
      </c>
      <c r="B22" s="12">
        <v>1361</v>
      </c>
      <c r="C22" s="12">
        <v>1304</v>
      </c>
      <c r="D22" s="12">
        <v>1313</v>
      </c>
      <c r="E22" s="12">
        <v>932</v>
      </c>
      <c r="F22" s="12">
        <v>967</v>
      </c>
      <c r="G22" s="13">
        <v>896</v>
      </c>
      <c r="H22" s="12">
        <v>823</v>
      </c>
      <c r="I22" s="12">
        <v>918</v>
      </c>
      <c r="J22" s="12">
        <v>1230</v>
      </c>
      <c r="K22" s="12">
        <v>1603</v>
      </c>
      <c r="L22" s="12">
        <v>1380</v>
      </c>
      <c r="M22" s="12">
        <v>1655</v>
      </c>
      <c r="N22" s="13">
        <f>SUM(B22:M22)</f>
        <v>14382</v>
      </c>
      <c r="O22" s="14"/>
    </row>
    <row r="23" spans="1:15" ht="15" customHeight="1">
      <c r="A23" s="11" t="s">
        <v>75</v>
      </c>
      <c r="B23" s="12">
        <v>1358</v>
      </c>
      <c r="C23" s="12">
        <v>1224</v>
      </c>
      <c r="D23" s="12">
        <v>1143</v>
      </c>
      <c r="E23" s="12">
        <v>961</v>
      </c>
      <c r="F23" s="12">
        <v>927</v>
      </c>
      <c r="G23" s="13">
        <v>809</v>
      </c>
      <c r="H23" s="12">
        <v>948</v>
      </c>
      <c r="I23" s="12">
        <v>981</v>
      </c>
      <c r="J23" s="12">
        <v>1227</v>
      </c>
      <c r="K23" s="12">
        <v>1427</v>
      </c>
      <c r="L23" s="12">
        <v>1373</v>
      </c>
      <c r="M23" s="12">
        <v>1583</v>
      </c>
      <c r="N23" s="13">
        <v>13960</v>
      </c>
      <c r="O23" s="14"/>
    </row>
    <row r="24" spans="1:15" ht="15" customHeight="1">
      <c r="A24" s="16" t="s">
        <v>76</v>
      </c>
      <c r="B24" s="12">
        <v>1194</v>
      </c>
      <c r="C24" s="12">
        <v>1158</v>
      </c>
      <c r="D24" s="12">
        <v>1120</v>
      </c>
      <c r="E24" s="12">
        <v>1469</v>
      </c>
      <c r="F24" s="12">
        <v>882</v>
      </c>
      <c r="G24" s="13">
        <v>816</v>
      </c>
      <c r="H24" s="12">
        <v>908</v>
      </c>
      <c r="I24" s="12">
        <v>953</v>
      </c>
      <c r="J24" s="12">
        <v>1270</v>
      </c>
      <c r="K24" s="12">
        <v>1762</v>
      </c>
      <c r="L24" s="12">
        <v>1493</v>
      </c>
      <c r="M24" s="12">
        <v>1584</v>
      </c>
      <c r="N24" s="13">
        <v>14610</v>
      </c>
      <c r="O24" s="14"/>
    </row>
    <row r="25" spans="1:15" ht="15" customHeight="1">
      <c r="A25" s="16" t="s">
        <v>26</v>
      </c>
      <c r="B25" s="13">
        <v>1270</v>
      </c>
      <c r="C25" s="13">
        <v>1068</v>
      </c>
      <c r="D25" s="13">
        <v>1050</v>
      </c>
      <c r="E25" s="13">
        <v>869</v>
      </c>
      <c r="F25" s="13">
        <v>898</v>
      </c>
      <c r="G25" s="13">
        <v>833</v>
      </c>
      <c r="H25" s="13">
        <v>830</v>
      </c>
      <c r="I25" s="13">
        <v>923</v>
      </c>
      <c r="J25" s="13">
        <v>1188</v>
      </c>
      <c r="K25" s="13">
        <v>1375</v>
      </c>
      <c r="L25" s="13">
        <v>1310</v>
      </c>
      <c r="M25" s="13">
        <v>1575</v>
      </c>
      <c r="N25" s="13">
        <f>SUM(B25:M25)</f>
        <v>13189</v>
      </c>
      <c r="O25" s="17"/>
    </row>
    <row r="26" spans="1:15" ht="15" customHeight="1">
      <c r="A26" s="16" t="s">
        <v>27</v>
      </c>
      <c r="B26" s="13">
        <f>814+340</f>
        <v>1154</v>
      </c>
      <c r="C26" s="13">
        <f>796+348</f>
        <v>1144</v>
      </c>
      <c r="D26" s="13">
        <f>895+490</f>
        <v>1385</v>
      </c>
      <c r="E26" s="13">
        <f>536+431</f>
        <v>967</v>
      </c>
      <c r="F26" s="13">
        <f>418+373</f>
        <v>791</v>
      </c>
      <c r="G26" s="13">
        <f>395+411</f>
        <v>806</v>
      </c>
      <c r="H26" s="13">
        <f>350+408</f>
        <v>758</v>
      </c>
      <c r="I26" s="13">
        <f>526+384</f>
        <v>910</v>
      </c>
      <c r="J26" s="13">
        <f>882+341</f>
        <v>1223</v>
      </c>
      <c r="K26" s="13">
        <f>1193+340</f>
        <v>1533</v>
      </c>
      <c r="L26" s="13">
        <f>1095+352</f>
        <v>1447</v>
      </c>
      <c r="M26" s="13">
        <f>1138+447</f>
        <v>1585</v>
      </c>
      <c r="N26" s="13">
        <f>9039+4664</f>
        <v>13703</v>
      </c>
      <c r="O26" s="17"/>
    </row>
    <row r="27" spans="1:15" ht="15" customHeight="1">
      <c r="A27" s="16" t="s">
        <v>94</v>
      </c>
      <c r="B27" s="13">
        <v>1131</v>
      </c>
      <c r="C27" s="13">
        <v>1067</v>
      </c>
      <c r="D27" s="13">
        <v>1072</v>
      </c>
      <c r="E27" s="13">
        <v>872</v>
      </c>
      <c r="F27" s="13">
        <v>884</v>
      </c>
      <c r="G27" s="13">
        <v>828</v>
      </c>
      <c r="H27" s="13">
        <v>821</v>
      </c>
      <c r="I27" s="13">
        <v>870</v>
      </c>
      <c r="J27" s="13">
        <v>1256</v>
      </c>
      <c r="K27" s="13">
        <v>1453</v>
      </c>
      <c r="L27" s="13">
        <v>1453</v>
      </c>
      <c r="M27" s="13">
        <v>1524</v>
      </c>
      <c r="N27" s="13">
        <v>13232</v>
      </c>
      <c r="O27" s="17"/>
    </row>
    <row r="28" spans="1:15" s="21" customFormat="1" ht="15" customHeight="1">
      <c r="A28" s="18" t="s">
        <v>96</v>
      </c>
      <c r="B28" s="19">
        <v>1196.55</v>
      </c>
      <c r="C28" s="19">
        <v>1090.885</v>
      </c>
      <c r="D28" s="19">
        <v>1181.211</v>
      </c>
      <c r="E28" s="19">
        <v>838.833</v>
      </c>
      <c r="F28" s="19">
        <v>861.856</v>
      </c>
      <c r="G28" s="19">
        <v>787.328</v>
      </c>
      <c r="H28" s="19">
        <v>728.573</v>
      </c>
      <c r="I28" s="19">
        <v>781.557</v>
      </c>
      <c r="J28" s="19">
        <v>941.076</v>
      </c>
      <c r="K28" s="19">
        <v>1438.922</v>
      </c>
      <c r="L28" s="19">
        <v>1316</v>
      </c>
      <c r="M28" s="19">
        <v>1408</v>
      </c>
      <c r="N28" s="19">
        <v>12571</v>
      </c>
      <c r="O28" s="20"/>
    </row>
    <row r="29" spans="1:15" s="21" customFormat="1" ht="15" customHeight="1">
      <c r="A29" s="16" t="s">
        <v>118</v>
      </c>
      <c r="B29" s="19">
        <v>1138</v>
      </c>
      <c r="C29" s="19">
        <v>1040</v>
      </c>
      <c r="D29" s="19">
        <v>874</v>
      </c>
      <c r="E29" s="19">
        <v>852</v>
      </c>
      <c r="F29" s="19">
        <v>753</v>
      </c>
      <c r="G29" s="19">
        <v>709</v>
      </c>
      <c r="H29" s="19">
        <v>727</v>
      </c>
      <c r="I29" s="19">
        <v>789</v>
      </c>
      <c r="J29" s="19">
        <v>1337</v>
      </c>
      <c r="K29" s="19">
        <v>1486</v>
      </c>
      <c r="L29" s="19">
        <v>1372</v>
      </c>
      <c r="M29" s="19">
        <v>1255</v>
      </c>
      <c r="N29" s="19">
        <v>12335</v>
      </c>
      <c r="O29" s="20"/>
    </row>
    <row r="30" spans="1:15" ht="15" customHeight="1">
      <c r="A30" s="16" t="s">
        <v>119</v>
      </c>
      <c r="B30" s="19">
        <v>1168.372</v>
      </c>
      <c r="C30" s="19">
        <v>1043.245</v>
      </c>
      <c r="D30" s="19">
        <v>1274.621</v>
      </c>
      <c r="E30" s="19">
        <v>775.78</v>
      </c>
      <c r="F30" s="19">
        <v>723.3340000000001</v>
      </c>
      <c r="G30" s="19">
        <v>703.077</v>
      </c>
      <c r="H30" s="19">
        <v>894.875</v>
      </c>
      <c r="I30" s="19">
        <v>875.481</v>
      </c>
      <c r="J30" s="19">
        <v>1251.007</v>
      </c>
      <c r="K30" s="19">
        <v>1435.124</v>
      </c>
      <c r="L30" s="19">
        <v>1305.465</v>
      </c>
      <c r="M30" s="19">
        <v>1400.675</v>
      </c>
      <c r="N30" s="19">
        <v>12851.056</v>
      </c>
      <c r="O30" s="17"/>
    </row>
    <row r="31" spans="1:15" ht="15" customHeight="1">
      <c r="A31" s="16" t="s">
        <v>121</v>
      </c>
      <c r="B31" s="19">
        <v>1083.983</v>
      </c>
      <c r="C31" s="19">
        <v>1056.946</v>
      </c>
      <c r="D31" s="19">
        <v>1013.841</v>
      </c>
      <c r="E31" s="19">
        <v>844.968</v>
      </c>
      <c r="F31" s="19">
        <v>740.185</v>
      </c>
      <c r="G31" s="19">
        <v>743.041</v>
      </c>
      <c r="H31" s="19">
        <v>787.648</v>
      </c>
      <c r="I31" s="19">
        <v>789.796</v>
      </c>
      <c r="J31" s="19">
        <v>1061.21</v>
      </c>
      <c r="K31" s="19">
        <v>1595.932</v>
      </c>
      <c r="L31" s="19">
        <v>1238.32</v>
      </c>
      <c r="M31" s="19">
        <v>1393.606</v>
      </c>
      <c r="N31" s="19">
        <v>12349.476</v>
      </c>
      <c r="O31" s="17"/>
    </row>
    <row r="32" spans="1:15" ht="15" customHeight="1">
      <c r="A32" s="22" t="s">
        <v>123</v>
      </c>
      <c r="B32" s="23">
        <v>1185.395</v>
      </c>
      <c r="C32" s="23">
        <v>1038.731</v>
      </c>
      <c r="D32" s="23">
        <v>1009.946</v>
      </c>
      <c r="E32" s="23">
        <v>866.563</v>
      </c>
      <c r="F32" s="23">
        <v>1112.489</v>
      </c>
      <c r="G32" s="23">
        <v>710.451</v>
      </c>
      <c r="H32" s="23">
        <v>695.009</v>
      </c>
      <c r="I32" s="23">
        <v>787.69</v>
      </c>
      <c r="J32" s="23">
        <v>1097.776</v>
      </c>
      <c r="K32" s="23">
        <v>1483.994</v>
      </c>
      <c r="L32" s="23">
        <v>1433.407</v>
      </c>
      <c r="M32" s="23">
        <v>1496.872</v>
      </c>
      <c r="N32" s="23">
        <v>12918.323</v>
      </c>
      <c r="O32" s="17"/>
    </row>
    <row r="33" spans="1:15" ht="15" customHeight="1">
      <c r="A33" s="24" t="s">
        <v>57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" customHeight="1">
      <c r="A34" s="24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" customHeight="1">
      <c r="A35" s="2" t="s">
        <v>124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5" customHeight="1">
      <c r="A36" s="2" t="s">
        <v>78</v>
      </c>
      <c r="B36" s="3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5"/>
      <c r="N36" s="5" t="s">
        <v>40</v>
      </c>
      <c r="O36" s="48"/>
    </row>
    <row r="37" spans="1:15" ht="15" customHeight="1">
      <c r="A37" s="7" t="s">
        <v>13</v>
      </c>
      <c r="B37" s="8" t="s">
        <v>0</v>
      </c>
      <c r="C37" s="8" t="s">
        <v>1</v>
      </c>
      <c r="D37" s="8" t="s">
        <v>2</v>
      </c>
      <c r="E37" s="8" t="s">
        <v>3</v>
      </c>
      <c r="F37" s="8" t="s">
        <v>4</v>
      </c>
      <c r="G37" s="9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8" t="s">
        <v>11</v>
      </c>
      <c r="N37" s="9" t="s">
        <v>12</v>
      </c>
      <c r="O37" s="14"/>
    </row>
    <row r="38" spans="1:15" ht="15" customHeight="1">
      <c r="A38" s="11" t="s">
        <v>30</v>
      </c>
      <c r="B38" s="12">
        <v>63</v>
      </c>
      <c r="C38" s="12">
        <v>99</v>
      </c>
      <c r="D38" s="12">
        <v>219</v>
      </c>
      <c r="E38" s="12">
        <v>493</v>
      </c>
      <c r="F38" s="12">
        <v>973</v>
      </c>
      <c r="G38" s="12">
        <v>1605</v>
      </c>
      <c r="H38" s="12">
        <v>2474</v>
      </c>
      <c r="I38" s="12">
        <v>2328</v>
      </c>
      <c r="J38" s="12">
        <v>1704</v>
      </c>
      <c r="K38" s="12">
        <v>777</v>
      </c>
      <c r="L38" s="12">
        <v>62</v>
      </c>
      <c r="M38" s="12">
        <v>55</v>
      </c>
      <c r="N38" s="13">
        <f>SUM(B38:M38)</f>
        <v>10852</v>
      </c>
      <c r="O38" s="14"/>
    </row>
    <row r="39" spans="1:15" ht="15" customHeight="1">
      <c r="A39" s="15" t="s">
        <v>31</v>
      </c>
      <c r="B39" s="12">
        <v>208</v>
      </c>
      <c r="C39" s="12">
        <v>229</v>
      </c>
      <c r="D39" s="12">
        <v>491</v>
      </c>
      <c r="E39" s="12">
        <v>932</v>
      </c>
      <c r="F39" s="12">
        <v>1298</v>
      </c>
      <c r="G39" s="12">
        <v>1929</v>
      </c>
      <c r="H39" s="12">
        <v>2362</v>
      </c>
      <c r="I39" s="12">
        <v>2139</v>
      </c>
      <c r="J39" s="12">
        <v>1856</v>
      </c>
      <c r="K39" s="12">
        <v>849</v>
      </c>
      <c r="L39" s="12">
        <v>178</v>
      </c>
      <c r="M39" s="12">
        <v>143</v>
      </c>
      <c r="N39" s="13">
        <v>12612</v>
      </c>
      <c r="O39" s="14"/>
    </row>
    <row r="40" spans="1:15" ht="15" customHeight="1">
      <c r="A40" s="15" t="s">
        <v>32</v>
      </c>
      <c r="B40" s="12">
        <v>219</v>
      </c>
      <c r="C40" s="12">
        <v>368</v>
      </c>
      <c r="D40" s="12">
        <v>591</v>
      </c>
      <c r="E40" s="12">
        <v>1045</v>
      </c>
      <c r="F40" s="12">
        <v>1932</v>
      </c>
      <c r="G40" s="12">
        <v>2496</v>
      </c>
      <c r="H40" s="12">
        <v>3035</v>
      </c>
      <c r="I40" s="12">
        <v>2933</v>
      </c>
      <c r="J40" s="12">
        <v>1989</v>
      </c>
      <c r="K40" s="12">
        <v>1232</v>
      </c>
      <c r="L40" s="12">
        <v>302</v>
      </c>
      <c r="M40" s="12">
        <v>242</v>
      </c>
      <c r="N40" s="13">
        <f>SUM(B40:M40)</f>
        <v>16384</v>
      </c>
      <c r="O40" s="14"/>
    </row>
    <row r="41" spans="1:15" ht="15" customHeight="1">
      <c r="A41" s="15" t="s">
        <v>33</v>
      </c>
      <c r="B41" s="12">
        <v>313</v>
      </c>
      <c r="C41" s="12">
        <v>338</v>
      </c>
      <c r="D41" s="12">
        <v>573</v>
      </c>
      <c r="E41" s="12">
        <v>1048</v>
      </c>
      <c r="F41" s="12">
        <v>1951</v>
      </c>
      <c r="G41" s="12">
        <v>2292</v>
      </c>
      <c r="H41" s="12">
        <v>2417</v>
      </c>
      <c r="I41" s="12">
        <v>3317</v>
      </c>
      <c r="J41" s="12">
        <v>2209</v>
      </c>
      <c r="K41" s="12">
        <v>1331</v>
      </c>
      <c r="L41" s="12">
        <v>473</v>
      </c>
      <c r="M41" s="12">
        <v>283</v>
      </c>
      <c r="N41" s="13">
        <v>16546</v>
      </c>
      <c r="O41" s="14"/>
    </row>
    <row r="42" spans="1:15" ht="15" customHeight="1">
      <c r="A42" s="15" t="s">
        <v>97</v>
      </c>
      <c r="B42" s="12">
        <v>1357</v>
      </c>
      <c r="C42" s="12">
        <v>1225</v>
      </c>
      <c r="D42" s="12">
        <v>1017</v>
      </c>
      <c r="E42" s="12">
        <v>854</v>
      </c>
      <c r="F42" s="12">
        <v>761</v>
      </c>
      <c r="G42" s="12">
        <v>571</v>
      </c>
      <c r="H42" s="12">
        <v>533</v>
      </c>
      <c r="I42" s="12">
        <v>434</v>
      </c>
      <c r="J42" s="12">
        <v>588</v>
      </c>
      <c r="K42" s="12">
        <v>1135</v>
      </c>
      <c r="L42" s="12">
        <v>1016</v>
      </c>
      <c r="M42" s="12">
        <v>1043</v>
      </c>
      <c r="N42" s="13">
        <f>SUM(B42:M42)</f>
        <v>10534</v>
      </c>
      <c r="O42" s="14"/>
    </row>
    <row r="43" spans="1:15" ht="15" customHeight="1">
      <c r="A43" s="15" t="s">
        <v>114</v>
      </c>
      <c r="B43" s="12">
        <v>1277</v>
      </c>
      <c r="C43" s="12">
        <v>1134</v>
      </c>
      <c r="D43" s="12">
        <v>1271</v>
      </c>
      <c r="E43" s="12">
        <v>965</v>
      </c>
      <c r="F43" s="12">
        <v>693</v>
      </c>
      <c r="G43" s="12">
        <v>617</v>
      </c>
      <c r="H43" s="12">
        <v>460</v>
      </c>
      <c r="I43" s="12">
        <v>549</v>
      </c>
      <c r="J43" s="12">
        <v>601</v>
      </c>
      <c r="K43" s="12">
        <v>963</v>
      </c>
      <c r="L43" s="12">
        <v>1019</v>
      </c>
      <c r="M43" s="12">
        <v>1084</v>
      </c>
      <c r="N43" s="13">
        <v>10634</v>
      </c>
      <c r="O43" s="14"/>
    </row>
    <row r="44" spans="1:15" ht="15" customHeight="1">
      <c r="A44" s="15" t="s">
        <v>99</v>
      </c>
      <c r="B44" s="12">
        <v>416</v>
      </c>
      <c r="C44" s="12">
        <v>429</v>
      </c>
      <c r="D44" s="12">
        <v>740</v>
      </c>
      <c r="E44" s="12">
        <v>1396</v>
      </c>
      <c r="F44" s="12">
        <v>1884</v>
      </c>
      <c r="G44" s="12">
        <v>2445</v>
      </c>
      <c r="H44" s="12">
        <v>2897</v>
      </c>
      <c r="I44" s="12">
        <v>3043</v>
      </c>
      <c r="J44" s="12">
        <v>2154</v>
      </c>
      <c r="K44" s="12">
        <v>1108</v>
      </c>
      <c r="L44" s="12">
        <v>621</v>
      </c>
      <c r="M44" s="12">
        <v>448</v>
      </c>
      <c r="N44" s="13">
        <v>17582</v>
      </c>
      <c r="O44" s="14"/>
    </row>
    <row r="45" spans="1:15" ht="15" customHeight="1">
      <c r="A45" s="15" t="s">
        <v>120</v>
      </c>
      <c r="B45" s="12">
        <v>403</v>
      </c>
      <c r="C45" s="12">
        <v>507</v>
      </c>
      <c r="D45" s="12">
        <v>867</v>
      </c>
      <c r="E45" s="12">
        <v>1185</v>
      </c>
      <c r="F45" s="12">
        <v>2053</v>
      </c>
      <c r="G45" s="12">
        <v>2675</v>
      </c>
      <c r="H45" s="12">
        <v>2709</v>
      </c>
      <c r="I45" s="12">
        <v>3207</v>
      </c>
      <c r="J45" s="12">
        <v>1920</v>
      </c>
      <c r="K45" s="12">
        <v>887</v>
      </c>
      <c r="L45" s="12">
        <v>537</v>
      </c>
      <c r="M45" s="12">
        <v>505</v>
      </c>
      <c r="N45" s="13">
        <v>17454</v>
      </c>
      <c r="O45" s="14"/>
    </row>
    <row r="46" spans="1:15" ht="15" customHeight="1">
      <c r="A46" s="15" t="s">
        <v>100</v>
      </c>
      <c r="B46" s="12">
        <v>473</v>
      </c>
      <c r="C46" s="12">
        <v>510</v>
      </c>
      <c r="D46" s="12">
        <v>933</v>
      </c>
      <c r="E46" s="12">
        <v>1347</v>
      </c>
      <c r="F46" s="12">
        <v>1971</v>
      </c>
      <c r="G46" s="12">
        <v>2291</v>
      </c>
      <c r="H46" s="12">
        <v>2747</v>
      </c>
      <c r="I46" s="12">
        <v>3162</v>
      </c>
      <c r="J46" s="12">
        <v>2194</v>
      </c>
      <c r="K46" s="12">
        <v>952</v>
      </c>
      <c r="L46" s="12">
        <v>488</v>
      </c>
      <c r="M46" s="12">
        <v>446</v>
      </c>
      <c r="N46" s="13">
        <v>17515</v>
      </c>
      <c r="O46" s="14"/>
    </row>
    <row r="47" spans="1:15" ht="15" customHeight="1">
      <c r="A47" s="15" t="s">
        <v>111</v>
      </c>
      <c r="B47" s="12">
        <v>470</v>
      </c>
      <c r="C47" s="12">
        <v>542</v>
      </c>
      <c r="D47" s="12">
        <v>889</v>
      </c>
      <c r="E47" s="12">
        <v>1342</v>
      </c>
      <c r="F47" s="12">
        <v>1993</v>
      </c>
      <c r="G47" s="12">
        <v>2514</v>
      </c>
      <c r="H47" s="12">
        <v>2914</v>
      </c>
      <c r="I47" s="12">
        <v>2768</v>
      </c>
      <c r="J47" s="12">
        <v>2355</v>
      </c>
      <c r="K47" s="12">
        <v>1549</v>
      </c>
      <c r="L47" s="12">
        <v>641</v>
      </c>
      <c r="M47" s="12">
        <v>468</v>
      </c>
      <c r="N47" s="13">
        <v>18445</v>
      </c>
      <c r="O47" s="14"/>
    </row>
    <row r="48" spans="1:15" ht="15" customHeight="1">
      <c r="A48" s="11" t="s">
        <v>108</v>
      </c>
      <c r="B48" s="12">
        <v>405</v>
      </c>
      <c r="C48" s="12">
        <v>526</v>
      </c>
      <c r="D48" s="12">
        <v>958</v>
      </c>
      <c r="E48" s="12">
        <v>1567</v>
      </c>
      <c r="F48" s="12">
        <v>1895</v>
      </c>
      <c r="G48" s="12">
        <v>2471</v>
      </c>
      <c r="H48" s="12">
        <v>2110</v>
      </c>
      <c r="I48" s="12">
        <v>2231</v>
      </c>
      <c r="J48" s="12">
        <v>1792</v>
      </c>
      <c r="K48" s="12">
        <v>1595</v>
      </c>
      <c r="L48" s="12">
        <v>784</v>
      </c>
      <c r="M48" s="12">
        <v>445</v>
      </c>
      <c r="N48" s="13">
        <v>16779</v>
      </c>
      <c r="O48" s="14"/>
    </row>
    <row r="49" spans="1:15" ht="15" customHeight="1">
      <c r="A49" s="11" t="s">
        <v>109</v>
      </c>
      <c r="B49" s="12">
        <v>410</v>
      </c>
      <c r="C49" s="12">
        <v>573</v>
      </c>
      <c r="D49" s="12">
        <v>958</v>
      </c>
      <c r="E49" s="12">
        <v>1468</v>
      </c>
      <c r="F49" s="12">
        <v>2205</v>
      </c>
      <c r="G49" s="12">
        <v>2894</v>
      </c>
      <c r="H49" s="12">
        <v>2959</v>
      </c>
      <c r="I49" s="12">
        <v>3253</v>
      </c>
      <c r="J49" s="12">
        <v>2480</v>
      </c>
      <c r="K49" s="12">
        <v>1369</v>
      </c>
      <c r="L49" s="12">
        <v>715</v>
      </c>
      <c r="M49" s="12">
        <v>482</v>
      </c>
      <c r="N49" s="13">
        <v>19776</v>
      </c>
      <c r="O49" s="14"/>
    </row>
    <row r="50" spans="1:15" ht="15" customHeight="1">
      <c r="A50" s="15" t="s">
        <v>104</v>
      </c>
      <c r="B50" s="12">
        <v>461</v>
      </c>
      <c r="C50" s="12">
        <v>608</v>
      </c>
      <c r="D50" s="12">
        <v>1050</v>
      </c>
      <c r="E50" s="12">
        <v>1276</v>
      </c>
      <c r="F50" s="12">
        <v>1893</v>
      </c>
      <c r="G50" s="12">
        <v>2469</v>
      </c>
      <c r="H50" s="12">
        <v>2279</v>
      </c>
      <c r="I50" s="12">
        <v>3115</v>
      </c>
      <c r="J50" s="12">
        <v>1966</v>
      </c>
      <c r="K50" s="12">
        <v>1629</v>
      </c>
      <c r="L50" s="12">
        <v>633</v>
      </c>
      <c r="M50" s="12">
        <v>496</v>
      </c>
      <c r="N50" s="13">
        <v>17875</v>
      </c>
      <c r="O50" s="14"/>
    </row>
    <row r="51" spans="1:15" ht="15" customHeight="1">
      <c r="A51" s="15" t="s">
        <v>110</v>
      </c>
      <c r="B51" s="12">
        <v>533</v>
      </c>
      <c r="C51" s="12">
        <v>615</v>
      </c>
      <c r="D51" s="12">
        <v>950</v>
      </c>
      <c r="E51" s="12">
        <v>1437</v>
      </c>
      <c r="F51" s="12">
        <v>2123</v>
      </c>
      <c r="G51" s="12">
        <v>2404</v>
      </c>
      <c r="H51" s="12">
        <v>2616</v>
      </c>
      <c r="I51" s="12">
        <v>2886</v>
      </c>
      <c r="J51" s="12">
        <v>2096</v>
      </c>
      <c r="K51" s="12">
        <v>1499</v>
      </c>
      <c r="L51" s="12">
        <v>737</v>
      </c>
      <c r="M51" s="12">
        <v>615</v>
      </c>
      <c r="N51" s="13">
        <v>18510</v>
      </c>
      <c r="O51" s="14"/>
    </row>
    <row r="52" spans="1:15" ht="15" customHeight="1">
      <c r="A52" s="11" t="s">
        <v>116</v>
      </c>
      <c r="B52" s="12">
        <v>474</v>
      </c>
      <c r="C52" s="12">
        <v>677</v>
      </c>
      <c r="D52" s="12">
        <v>1000</v>
      </c>
      <c r="E52" s="12">
        <v>1440</v>
      </c>
      <c r="F52" s="12">
        <v>2079</v>
      </c>
      <c r="G52" s="12">
        <v>2744</v>
      </c>
      <c r="H52" s="12">
        <v>2376</v>
      </c>
      <c r="I52" s="12">
        <v>2629</v>
      </c>
      <c r="J52" s="12">
        <v>2149</v>
      </c>
      <c r="K52" s="12">
        <v>1352</v>
      </c>
      <c r="L52" s="12">
        <v>591</v>
      </c>
      <c r="M52" s="12">
        <v>515</v>
      </c>
      <c r="N52" s="13">
        <v>18025</v>
      </c>
      <c r="O52" s="14"/>
    </row>
    <row r="53" spans="1:15" ht="15" customHeight="1">
      <c r="A53" s="11" t="s">
        <v>34</v>
      </c>
      <c r="B53" s="12">
        <v>415</v>
      </c>
      <c r="C53" s="12">
        <v>608</v>
      </c>
      <c r="D53" s="12">
        <v>1048</v>
      </c>
      <c r="E53" s="12">
        <v>1509</v>
      </c>
      <c r="F53" s="12">
        <v>1986</v>
      </c>
      <c r="G53" s="12">
        <v>2520</v>
      </c>
      <c r="H53" s="12">
        <v>2741</v>
      </c>
      <c r="I53" s="12">
        <v>3011</v>
      </c>
      <c r="J53" s="12">
        <v>2118</v>
      </c>
      <c r="K53" s="12">
        <v>913</v>
      </c>
      <c r="L53" s="12">
        <v>623</v>
      </c>
      <c r="M53" s="12">
        <v>551</v>
      </c>
      <c r="N53" s="13">
        <v>18043</v>
      </c>
      <c r="O53" s="14"/>
    </row>
    <row r="54" spans="1:15" ht="15" customHeight="1">
      <c r="A54" s="11" t="s">
        <v>35</v>
      </c>
      <c r="B54" s="12">
        <v>603.49</v>
      </c>
      <c r="C54" s="12">
        <v>659.012</v>
      </c>
      <c r="D54" s="12">
        <v>953.484</v>
      </c>
      <c r="E54" s="12">
        <v>1436.241</v>
      </c>
      <c r="F54" s="12">
        <v>2048.864</v>
      </c>
      <c r="G54" s="13">
        <v>2462.078</v>
      </c>
      <c r="H54" s="12">
        <v>2308.121</v>
      </c>
      <c r="I54" s="12">
        <v>2775.957</v>
      </c>
      <c r="J54" s="12">
        <v>2171.913</v>
      </c>
      <c r="K54" s="12">
        <v>1249.194</v>
      </c>
      <c r="L54" s="12">
        <v>732.64</v>
      </c>
      <c r="M54" s="12">
        <v>479.629</v>
      </c>
      <c r="N54" s="13">
        <v>17880.623000000003</v>
      </c>
      <c r="O54" s="14"/>
    </row>
    <row r="55" spans="1:15" ht="15" customHeight="1">
      <c r="A55" s="11" t="s">
        <v>36</v>
      </c>
      <c r="B55" s="12">
        <v>460</v>
      </c>
      <c r="C55" s="12">
        <v>600</v>
      </c>
      <c r="D55" s="12">
        <v>1007</v>
      </c>
      <c r="E55" s="12">
        <v>1410</v>
      </c>
      <c r="F55" s="12">
        <v>2219</v>
      </c>
      <c r="G55" s="13">
        <v>2496</v>
      </c>
      <c r="H55" s="12">
        <v>2616</v>
      </c>
      <c r="I55" s="12">
        <v>2927</v>
      </c>
      <c r="J55" s="12">
        <v>2035</v>
      </c>
      <c r="K55" s="12">
        <v>1467</v>
      </c>
      <c r="L55" s="12">
        <v>805</v>
      </c>
      <c r="M55" s="12">
        <v>493</v>
      </c>
      <c r="N55" s="13">
        <v>18534</v>
      </c>
      <c r="O55" s="14"/>
    </row>
    <row r="56" spans="1:15" ht="15" customHeight="1">
      <c r="A56" s="11" t="s">
        <v>37</v>
      </c>
      <c r="B56" s="12">
        <v>467</v>
      </c>
      <c r="C56" s="12">
        <v>593</v>
      </c>
      <c r="D56" s="12">
        <v>1072</v>
      </c>
      <c r="E56" s="12">
        <v>1498</v>
      </c>
      <c r="F56" s="12">
        <v>2105</v>
      </c>
      <c r="G56" s="13">
        <v>2447</v>
      </c>
      <c r="H56" s="12">
        <v>2371</v>
      </c>
      <c r="I56" s="12">
        <v>2416</v>
      </c>
      <c r="J56" s="12">
        <v>1749</v>
      </c>
      <c r="K56" s="12">
        <v>1515</v>
      </c>
      <c r="L56" s="12">
        <v>674</v>
      </c>
      <c r="M56" s="12">
        <v>496</v>
      </c>
      <c r="N56" s="13">
        <v>17403</v>
      </c>
      <c r="O56" s="14"/>
    </row>
    <row r="57" spans="1:15" ht="15" customHeight="1">
      <c r="A57" s="11" t="s">
        <v>38</v>
      </c>
      <c r="B57" s="12">
        <v>605</v>
      </c>
      <c r="C57" s="12">
        <v>614</v>
      </c>
      <c r="D57" s="12">
        <v>972</v>
      </c>
      <c r="E57" s="12">
        <v>1546</v>
      </c>
      <c r="F57" s="12">
        <v>1870</v>
      </c>
      <c r="G57" s="13">
        <v>2362</v>
      </c>
      <c r="H57" s="12">
        <v>2282</v>
      </c>
      <c r="I57" s="12">
        <v>2411</v>
      </c>
      <c r="J57" s="12">
        <v>1765</v>
      </c>
      <c r="K57" s="12">
        <v>1375</v>
      </c>
      <c r="L57" s="12">
        <v>551</v>
      </c>
      <c r="M57" s="12">
        <v>445</v>
      </c>
      <c r="N57" s="13">
        <v>16799</v>
      </c>
      <c r="O57" s="14"/>
    </row>
    <row r="58" spans="1:15" ht="15" customHeight="1">
      <c r="A58" s="16" t="s">
        <v>39</v>
      </c>
      <c r="B58" s="12">
        <v>472</v>
      </c>
      <c r="C58" s="12">
        <v>510</v>
      </c>
      <c r="D58" s="12">
        <v>839</v>
      </c>
      <c r="E58" s="12">
        <v>1289</v>
      </c>
      <c r="F58" s="12">
        <v>1805</v>
      </c>
      <c r="G58" s="13">
        <v>1986</v>
      </c>
      <c r="H58" s="12">
        <v>1846</v>
      </c>
      <c r="I58" s="12">
        <v>2060</v>
      </c>
      <c r="J58" s="12">
        <v>1851</v>
      </c>
      <c r="K58" s="12">
        <v>1531</v>
      </c>
      <c r="L58" s="12">
        <v>717</v>
      </c>
      <c r="M58" s="13">
        <v>511</v>
      </c>
      <c r="N58" s="13">
        <v>15417</v>
      </c>
      <c r="O58" s="17"/>
    </row>
    <row r="59" spans="1:15" ht="15" customHeight="1">
      <c r="A59" s="16" t="s">
        <v>26</v>
      </c>
      <c r="B59" s="13">
        <v>456</v>
      </c>
      <c r="C59" s="13">
        <v>674</v>
      </c>
      <c r="D59" s="13">
        <v>913</v>
      </c>
      <c r="E59" s="13">
        <v>1430</v>
      </c>
      <c r="F59" s="13">
        <v>1668</v>
      </c>
      <c r="G59" s="13">
        <v>2094</v>
      </c>
      <c r="H59" s="13">
        <v>2286</v>
      </c>
      <c r="I59" s="13">
        <v>2245</v>
      </c>
      <c r="J59" s="13">
        <v>1532</v>
      </c>
      <c r="K59" s="13">
        <v>814</v>
      </c>
      <c r="L59" s="13">
        <v>597</v>
      </c>
      <c r="M59" s="13">
        <v>483</v>
      </c>
      <c r="N59" s="13">
        <f>SUM(B59:M59)</f>
        <v>15192</v>
      </c>
      <c r="O59" s="17"/>
    </row>
    <row r="60" spans="1:15" ht="15" customHeight="1">
      <c r="A60" s="16" t="s">
        <v>27</v>
      </c>
      <c r="B60" s="13">
        <v>412</v>
      </c>
      <c r="C60" s="13">
        <v>459</v>
      </c>
      <c r="D60" s="13">
        <v>859</v>
      </c>
      <c r="E60" s="13">
        <v>1248</v>
      </c>
      <c r="F60" s="13">
        <v>1854</v>
      </c>
      <c r="G60" s="13">
        <v>2270</v>
      </c>
      <c r="H60" s="13">
        <v>1727</v>
      </c>
      <c r="I60" s="13">
        <v>2487</v>
      </c>
      <c r="J60" s="13">
        <v>1543</v>
      </c>
      <c r="K60" s="13">
        <v>1185</v>
      </c>
      <c r="L60" s="13">
        <v>630</v>
      </c>
      <c r="M60" s="13">
        <v>456</v>
      </c>
      <c r="N60" s="13">
        <v>15130</v>
      </c>
      <c r="O60" s="17"/>
    </row>
    <row r="61" spans="1:15" s="21" customFormat="1" ht="15" customHeight="1">
      <c r="A61" s="16" t="s">
        <v>94</v>
      </c>
      <c r="B61" s="13">
        <v>494</v>
      </c>
      <c r="C61" s="13">
        <v>476</v>
      </c>
      <c r="D61" s="13">
        <v>828</v>
      </c>
      <c r="E61" s="13">
        <v>1082</v>
      </c>
      <c r="F61" s="13">
        <v>1699</v>
      </c>
      <c r="G61" s="13">
        <v>1959</v>
      </c>
      <c r="H61" s="13">
        <v>1714</v>
      </c>
      <c r="I61" s="13">
        <v>1989</v>
      </c>
      <c r="J61" s="13">
        <v>1497</v>
      </c>
      <c r="K61" s="13">
        <v>1292</v>
      </c>
      <c r="L61" s="13">
        <v>712</v>
      </c>
      <c r="M61" s="13">
        <v>419</v>
      </c>
      <c r="N61" s="13">
        <v>14161</v>
      </c>
      <c r="O61" s="20"/>
    </row>
    <row r="62" spans="1:15" s="21" customFormat="1" ht="15" customHeight="1">
      <c r="A62" s="18" t="s">
        <v>96</v>
      </c>
      <c r="B62" s="19">
        <v>461.791</v>
      </c>
      <c r="C62" s="19">
        <v>563.415</v>
      </c>
      <c r="D62" s="19">
        <v>998.832</v>
      </c>
      <c r="E62" s="19">
        <v>1179.996</v>
      </c>
      <c r="F62" s="19">
        <v>1797.549</v>
      </c>
      <c r="G62" s="19">
        <v>1937.95</v>
      </c>
      <c r="H62" s="19">
        <v>1574.797</v>
      </c>
      <c r="I62" s="19">
        <v>2122.175</v>
      </c>
      <c r="J62" s="19">
        <v>1462.281</v>
      </c>
      <c r="K62" s="19">
        <v>1153.906</v>
      </c>
      <c r="L62" s="19">
        <v>693</v>
      </c>
      <c r="M62" s="19">
        <v>495</v>
      </c>
      <c r="N62" s="19">
        <v>14441</v>
      </c>
      <c r="O62" s="20"/>
    </row>
    <row r="63" spans="1:14" ht="15" customHeight="1">
      <c r="A63" s="16" t="s">
        <v>118</v>
      </c>
      <c r="B63" s="19">
        <v>428</v>
      </c>
      <c r="C63" s="19">
        <v>521</v>
      </c>
      <c r="D63" s="19">
        <v>855</v>
      </c>
      <c r="E63" s="19">
        <v>1197</v>
      </c>
      <c r="F63" s="19">
        <v>1459</v>
      </c>
      <c r="G63" s="19">
        <v>1692</v>
      </c>
      <c r="H63" s="19">
        <v>1867</v>
      </c>
      <c r="I63" s="19">
        <v>1860</v>
      </c>
      <c r="J63" s="19">
        <v>1552</v>
      </c>
      <c r="K63" s="19">
        <v>1126</v>
      </c>
      <c r="L63" s="19">
        <v>618</v>
      </c>
      <c r="M63" s="19">
        <v>470</v>
      </c>
      <c r="N63" s="19">
        <v>13646</v>
      </c>
    </row>
    <row r="64" spans="1:14" ht="15" customHeight="1">
      <c r="A64" s="16" t="s">
        <v>119</v>
      </c>
      <c r="B64" s="19">
        <v>409.698</v>
      </c>
      <c r="C64" s="19">
        <v>514.034</v>
      </c>
      <c r="D64" s="19">
        <v>730.056</v>
      </c>
      <c r="E64" s="19">
        <v>1176.797</v>
      </c>
      <c r="F64" s="19">
        <v>1641.463</v>
      </c>
      <c r="G64" s="19">
        <v>1931.55</v>
      </c>
      <c r="H64" s="19">
        <v>1645.655</v>
      </c>
      <c r="I64" s="19">
        <v>1812.647</v>
      </c>
      <c r="J64" s="19">
        <v>1628.153</v>
      </c>
      <c r="K64" s="19">
        <v>934.042</v>
      </c>
      <c r="L64" s="19">
        <v>574.087</v>
      </c>
      <c r="M64" s="19">
        <v>483.609</v>
      </c>
      <c r="N64" s="19">
        <v>13481.791</v>
      </c>
    </row>
    <row r="65" spans="1:14" ht="15" customHeight="1">
      <c r="A65" s="16" t="s">
        <v>121</v>
      </c>
      <c r="B65" s="19">
        <v>389.592</v>
      </c>
      <c r="C65" s="19">
        <v>495.051</v>
      </c>
      <c r="D65" s="19">
        <v>680.069</v>
      </c>
      <c r="E65" s="19">
        <v>851.843</v>
      </c>
      <c r="F65" s="19">
        <v>1379.522</v>
      </c>
      <c r="G65" s="19">
        <v>1469.968</v>
      </c>
      <c r="H65" s="19">
        <v>1567.467</v>
      </c>
      <c r="I65" s="19">
        <v>1804.759</v>
      </c>
      <c r="J65" s="19">
        <v>1668.044</v>
      </c>
      <c r="K65" s="19">
        <v>1141.584</v>
      </c>
      <c r="L65" s="19">
        <v>580.16</v>
      </c>
      <c r="M65" s="19">
        <v>388.144</v>
      </c>
      <c r="N65" s="19">
        <v>12416.203</v>
      </c>
    </row>
    <row r="66" spans="1:14" ht="15" customHeight="1">
      <c r="A66" s="22" t="s">
        <v>123</v>
      </c>
      <c r="B66" s="23">
        <v>423.403</v>
      </c>
      <c r="C66" s="23">
        <v>481.471</v>
      </c>
      <c r="D66" s="23">
        <v>782.926</v>
      </c>
      <c r="E66" s="23">
        <v>1146.397</v>
      </c>
      <c r="F66" s="23">
        <v>1345.967</v>
      </c>
      <c r="G66" s="23">
        <v>1285.065</v>
      </c>
      <c r="H66" s="23">
        <v>1466.582</v>
      </c>
      <c r="I66" s="23">
        <v>1716.79</v>
      </c>
      <c r="J66" s="23">
        <v>1324.765</v>
      </c>
      <c r="K66" s="23">
        <v>1227.47</v>
      </c>
      <c r="L66" s="23">
        <v>887.534</v>
      </c>
      <c r="M66" s="23">
        <v>396.828</v>
      </c>
      <c r="N66" s="23">
        <v>12485.198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workbookViewId="0" topLeftCell="A7">
      <selection activeCell="P1" sqref="P1"/>
    </sheetView>
  </sheetViews>
  <sheetFormatPr defaultColWidth="8.66015625" defaultRowHeight="18"/>
  <cols>
    <col min="1" max="1" width="6.83203125" style="2" customWidth="1"/>
    <col min="2" max="13" width="6.16015625" style="2" customWidth="1"/>
    <col min="14" max="14" width="6.66015625" style="2" customWidth="1"/>
    <col min="15" max="15" width="1.328125" style="2" customWidth="1"/>
    <col min="16" max="16384" width="8.83203125" style="2" customWidth="1"/>
  </cols>
  <sheetData>
    <row r="1" spans="1:15" ht="15" customHeight="1">
      <c r="A1" s="39"/>
      <c r="B1" s="3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>
      <c r="A2" s="2" t="s">
        <v>80</v>
      </c>
      <c r="B2" s="39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 t="s">
        <v>64</v>
      </c>
      <c r="O2" s="25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9"/>
    </row>
    <row r="4" spans="1:15" ht="15" customHeight="1">
      <c r="A4" s="11" t="s">
        <v>45</v>
      </c>
      <c r="B4" s="12">
        <v>443</v>
      </c>
      <c r="C4" s="12">
        <v>392</v>
      </c>
      <c r="D4" s="12">
        <v>436</v>
      </c>
      <c r="E4" s="12">
        <v>575</v>
      </c>
      <c r="F4" s="12">
        <v>627</v>
      </c>
      <c r="G4" s="12">
        <v>776</v>
      </c>
      <c r="H4" s="12">
        <v>868</v>
      </c>
      <c r="I4" s="12">
        <v>924</v>
      </c>
      <c r="J4" s="12">
        <v>740</v>
      </c>
      <c r="K4" s="12">
        <v>547</v>
      </c>
      <c r="L4" s="12">
        <v>498</v>
      </c>
      <c r="M4" s="12">
        <v>496</v>
      </c>
      <c r="N4" s="13">
        <v>7321</v>
      </c>
      <c r="O4" s="14"/>
    </row>
    <row r="5" spans="1:15" ht="15" customHeight="1">
      <c r="A5" s="15" t="s">
        <v>46</v>
      </c>
      <c r="B5" s="12">
        <v>470</v>
      </c>
      <c r="C5" s="12">
        <v>373</v>
      </c>
      <c r="D5" s="12">
        <v>565</v>
      </c>
      <c r="E5" s="12">
        <v>602</v>
      </c>
      <c r="F5" s="12">
        <v>689</v>
      </c>
      <c r="G5" s="12">
        <v>752</v>
      </c>
      <c r="H5" s="12">
        <v>743</v>
      </c>
      <c r="I5" s="12">
        <v>848</v>
      </c>
      <c r="J5" s="12">
        <v>806</v>
      </c>
      <c r="K5" s="12">
        <v>561</v>
      </c>
      <c r="L5" s="12">
        <v>498</v>
      </c>
      <c r="M5" s="12">
        <v>478</v>
      </c>
      <c r="N5" s="13">
        <v>7383</v>
      </c>
      <c r="O5" s="14"/>
    </row>
    <row r="6" spans="1:15" ht="15" customHeight="1">
      <c r="A6" s="15" t="s">
        <v>47</v>
      </c>
      <c r="B6" s="12">
        <v>389</v>
      </c>
      <c r="C6" s="12">
        <v>418</v>
      </c>
      <c r="D6" s="12">
        <v>548</v>
      </c>
      <c r="E6" s="12">
        <v>632</v>
      </c>
      <c r="F6" s="12">
        <v>863</v>
      </c>
      <c r="G6" s="12">
        <v>775</v>
      </c>
      <c r="H6" s="12">
        <v>860</v>
      </c>
      <c r="I6" s="12">
        <v>968</v>
      </c>
      <c r="J6" s="12">
        <v>757</v>
      </c>
      <c r="K6" s="12">
        <v>653</v>
      </c>
      <c r="L6" s="12">
        <v>603</v>
      </c>
      <c r="M6" s="12">
        <v>652</v>
      </c>
      <c r="N6" s="13">
        <v>8118</v>
      </c>
      <c r="O6" s="14"/>
    </row>
    <row r="7" spans="1:15" ht="15" customHeight="1">
      <c r="A7" s="15" t="s">
        <v>48</v>
      </c>
      <c r="B7" s="12">
        <v>474</v>
      </c>
      <c r="C7" s="12">
        <v>434</v>
      </c>
      <c r="D7" s="12">
        <v>495</v>
      </c>
      <c r="E7" s="12">
        <v>609</v>
      </c>
      <c r="F7" s="12">
        <v>989</v>
      </c>
      <c r="G7" s="12">
        <v>729</v>
      </c>
      <c r="H7" s="12">
        <v>714</v>
      </c>
      <c r="I7" s="12">
        <v>732</v>
      </c>
      <c r="J7" s="12">
        <v>700</v>
      </c>
      <c r="K7" s="12">
        <v>622</v>
      </c>
      <c r="L7" s="12">
        <v>752</v>
      </c>
      <c r="M7" s="12">
        <v>600</v>
      </c>
      <c r="N7" s="13">
        <v>7851</v>
      </c>
      <c r="O7" s="14"/>
    </row>
    <row r="8" spans="1:15" ht="15" customHeight="1">
      <c r="A8" s="15" t="s">
        <v>113</v>
      </c>
      <c r="B8" s="12">
        <v>1357</v>
      </c>
      <c r="C8" s="12">
        <v>1225</v>
      </c>
      <c r="D8" s="12">
        <v>1017</v>
      </c>
      <c r="E8" s="12">
        <v>854</v>
      </c>
      <c r="F8" s="12">
        <v>761</v>
      </c>
      <c r="G8" s="12">
        <v>571</v>
      </c>
      <c r="H8" s="12">
        <v>533</v>
      </c>
      <c r="I8" s="12">
        <v>434</v>
      </c>
      <c r="J8" s="12">
        <v>588</v>
      </c>
      <c r="K8" s="12">
        <v>1135</v>
      </c>
      <c r="L8" s="12">
        <v>1016</v>
      </c>
      <c r="M8" s="12">
        <v>1043</v>
      </c>
      <c r="N8" s="13">
        <v>10534</v>
      </c>
      <c r="O8" s="14"/>
    </row>
    <row r="9" spans="1:15" ht="15" customHeight="1">
      <c r="A9" s="15" t="s">
        <v>114</v>
      </c>
      <c r="B9" s="12">
        <v>1277</v>
      </c>
      <c r="C9" s="12">
        <v>1134</v>
      </c>
      <c r="D9" s="12">
        <v>1271</v>
      </c>
      <c r="E9" s="12">
        <v>965</v>
      </c>
      <c r="F9" s="12">
        <v>693</v>
      </c>
      <c r="G9" s="12">
        <v>617</v>
      </c>
      <c r="H9" s="12">
        <v>460</v>
      </c>
      <c r="I9" s="12">
        <v>549</v>
      </c>
      <c r="J9" s="12">
        <v>601</v>
      </c>
      <c r="K9" s="12">
        <v>963</v>
      </c>
      <c r="L9" s="12">
        <v>1019</v>
      </c>
      <c r="M9" s="12">
        <v>1084</v>
      </c>
      <c r="N9" s="13">
        <v>10634</v>
      </c>
      <c r="O9" s="14"/>
    </row>
    <row r="10" spans="1:15" ht="15" customHeight="1">
      <c r="A10" s="15" t="s">
        <v>99</v>
      </c>
      <c r="B10" s="12">
        <v>516</v>
      </c>
      <c r="C10" s="12">
        <v>435</v>
      </c>
      <c r="D10" s="12">
        <v>632</v>
      </c>
      <c r="E10" s="12">
        <v>781</v>
      </c>
      <c r="F10" s="12">
        <v>932</v>
      </c>
      <c r="G10" s="12">
        <v>826</v>
      </c>
      <c r="H10" s="12">
        <v>802</v>
      </c>
      <c r="I10" s="12">
        <v>864</v>
      </c>
      <c r="J10" s="12">
        <v>745</v>
      </c>
      <c r="K10" s="12">
        <v>584</v>
      </c>
      <c r="L10" s="12">
        <v>714</v>
      </c>
      <c r="M10" s="12">
        <v>628</v>
      </c>
      <c r="N10" s="13">
        <v>8458</v>
      </c>
      <c r="O10" s="14"/>
    </row>
    <row r="11" spans="1:15" ht="15" customHeight="1">
      <c r="A11" s="15" t="s">
        <v>120</v>
      </c>
      <c r="B11" s="12">
        <v>502</v>
      </c>
      <c r="C11" s="12">
        <v>450</v>
      </c>
      <c r="D11" s="12">
        <v>556</v>
      </c>
      <c r="E11" s="12">
        <v>690</v>
      </c>
      <c r="F11" s="12">
        <v>911</v>
      </c>
      <c r="G11" s="12">
        <v>786</v>
      </c>
      <c r="H11" s="12">
        <v>754</v>
      </c>
      <c r="I11" s="12">
        <v>775</v>
      </c>
      <c r="J11" s="12">
        <v>655</v>
      </c>
      <c r="K11" s="12">
        <v>584</v>
      </c>
      <c r="L11" s="12">
        <v>624</v>
      </c>
      <c r="M11" s="12">
        <v>486</v>
      </c>
      <c r="N11" s="13">
        <v>7773</v>
      </c>
      <c r="O11" s="14"/>
    </row>
    <row r="12" spans="1:15" ht="15" customHeight="1">
      <c r="A12" s="15" t="s">
        <v>100</v>
      </c>
      <c r="B12" s="12">
        <v>407</v>
      </c>
      <c r="C12" s="12">
        <v>424</v>
      </c>
      <c r="D12" s="12">
        <v>571</v>
      </c>
      <c r="E12" s="12">
        <v>629</v>
      </c>
      <c r="F12" s="12">
        <v>782</v>
      </c>
      <c r="G12" s="12">
        <v>631</v>
      </c>
      <c r="H12" s="12">
        <v>729</v>
      </c>
      <c r="I12" s="12">
        <v>779</v>
      </c>
      <c r="J12" s="12">
        <v>681</v>
      </c>
      <c r="K12" s="12">
        <v>447</v>
      </c>
      <c r="L12" s="12">
        <v>580</v>
      </c>
      <c r="M12" s="12">
        <v>611</v>
      </c>
      <c r="N12" s="13">
        <v>7270</v>
      </c>
      <c r="O12" s="14"/>
    </row>
    <row r="13" spans="1:15" ht="15" customHeight="1">
      <c r="A13" s="15" t="s">
        <v>111</v>
      </c>
      <c r="B13" s="12">
        <v>472</v>
      </c>
      <c r="C13" s="12">
        <v>521</v>
      </c>
      <c r="D13" s="12">
        <v>638</v>
      </c>
      <c r="E13" s="12">
        <v>701</v>
      </c>
      <c r="F13" s="12">
        <v>968</v>
      </c>
      <c r="G13" s="12">
        <v>815</v>
      </c>
      <c r="H13" s="12">
        <v>802</v>
      </c>
      <c r="I13" s="12">
        <v>801</v>
      </c>
      <c r="J13" s="12">
        <v>772</v>
      </c>
      <c r="K13" s="12">
        <v>750</v>
      </c>
      <c r="L13" s="12">
        <v>702</v>
      </c>
      <c r="M13" s="12">
        <v>629</v>
      </c>
      <c r="N13" s="13">
        <v>8572</v>
      </c>
      <c r="O13" s="14"/>
    </row>
    <row r="14" spans="1:15" ht="15" customHeight="1">
      <c r="A14" s="11" t="s">
        <v>108</v>
      </c>
      <c r="B14" s="12">
        <v>504</v>
      </c>
      <c r="C14" s="12">
        <v>566</v>
      </c>
      <c r="D14" s="12">
        <v>747</v>
      </c>
      <c r="E14" s="12">
        <v>851</v>
      </c>
      <c r="F14" s="12">
        <v>913</v>
      </c>
      <c r="G14" s="12">
        <v>798</v>
      </c>
      <c r="H14" s="12">
        <v>573</v>
      </c>
      <c r="I14" s="12">
        <v>601</v>
      </c>
      <c r="J14" s="12">
        <v>503</v>
      </c>
      <c r="K14" s="12">
        <v>437</v>
      </c>
      <c r="L14" s="12">
        <v>504</v>
      </c>
      <c r="M14" s="12">
        <v>490</v>
      </c>
      <c r="N14" s="13">
        <v>7485</v>
      </c>
      <c r="O14" s="14"/>
    </row>
    <row r="15" spans="1:15" ht="15" customHeight="1">
      <c r="A15" s="11" t="s">
        <v>109</v>
      </c>
      <c r="B15" s="12">
        <v>463</v>
      </c>
      <c r="C15" s="12">
        <v>507</v>
      </c>
      <c r="D15" s="12">
        <v>640</v>
      </c>
      <c r="E15" s="12">
        <v>745</v>
      </c>
      <c r="F15" s="12">
        <v>875</v>
      </c>
      <c r="G15" s="12">
        <v>772</v>
      </c>
      <c r="H15" s="12">
        <v>657</v>
      </c>
      <c r="I15" s="12">
        <v>691</v>
      </c>
      <c r="J15" s="12">
        <v>675</v>
      </c>
      <c r="K15" s="12">
        <v>610</v>
      </c>
      <c r="L15" s="12">
        <v>624</v>
      </c>
      <c r="M15" s="12">
        <v>547</v>
      </c>
      <c r="N15" s="13">
        <v>7807</v>
      </c>
      <c r="O15" s="14"/>
    </row>
    <row r="16" spans="1:15" ht="15" customHeight="1">
      <c r="A16" s="15" t="s">
        <v>104</v>
      </c>
      <c r="B16" s="12">
        <v>484</v>
      </c>
      <c r="C16" s="12">
        <v>519</v>
      </c>
      <c r="D16" s="12">
        <v>655</v>
      </c>
      <c r="E16" s="12">
        <v>609</v>
      </c>
      <c r="F16" s="12">
        <v>807</v>
      </c>
      <c r="G16" s="12">
        <v>775</v>
      </c>
      <c r="H16" s="12">
        <v>674</v>
      </c>
      <c r="I16" s="12">
        <v>775</v>
      </c>
      <c r="J16" s="12">
        <v>673</v>
      </c>
      <c r="K16" s="12">
        <v>647</v>
      </c>
      <c r="L16" s="12">
        <v>560</v>
      </c>
      <c r="M16" s="12">
        <v>525</v>
      </c>
      <c r="N16" s="13">
        <v>7703</v>
      </c>
      <c r="O16" s="14"/>
    </row>
    <row r="17" spans="1:15" ht="15" customHeight="1">
      <c r="A17" s="15" t="s">
        <v>112</v>
      </c>
      <c r="B17" s="12">
        <v>460</v>
      </c>
      <c r="C17" s="12">
        <v>462</v>
      </c>
      <c r="D17" s="12">
        <v>640</v>
      </c>
      <c r="E17" s="12">
        <v>642</v>
      </c>
      <c r="F17" s="12">
        <v>822</v>
      </c>
      <c r="G17" s="12">
        <v>634</v>
      </c>
      <c r="H17" s="12">
        <v>655</v>
      </c>
      <c r="I17" s="12">
        <v>737</v>
      </c>
      <c r="J17" s="12">
        <v>700</v>
      </c>
      <c r="K17" s="12">
        <v>627</v>
      </c>
      <c r="L17" s="12">
        <v>555</v>
      </c>
      <c r="M17" s="12">
        <v>474</v>
      </c>
      <c r="N17" s="13">
        <v>7410</v>
      </c>
      <c r="O17" s="14"/>
    </row>
    <row r="18" spans="1:15" ht="15" customHeight="1">
      <c r="A18" s="11" t="s">
        <v>117</v>
      </c>
      <c r="B18" s="12">
        <v>467</v>
      </c>
      <c r="C18" s="12">
        <v>453</v>
      </c>
      <c r="D18" s="12">
        <v>572</v>
      </c>
      <c r="E18" s="12">
        <v>657</v>
      </c>
      <c r="F18" s="12">
        <v>766</v>
      </c>
      <c r="G18" s="12">
        <v>747</v>
      </c>
      <c r="H18" s="12">
        <v>740</v>
      </c>
      <c r="I18" s="12">
        <v>790</v>
      </c>
      <c r="J18" s="12">
        <v>749</v>
      </c>
      <c r="K18" s="12">
        <v>557</v>
      </c>
      <c r="L18" s="12">
        <v>512</v>
      </c>
      <c r="M18" s="12">
        <v>463</v>
      </c>
      <c r="N18" s="13">
        <v>7472</v>
      </c>
      <c r="O18" s="14"/>
    </row>
    <row r="19" spans="1:15" ht="15" customHeight="1">
      <c r="A19" s="11" t="s">
        <v>49</v>
      </c>
      <c r="B19" s="12">
        <v>432.671</v>
      </c>
      <c r="C19" s="12">
        <v>440.066</v>
      </c>
      <c r="D19" s="12">
        <v>552.441</v>
      </c>
      <c r="E19" s="12">
        <v>683.55</v>
      </c>
      <c r="F19" s="12">
        <v>690.766</v>
      </c>
      <c r="G19" s="13">
        <v>798.698</v>
      </c>
      <c r="H19" s="12">
        <v>786.255</v>
      </c>
      <c r="I19" s="12">
        <v>795.882</v>
      </c>
      <c r="J19" s="12">
        <v>674.808</v>
      </c>
      <c r="K19" s="12">
        <v>593.191</v>
      </c>
      <c r="L19" s="12">
        <v>579.395</v>
      </c>
      <c r="M19" s="12">
        <v>559.959</v>
      </c>
      <c r="N19" s="13">
        <v>7587.682</v>
      </c>
      <c r="O19" s="14"/>
    </row>
    <row r="20" spans="1:15" ht="15" customHeight="1">
      <c r="A20" s="11" t="s">
        <v>50</v>
      </c>
      <c r="B20" s="12">
        <v>516.591</v>
      </c>
      <c r="C20" s="12">
        <v>482.092</v>
      </c>
      <c r="D20" s="12">
        <v>617.958</v>
      </c>
      <c r="E20" s="12">
        <v>652.64</v>
      </c>
      <c r="F20" s="12">
        <v>900.242</v>
      </c>
      <c r="G20" s="13">
        <v>778.205</v>
      </c>
      <c r="H20" s="12">
        <v>773.281</v>
      </c>
      <c r="I20" s="12">
        <v>695.588</v>
      </c>
      <c r="J20" s="12">
        <v>659.219</v>
      </c>
      <c r="K20" s="12">
        <v>551.639</v>
      </c>
      <c r="L20" s="12">
        <v>677.574</v>
      </c>
      <c r="M20" s="12">
        <v>675.479</v>
      </c>
      <c r="N20" s="13">
        <v>7980.508</v>
      </c>
      <c r="O20" s="14"/>
    </row>
    <row r="21" spans="1:15" ht="15" customHeight="1">
      <c r="A21" s="11" t="s">
        <v>51</v>
      </c>
      <c r="B21" s="12">
        <v>497</v>
      </c>
      <c r="C21" s="12">
        <v>502</v>
      </c>
      <c r="D21" s="12">
        <v>774</v>
      </c>
      <c r="E21" s="12">
        <v>839</v>
      </c>
      <c r="F21" s="12">
        <v>924</v>
      </c>
      <c r="G21" s="13">
        <v>661</v>
      </c>
      <c r="H21" s="12">
        <v>691</v>
      </c>
      <c r="I21" s="12">
        <v>729</v>
      </c>
      <c r="J21" s="12">
        <v>642</v>
      </c>
      <c r="K21" s="12">
        <v>545</v>
      </c>
      <c r="L21" s="12">
        <v>492</v>
      </c>
      <c r="M21" s="12">
        <v>444</v>
      </c>
      <c r="N21" s="13">
        <v>7741</v>
      </c>
      <c r="O21" s="14"/>
    </row>
    <row r="22" spans="1:15" ht="15" customHeight="1">
      <c r="A22" s="11" t="s">
        <v>52</v>
      </c>
      <c r="B22" s="12">
        <v>428</v>
      </c>
      <c r="C22" s="12">
        <v>371</v>
      </c>
      <c r="D22" s="12">
        <v>602</v>
      </c>
      <c r="E22" s="12">
        <v>730</v>
      </c>
      <c r="F22" s="12">
        <v>823</v>
      </c>
      <c r="G22" s="13">
        <v>682</v>
      </c>
      <c r="H22" s="12">
        <v>639</v>
      </c>
      <c r="I22" s="12">
        <v>606</v>
      </c>
      <c r="J22" s="12">
        <v>574</v>
      </c>
      <c r="K22" s="12">
        <v>540</v>
      </c>
      <c r="L22" s="12">
        <v>515</v>
      </c>
      <c r="M22" s="12">
        <v>520</v>
      </c>
      <c r="N22" s="13">
        <v>7031</v>
      </c>
      <c r="O22" s="14"/>
    </row>
    <row r="23" spans="1:15" ht="15" customHeight="1">
      <c r="A23" s="11" t="s">
        <v>53</v>
      </c>
      <c r="B23" s="12">
        <v>489</v>
      </c>
      <c r="C23" s="12">
        <v>435</v>
      </c>
      <c r="D23" s="12">
        <v>634</v>
      </c>
      <c r="E23" s="12">
        <v>756</v>
      </c>
      <c r="F23" s="12">
        <v>716</v>
      </c>
      <c r="G23" s="13">
        <v>665</v>
      </c>
      <c r="H23" s="12">
        <v>592</v>
      </c>
      <c r="I23" s="12">
        <v>588</v>
      </c>
      <c r="J23" s="12">
        <v>607</v>
      </c>
      <c r="K23" s="12">
        <v>540</v>
      </c>
      <c r="L23" s="12">
        <v>459</v>
      </c>
      <c r="M23" s="12">
        <v>367</v>
      </c>
      <c r="N23" s="13">
        <v>6837</v>
      </c>
      <c r="O23" s="14"/>
    </row>
    <row r="24" spans="1:15" ht="15" customHeight="1">
      <c r="A24" s="11" t="s">
        <v>54</v>
      </c>
      <c r="B24" s="12">
        <v>323</v>
      </c>
      <c r="C24" s="12">
        <v>330</v>
      </c>
      <c r="D24" s="12">
        <v>492</v>
      </c>
      <c r="E24" s="12">
        <v>582</v>
      </c>
      <c r="F24" s="12">
        <v>709</v>
      </c>
      <c r="G24" s="13">
        <v>549</v>
      </c>
      <c r="H24" s="12">
        <v>533</v>
      </c>
      <c r="I24" s="12">
        <v>619</v>
      </c>
      <c r="J24" s="12">
        <v>619</v>
      </c>
      <c r="K24" s="12">
        <v>469</v>
      </c>
      <c r="L24" s="12">
        <v>513</v>
      </c>
      <c r="M24" s="12">
        <v>448</v>
      </c>
      <c r="N24" s="13">
        <v>6184</v>
      </c>
      <c r="O24" s="14"/>
    </row>
    <row r="25" spans="1:15" ht="15" customHeight="1">
      <c r="A25" s="16" t="s">
        <v>26</v>
      </c>
      <c r="B25" s="13">
        <v>430</v>
      </c>
      <c r="C25" s="13">
        <v>408</v>
      </c>
      <c r="D25" s="13">
        <v>528</v>
      </c>
      <c r="E25" s="13">
        <v>607</v>
      </c>
      <c r="F25" s="13">
        <v>653</v>
      </c>
      <c r="G25" s="13">
        <v>497</v>
      </c>
      <c r="H25" s="13">
        <v>579</v>
      </c>
      <c r="I25" s="13">
        <v>595</v>
      </c>
      <c r="J25" s="13">
        <v>584</v>
      </c>
      <c r="K25" s="13">
        <v>397</v>
      </c>
      <c r="L25" s="13">
        <v>395</v>
      </c>
      <c r="M25" s="13">
        <v>374</v>
      </c>
      <c r="N25" s="13">
        <f>SUM(B25:M25)</f>
        <v>6047</v>
      </c>
      <c r="O25" s="17"/>
    </row>
    <row r="26" spans="1:15" ht="15" customHeight="1">
      <c r="A26" s="16" t="s">
        <v>27</v>
      </c>
      <c r="B26" s="13">
        <v>356</v>
      </c>
      <c r="C26" s="13">
        <v>270</v>
      </c>
      <c r="D26" s="13">
        <v>450</v>
      </c>
      <c r="E26" s="13">
        <v>595</v>
      </c>
      <c r="F26" s="13">
        <v>684</v>
      </c>
      <c r="G26" s="13">
        <v>585</v>
      </c>
      <c r="H26" s="13">
        <v>483</v>
      </c>
      <c r="I26" s="13">
        <v>650</v>
      </c>
      <c r="J26" s="13">
        <v>595</v>
      </c>
      <c r="K26" s="13">
        <v>513</v>
      </c>
      <c r="L26" s="13">
        <v>448</v>
      </c>
      <c r="M26" s="13">
        <v>382</v>
      </c>
      <c r="N26" s="13">
        <v>6010</v>
      </c>
      <c r="O26" s="17"/>
    </row>
    <row r="27" spans="1:15" ht="15" customHeight="1">
      <c r="A27" s="16" t="s">
        <v>94</v>
      </c>
      <c r="B27" s="13">
        <v>302</v>
      </c>
      <c r="C27" s="13">
        <v>287</v>
      </c>
      <c r="D27" s="13">
        <v>400</v>
      </c>
      <c r="E27" s="13">
        <v>481</v>
      </c>
      <c r="F27" s="13">
        <v>643</v>
      </c>
      <c r="G27" s="13">
        <v>573</v>
      </c>
      <c r="H27" s="13">
        <v>468</v>
      </c>
      <c r="I27" s="13">
        <v>592</v>
      </c>
      <c r="J27" s="13">
        <v>524</v>
      </c>
      <c r="K27" s="13">
        <v>539</v>
      </c>
      <c r="L27" s="13">
        <v>589</v>
      </c>
      <c r="M27" s="13">
        <v>315</v>
      </c>
      <c r="N27" s="13">
        <v>5714</v>
      </c>
      <c r="O27" s="17"/>
    </row>
    <row r="28" spans="1:15" s="21" customFormat="1" ht="15" customHeight="1">
      <c r="A28" s="18" t="s">
        <v>96</v>
      </c>
      <c r="B28" s="19">
        <v>342.087</v>
      </c>
      <c r="C28" s="19">
        <v>335.849</v>
      </c>
      <c r="D28" s="19">
        <v>492.668</v>
      </c>
      <c r="E28" s="19">
        <v>521.68</v>
      </c>
      <c r="F28" s="19">
        <v>733.87</v>
      </c>
      <c r="G28" s="19">
        <v>504.941</v>
      </c>
      <c r="H28" s="19">
        <v>451.025</v>
      </c>
      <c r="I28" s="19">
        <v>610.147</v>
      </c>
      <c r="J28" s="19">
        <v>538.41</v>
      </c>
      <c r="K28" s="19">
        <v>464.838</v>
      </c>
      <c r="L28" s="19">
        <v>618</v>
      </c>
      <c r="M28" s="19">
        <v>470</v>
      </c>
      <c r="N28" s="19">
        <v>13646</v>
      </c>
      <c r="O28" s="20"/>
    </row>
    <row r="29" spans="1:15" s="21" customFormat="1" ht="15" customHeight="1">
      <c r="A29" s="16" t="s">
        <v>118</v>
      </c>
      <c r="B29" s="19">
        <v>379</v>
      </c>
      <c r="C29" s="19">
        <v>318</v>
      </c>
      <c r="D29" s="19">
        <v>464</v>
      </c>
      <c r="E29" s="19">
        <v>510</v>
      </c>
      <c r="F29" s="19">
        <v>649</v>
      </c>
      <c r="G29" s="19">
        <v>482</v>
      </c>
      <c r="H29" s="19">
        <v>568</v>
      </c>
      <c r="I29" s="19">
        <v>606</v>
      </c>
      <c r="J29" s="19">
        <v>714</v>
      </c>
      <c r="K29" s="19">
        <v>535</v>
      </c>
      <c r="L29" s="19">
        <v>417</v>
      </c>
      <c r="M29" s="19">
        <v>357</v>
      </c>
      <c r="N29" s="19">
        <v>5997</v>
      </c>
      <c r="O29" s="20"/>
    </row>
    <row r="30" spans="1:15" s="21" customFormat="1" ht="15" customHeight="1">
      <c r="A30" s="16" t="s">
        <v>119</v>
      </c>
      <c r="B30" s="19">
        <v>367.633</v>
      </c>
      <c r="C30" s="19">
        <v>328.464</v>
      </c>
      <c r="D30" s="19">
        <v>411.505</v>
      </c>
      <c r="E30" s="19">
        <v>535.158</v>
      </c>
      <c r="F30" s="19">
        <v>657.387</v>
      </c>
      <c r="G30" s="19">
        <v>541.258</v>
      </c>
      <c r="H30" s="19">
        <v>527.675</v>
      </c>
      <c r="I30" s="19">
        <v>595.848</v>
      </c>
      <c r="J30" s="19">
        <v>623.402</v>
      </c>
      <c r="K30" s="19">
        <v>554.846</v>
      </c>
      <c r="L30" s="19">
        <v>475.629</v>
      </c>
      <c r="M30" s="19">
        <v>405.341</v>
      </c>
      <c r="N30" s="19">
        <v>6024.146</v>
      </c>
      <c r="O30" s="20"/>
    </row>
    <row r="31" spans="1:15" s="21" customFormat="1" ht="15" customHeight="1">
      <c r="A31" s="16" t="s">
        <v>121</v>
      </c>
      <c r="B31" s="19">
        <v>421.942</v>
      </c>
      <c r="C31" s="19">
        <v>419.276</v>
      </c>
      <c r="D31" s="19">
        <v>447.935</v>
      </c>
      <c r="E31" s="19">
        <v>520.479</v>
      </c>
      <c r="F31" s="19">
        <v>682.859</v>
      </c>
      <c r="G31" s="19">
        <v>633.08</v>
      </c>
      <c r="H31" s="19">
        <v>478.891</v>
      </c>
      <c r="I31" s="19">
        <v>596.008</v>
      </c>
      <c r="J31" s="19">
        <v>571.782</v>
      </c>
      <c r="K31" s="19">
        <v>518.735</v>
      </c>
      <c r="L31" s="19">
        <v>492.122</v>
      </c>
      <c r="M31" s="19">
        <v>427.637</v>
      </c>
      <c r="N31" s="19">
        <v>6210.746</v>
      </c>
      <c r="O31" s="20"/>
    </row>
    <row r="32" spans="1:15" s="21" customFormat="1" ht="15" customHeight="1">
      <c r="A32" s="22" t="s">
        <v>123</v>
      </c>
      <c r="B32" s="23">
        <v>421.726</v>
      </c>
      <c r="C32" s="23">
        <v>415.09</v>
      </c>
      <c r="D32" s="23">
        <v>513.422</v>
      </c>
      <c r="E32" s="23">
        <v>601.888</v>
      </c>
      <c r="F32" s="23">
        <v>666.665</v>
      </c>
      <c r="G32" s="23">
        <v>562.855</v>
      </c>
      <c r="H32" s="23">
        <v>490.291</v>
      </c>
      <c r="I32" s="23">
        <v>750.774</v>
      </c>
      <c r="J32" s="23">
        <v>692.655</v>
      </c>
      <c r="K32" s="23">
        <v>502.44</v>
      </c>
      <c r="L32" s="23">
        <v>494.167</v>
      </c>
      <c r="M32" s="23">
        <v>404.173</v>
      </c>
      <c r="N32" s="23">
        <v>6516.146</v>
      </c>
      <c r="O32" s="20"/>
    </row>
    <row r="33" spans="1:15" ht="13.5" customHeight="1">
      <c r="A33" s="24" t="s">
        <v>57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3.5" customHeight="1">
      <c r="A34" s="24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3.5" customHeight="1">
      <c r="A35" s="40" t="s">
        <v>14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5" customHeight="1">
      <c r="A36" s="2" t="s">
        <v>81</v>
      </c>
      <c r="B36" s="3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5"/>
      <c r="N36" s="5" t="s">
        <v>64</v>
      </c>
      <c r="O36" s="25"/>
    </row>
    <row r="37" spans="1:15" ht="15" customHeight="1">
      <c r="A37" s="7" t="s">
        <v>13</v>
      </c>
      <c r="B37" s="8" t="s">
        <v>0</v>
      </c>
      <c r="C37" s="8" t="s">
        <v>1</v>
      </c>
      <c r="D37" s="8" t="s">
        <v>2</v>
      </c>
      <c r="E37" s="8" t="s">
        <v>3</v>
      </c>
      <c r="F37" s="8" t="s">
        <v>4</v>
      </c>
      <c r="G37" s="9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8" t="s">
        <v>11</v>
      </c>
      <c r="N37" s="9" t="s">
        <v>12</v>
      </c>
      <c r="O37" s="29"/>
    </row>
    <row r="38" spans="1:15" ht="15" customHeight="1">
      <c r="A38" s="11" t="s">
        <v>79</v>
      </c>
      <c r="B38" s="14">
        <v>647</v>
      </c>
      <c r="C38" s="14">
        <v>688</v>
      </c>
      <c r="D38" s="14">
        <v>576</v>
      </c>
      <c r="E38" s="14">
        <v>292</v>
      </c>
      <c r="F38" s="14">
        <v>26</v>
      </c>
      <c r="G38" s="14">
        <v>34</v>
      </c>
      <c r="H38" s="14">
        <v>235</v>
      </c>
      <c r="I38" s="14">
        <v>833</v>
      </c>
      <c r="J38" s="14">
        <v>1079</v>
      </c>
      <c r="K38" s="14">
        <v>976</v>
      </c>
      <c r="L38" s="14">
        <v>933</v>
      </c>
      <c r="M38" s="14">
        <v>1512</v>
      </c>
      <c r="N38" s="41">
        <v>7831</v>
      </c>
      <c r="O38" s="14"/>
    </row>
    <row r="39" spans="1:15" ht="15" customHeight="1">
      <c r="A39" s="15" t="s">
        <v>17</v>
      </c>
      <c r="B39" s="14">
        <v>740</v>
      </c>
      <c r="C39" s="14">
        <v>619</v>
      </c>
      <c r="D39" s="14">
        <v>453</v>
      </c>
      <c r="E39" s="14">
        <v>142</v>
      </c>
      <c r="F39" s="14">
        <v>32</v>
      </c>
      <c r="G39" s="14">
        <v>110</v>
      </c>
      <c r="H39" s="14">
        <v>410</v>
      </c>
      <c r="I39" s="14">
        <v>743</v>
      </c>
      <c r="J39" s="14">
        <v>1037</v>
      </c>
      <c r="K39" s="14">
        <v>824</v>
      </c>
      <c r="L39" s="14">
        <v>708</v>
      </c>
      <c r="M39" s="14">
        <v>1245</v>
      </c>
      <c r="N39" s="42">
        <v>7065</v>
      </c>
      <c r="O39" s="14"/>
    </row>
    <row r="40" spans="1:15" ht="15" customHeight="1">
      <c r="A40" s="15" t="s">
        <v>18</v>
      </c>
      <c r="B40" s="14">
        <v>806</v>
      </c>
      <c r="C40" s="14">
        <v>940</v>
      </c>
      <c r="D40" s="14">
        <v>966</v>
      </c>
      <c r="E40" s="14">
        <v>384</v>
      </c>
      <c r="F40" s="14">
        <v>228</v>
      </c>
      <c r="G40" s="14">
        <v>261</v>
      </c>
      <c r="H40" s="14">
        <v>567</v>
      </c>
      <c r="I40" s="14">
        <v>1192</v>
      </c>
      <c r="J40" s="14">
        <v>1438</v>
      </c>
      <c r="K40" s="14">
        <v>1120</v>
      </c>
      <c r="L40" s="14">
        <v>1312</v>
      </c>
      <c r="M40" s="14">
        <v>1733</v>
      </c>
      <c r="N40" s="42">
        <v>10947</v>
      </c>
      <c r="O40" s="14"/>
    </row>
    <row r="41" spans="1:15" ht="15" customHeight="1">
      <c r="A41" s="15" t="s">
        <v>19</v>
      </c>
      <c r="B41" s="14">
        <v>694</v>
      </c>
      <c r="C41" s="14">
        <v>580</v>
      </c>
      <c r="D41" s="14">
        <v>516</v>
      </c>
      <c r="E41" s="14">
        <v>350</v>
      </c>
      <c r="F41" s="14">
        <v>212</v>
      </c>
      <c r="G41" s="14">
        <v>251</v>
      </c>
      <c r="H41" s="14">
        <v>525</v>
      </c>
      <c r="I41" s="14">
        <v>1059</v>
      </c>
      <c r="J41" s="14">
        <v>1151</v>
      </c>
      <c r="K41" s="14">
        <v>989</v>
      </c>
      <c r="L41" s="14">
        <v>1021</v>
      </c>
      <c r="M41" s="14">
        <v>1537</v>
      </c>
      <c r="N41" s="42">
        <v>8885</v>
      </c>
      <c r="O41" s="14"/>
    </row>
    <row r="42" spans="1:15" ht="15" customHeight="1">
      <c r="A42" s="15" t="s">
        <v>113</v>
      </c>
      <c r="B42" s="14">
        <v>1357</v>
      </c>
      <c r="C42" s="14">
        <v>1225</v>
      </c>
      <c r="D42" s="14">
        <v>1017</v>
      </c>
      <c r="E42" s="14">
        <v>854</v>
      </c>
      <c r="F42" s="14">
        <v>761</v>
      </c>
      <c r="G42" s="14">
        <v>571</v>
      </c>
      <c r="H42" s="14">
        <v>533</v>
      </c>
      <c r="I42" s="14">
        <v>434</v>
      </c>
      <c r="J42" s="14">
        <v>588</v>
      </c>
      <c r="K42" s="14">
        <v>1135</v>
      </c>
      <c r="L42" s="14">
        <v>1016</v>
      </c>
      <c r="M42" s="14">
        <v>1043</v>
      </c>
      <c r="N42" s="42">
        <v>10534</v>
      </c>
      <c r="O42" s="14"/>
    </row>
    <row r="43" spans="1:15" ht="15" customHeight="1">
      <c r="A43" s="15" t="s">
        <v>98</v>
      </c>
      <c r="B43" s="14">
        <v>1277</v>
      </c>
      <c r="C43" s="14">
        <v>1134</v>
      </c>
      <c r="D43" s="14">
        <v>1271</v>
      </c>
      <c r="E43" s="14">
        <v>965</v>
      </c>
      <c r="F43" s="14">
        <v>693</v>
      </c>
      <c r="G43" s="14">
        <v>617</v>
      </c>
      <c r="H43" s="14">
        <v>460</v>
      </c>
      <c r="I43" s="14">
        <v>549</v>
      </c>
      <c r="J43" s="14">
        <v>601</v>
      </c>
      <c r="K43" s="14">
        <v>963</v>
      </c>
      <c r="L43" s="14">
        <v>1019</v>
      </c>
      <c r="M43" s="14">
        <v>1084</v>
      </c>
      <c r="N43" s="42">
        <v>10634</v>
      </c>
      <c r="O43" s="14"/>
    </row>
    <row r="44" spans="1:15" ht="15" customHeight="1">
      <c r="A44" s="15" t="s">
        <v>99</v>
      </c>
      <c r="B44" s="14">
        <v>862</v>
      </c>
      <c r="C44" s="14">
        <v>831</v>
      </c>
      <c r="D44" s="14">
        <v>934</v>
      </c>
      <c r="E44" s="14">
        <v>397</v>
      </c>
      <c r="F44" s="14">
        <v>295</v>
      </c>
      <c r="G44" s="14">
        <v>395</v>
      </c>
      <c r="H44" s="14">
        <v>442</v>
      </c>
      <c r="I44" s="14">
        <v>742</v>
      </c>
      <c r="J44" s="14">
        <v>1028</v>
      </c>
      <c r="K44" s="14">
        <v>916</v>
      </c>
      <c r="L44" s="14">
        <v>978</v>
      </c>
      <c r="M44" s="14">
        <v>1592</v>
      </c>
      <c r="N44" s="42">
        <v>9411</v>
      </c>
      <c r="O44" s="14"/>
    </row>
    <row r="45" spans="1:15" ht="15" customHeight="1">
      <c r="A45" s="15" t="s">
        <v>120</v>
      </c>
      <c r="B45" s="14">
        <v>589</v>
      </c>
      <c r="C45" s="14">
        <v>740</v>
      </c>
      <c r="D45" s="14">
        <v>603</v>
      </c>
      <c r="E45" s="14">
        <v>303</v>
      </c>
      <c r="F45" s="14">
        <v>268</v>
      </c>
      <c r="G45" s="14">
        <v>332</v>
      </c>
      <c r="H45" s="14">
        <v>480</v>
      </c>
      <c r="I45" s="14">
        <v>615</v>
      </c>
      <c r="J45" s="14">
        <v>664</v>
      </c>
      <c r="K45" s="14">
        <v>731</v>
      </c>
      <c r="L45" s="14">
        <v>774</v>
      </c>
      <c r="M45" s="14">
        <v>1338</v>
      </c>
      <c r="N45" s="42">
        <v>7438</v>
      </c>
      <c r="O45" s="14"/>
    </row>
    <row r="46" spans="1:15" ht="15" customHeight="1">
      <c r="A46" s="15" t="s">
        <v>100</v>
      </c>
      <c r="B46" s="14">
        <v>697</v>
      </c>
      <c r="C46" s="14">
        <v>762</v>
      </c>
      <c r="D46" s="14">
        <v>637</v>
      </c>
      <c r="E46" s="14">
        <v>303</v>
      </c>
      <c r="F46" s="14">
        <v>262</v>
      </c>
      <c r="G46" s="14">
        <v>228</v>
      </c>
      <c r="H46" s="14">
        <v>384</v>
      </c>
      <c r="I46" s="14">
        <v>614</v>
      </c>
      <c r="J46" s="14">
        <v>841</v>
      </c>
      <c r="K46" s="14">
        <v>869</v>
      </c>
      <c r="L46" s="14">
        <v>991</v>
      </c>
      <c r="M46" s="14">
        <v>1247</v>
      </c>
      <c r="N46" s="42">
        <v>7836</v>
      </c>
      <c r="O46" s="14"/>
    </row>
    <row r="47" spans="1:15" ht="15" customHeight="1">
      <c r="A47" s="15" t="s">
        <v>101</v>
      </c>
      <c r="B47" s="14">
        <v>711</v>
      </c>
      <c r="C47" s="14">
        <v>806</v>
      </c>
      <c r="D47" s="14">
        <v>654</v>
      </c>
      <c r="E47" s="14">
        <v>429</v>
      </c>
      <c r="F47" s="14">
        <v>359</v>
      </c>
      <c r="G47" s="14">
        <v>406</v>
      </c>
      <c r="H47" s="14">
        <v>445</v>
      </c>
      <c r="I47" s="14">
        <v>604</v>
      </c>
      <c r="J47" s="14">
        <v>899</v>
      </c>
      <c r="K47" s="14">
        <v>801</v>
      </c>
      <c r="L47" s="14">
        <v>889</v>
      </c>
      <c r="M47" s="14">
        <v>1172</v>
      </c>
      <c r="N47" s="42">
        <v>8175</v>
      </c>
      <c r="O47" s="14"/>
    </row>
    <row r="48" spans="1:15" ht="15" customHeight="1">
      <c r="A48" s="11" t="s">
        <v>108</v>
      </c>
      <c r="B48" s="14">
        <v>544</v>
      </c>
      <c r="C48" s="14">
        <v>524</v>
      </c>
      <c r="D48" s="14">
        <v>501</v>
      </c>
      <c r="E48" s="14">
        <v>284</v>
      </c>
      <c r="F48" s="14">
        <v>175</v>
      </c>
      <c r="G48" s="14">
        <v>306</v>
      </c>
      <c r="H48" s="14">
        <v>370</v>
      </c>
      <c r="I48" s="14">
        <v>521</v>
      </c>
      <c r="J48" s="14">
        <v>752</v>
      </c>
      <c r="K48" s="14">
        <v>625</v>
      </c>
      <c r="L48" s="14">
        <v>802</v>
      </c>
      <c r="M48" s="14">
        <v>1303</v>
      </c>
      <c r="N48" s="42">
        <v>6706</v>
      </c>
      <c r="O48" s="14"/>
    </row>
    <row r="49" spans="1:15" ht="15" customHeight="1">
      <c r="A49" s="11" t="s">
        <v>109</v>
      </c>
      <c r="B49" s="14">
        <v>575</v>
      </c>
      <c r="C49" s="14">
        <v>601</v>
      </c>
      <c r="D49" s="14">
        <v>486</v>
      </c>
      <c r="E49" s="14">
        <v>268</v>
      </c>
      <c r="F49" s="14">
        <v>252</v>
      </c>
      <c r="G49" s="14">
        <v>358</v>
      </c>
      <c r="H49" s="14">
        <v>375</v>
      </c>
      <c r="I49" s="14">
        <v>460</v>
      </c>
      <c r="J49" s="14">
        <v>569</v>
      </c>
      <c r="K49" s="14">
        <v>802</v>
      </c>
      <c r="L49" s="14">
        <v>1162</v>
      </c>
      <c r="M49" s="14">
        <v>1507</v>
      </c>
      <c r="N49" s="42">
        <v>7416</v>
      </c>
      <c r="O49" s="14"/>
    </row>
    <row r="50" spans="1:15" ht="15" customHeight="1">
      <c r="A50" s="15" t="s">
        <v>104</v>
      </c>
      <c r="B50" s="14">
        <v>573</v>
      </c>
      <c r="C50" s="14">
        <v>545</v>
      </c>
      <c r="D50" s="14">
        <v>598</v>
      </c>
      <c r="E50" s="14">
        <v>374</v>
      </c>
      <c r="F50" s="14">
        <v>332</v>
      </c>
      <c r="G50" s="14">
        <v>271</v>
      </c>
      <c r="H50" s="14">
        <v>289</v>
      </c>
      <c r="I50" s="14">
        <v>574</v>
      </c>
      <c r="J50" s="14">
        <v>800</v>
      </c>
      <c r="K50" s="14">
        <v>865</v>
      </c>
      <c r="L50" s="14">
        <v>954</v>
      </c>
      <c r="M50" s="14">
        <v>1288</v>
      </c>
      <c r="N50" s="42">
        <v>7463</v>
      </c>
      <c r="O50" s="14"/>
    </row>
    <row r="51" spans="1:15" ht="15" customHeight="1">
      <c r="A51" s="15" t="s">
        <v>112</v>
      </c>
      <c r="B51" s="14">
        <v>661</v>
      </c>
      <c r="C51" s="14">
        <v>619</v>
      </c>
      <c r="D51" s="14">
        <v>491</v>
      </c>
      <c r="E51" s="14">
        <v>401</v>
      </c>
      <c r="F51" s="14">
        <v>199</v>
      </c>
      <c r="G51" s="14">
        <v>219</v>
      </c>
      <c r="H51" s="14">
        <v>256</v>
      </c>
      <c r="I51" s="14">
        <v>563</v>
      </c>
      <c r="J51" s="14">
        <v>802</v>
      </c>
      <c r="K51" s="14">
        <v>671</v>
      </c>
      <c r="L51" s="14">
        <v>752</v>
      </c>
      <c r="M51" s="14">
        <v>1142</v>
      </c>
      <c r="N51" s="42">
        <v>6776</v>
      </c>
      <c r="O51" s="14"/>
    </row>
    <row r="52" spans="1:15" ht="15" customHeight="1">
      <c r="A52" s="11" t="s">
        <v>106</v>
      </c>
      <c r="B52" s="14">
        <v>503</v>
      </c>
      <c r="C52" s="14">
        <v>550</v>
      </c>
      <c r="D52" s="14">
        <v>436</v>
      </c>
      <c r="E52" s="14">
        <v>300</v>
      </c>
      <c r="F52" s="14">
        <v>235</v>
      </c>
      <c r="G52" s="14">
        <v>227</v>
      </c>
      <c r="H52" s="14">
        <v>302</v>
      </c>
      <c r="I52" s="14">
        <v>627</v>
      </c>
      <c r="J52" s="14">
        <v>677</v>
      </c>
      <c r="K52" s="14">
        <v>652</v>
      </c>
      <c r="L52" s="14">
        <v>715</v>
      </c>
      <c r="M52" s="14">
        <v>995</v>
      </c>
      <c r="N52" s="42">
        <v>6220</v>
      </c>
      <c r="O52" s="14"/>
    </row>
    <row r="53" spans="1:15" ht="15" customHeight="1">
      <c r="A53" s="11" t="s">
        <v>20</v>
      </c>
      <c r="B53" s="14">
        <v>490</v>
      </c>
      <c r="C53" s="14">
        <v>488</v>
      </c>
      <c r="D53" s="14">
        <v>424</v>
      </c>
      <c r="E53" s="14">
        <v>254</v>
      </c>
      <c r="F53" s="14">
        <v>233</v>
      </c>
      <c r="G53" s="14">
        <v>255</v>
      </c>
      <c r="H53" s="14">
        <v>328</v>
      </c>
      <c r="I53" s="14">
        <v>409</v>
      </c>
      <c r="J53" s="14">
        <v>474</v>
      </c>
      <c r="K53" s="14">
        <v>591</v>
      </c>
      <c r="L53" s="14">
        <v>566</v>
      </c>
      <c r="M53" s="14">
        <v>958</v>
      </c>
      <c r="N53" s="42">
        <v>5472</v>
      </c>
      <c r="O53" s="14"/>
    </row>
    <row r="54" spans="1:15" ht="15" customHeight="1">
      <c r="A54" s="11" t="s">
        <v>21</v>
      </c>
      <c r="B54" s="14">
        <v>375.362</v>
      </c>
      <c r="C54" s="14">
        <v>445.837</v>
      </c>
      <c r="D54" s="14">
        <v>308.594</v>
      </c>
      <c r="E54" s="14">
        <v>245.938</v>
      </c>
      <c r="F54" s="14">
        <v>164.468</v>
      </c>
      <c r="G54" s="42">
        <v>201.174</v>
      </c>
      <c r="H54" s="14">
        <v>191.651</v>
      </c>
      <c r="I54" s="14">
        <v>346.938</v>
      </c>
      <c r="J54" s="14">
        <v>510.392</v>
      </c>
      <c r="K54" s="14">
        <v>585.848</v>
      </c>
      <c r="L54" s="14">
        <v>524.244</v>
      </c>
      <c r="M54" s="14">
        <v>928.472</v>
      </c>
      <c r="N54" s="42">
        <v>4828.918000000001</v>
      </c>
      <c r="O54" s="14"/>
    </row>
    <row r="55" spans="1:15" ht="15" customHeight="1">
      <c r="A55" s="11" t="s">
        <v>22</v>
      </c>
      <c r="B55" s="14">
        <v>426</v>
      </c>
      <c r="C55" s="14">
        <v>502</v>
      </c>
      <c r="D55" s="14">
        <v>332</v>
      </c>
      <c r="E55" s="14">
        <v>197</v>
      </c>
      <c r="F55" s="14">
        <v>147</v>
      </c>
      <c r="G55" s="42">
        <v>148</v>
      </c>
      <c r="H55" s="14">
        <v>194</v>
      </c>
      <c r="I55" s="14">
        <v>408</v>
      </c>
      <c r="J55" s="14">
        <v>564</v>
      </c>
      <c r="K55" s="14">
        <v>446</v>
      </c>
      <c r="L55" s="14">
        <v>578</v>
      </c>
      <c r="M55" s="14">
        <v>847</v>
      </c>
      <c r="N55" s="42">
        <v>4791</v>
      </c>
      <c r="O55" s="14"/>
    </row>
    <row r="56" spans="1:15" ht="15" customHeight="1">
      <c r="A56" s="11" t="s">
        <v>23</v>
      </c>
      <c r="B56" s="14">
        <v>378</v>
      </c>
      <c r="C56" s="14">
        <v>338</v>
      </c>
      <c r="D56" s="14">
        <v>291</v>
      </c>
      <c r="E56" s="14">
        <v>167</v>
      </c>
      <c r="F56" s="14">
        <v>133</v>
      </c>
      <c r="G56" s="42">
        <v>171</v>
      </c>
      <c r="H56" s="14">
        <v>252</v>
      </c>
      <c r="I56" s="14">
        <v>389</v>
      </c>
      <c r="J56" s="14">
        <v>542</v>
      </c>
      <c r="K56" s="14">
        <v>475</v>
      </c>
      <c r="L56" s="14">
        <v>528</v>
      </c>
      <c r="M56" s="14">
        <v>720</v>
      </c>
      <c r="N56" s="42">
        <v>4383</v>
      </c>
      <c r="O56" s="14"/>
    </row>
    <row r="57" spans="1:15" ht="15" customHeight="1">
      <c r="A57" s="11" t="s">
        <v>24</v>
      </c>
      <c r="B57" s="14">
        <v>414</v>
      </c>
      <c r="C57" s="14">
        <v>371</v>
      </c>
      <c r="D57" s="14">
        <v>290</v>
      </c>
      <c r="E57" s="14">
        <v>225</v>
      </c>
      <c r="F57" s="14">
        <v>259</v>
      </c>
      <c r="G57" s="42">
        <v>191</v>
      </c>
      <c r="H57" s="14">
        <v>326</v>
      </c>
      <c r="I57" s="14">
        <v>355</v>
      </c>
      <c r="J57" s="14">
        <v>519</v>
      </c>
      <c r="K57" s="14">
        <v>503</v>
      </c>
      <c r="L57" s="14">
        <v>532</v>
      </c>
      <c r="M57" s="14">
        <v>761</v>
      </c>
      <c r="N57" s="42">
        <v>4745</v>
      </c>
      <c r="O57" s="14"/>
    </row>
    <row r="58" spans="1:15" ht="15" customHeight="1">
      <c r="A58" s="11" t="s">
        <v>25</v>
      </c>
      <c r="B58" s="14">
        <v>407</v>
      </c>
      <c r="C58" s="14">
        <v>339</v>
      </c>
      <c r="D58" s="14">
        <v>353</v>
      </c>
      <c r="E58" s="14">
        <v>272</v>
      </c>
      <c r="F58" s="14">
        <v>307</v>
      </c>
      <c r="G58" s="42">
        <v>199</v>
      </c>
      <c r="H58" s="14">
        <v>164</v>
      </c>
      <c r="I58" s="14">
        <v>271</v>
      </c>
      <c r="J58" s="14">
        <v>393</v>
      </c>
      <c r="K58" s="14">
        <v>610</v>
      </c>
      <c r="L58" s="14">
        <v>360</v>
      </c>
      <c r="M58" s="42">
        <v>763</v>
      </c>
      <c r="N58" s="42">
        <v>4437</v>
      </c>
      <c r="O58" s="14"/>
    </row>
    <row r="59" spans="1:15" ht="15" customHeight="1">
      <c r="A59" s="16" t="s">
        <v>26</v>
      </c>
      <c r="B59" s="42">
        <v>373</v>
      </c>
      <c r="C59" s="42">
        <v>360</v>
      </c>
      <c r="D59" s="42">
        <v>329</v>
      </c>
      <c r="E59" s="42">
        <v>248</v>
      </c>
      <c r="F59" s="42">
        <v>241</v>
      </c>
      <c r="G59" s="42">
        <v>246</v>
      </c>
      <c r="H59" s="42">
        <v>216</v>
      </c>
      <c r="I59" s="42">
        <v>291</v>
      </c>
      <c r="J59" s="42">
        <v>366</v>
      </c>
      <c r="K59" s="42">
        <v>390</v>
      </c>
      <c r="L59" s="42">
        <v>369</v>
      </c>
      <c r="M59" s="42">
        <v>574</v>
      </c>
      <c r="N59" s="42">
        <f>SUM(B59:M59)</f>
        <v>4003</v>
      </c>
      <c r="O59" s="17"/>
    </row>
    <row r="60" spans="1:15" ht="15" customHeight="1">
      <c r="A60" s="16" t="s">
        <v>27</v>
      </c>
      <c r="B60" s="42">
        <v>345</v>
      </c>
      <c r="C60" s="42">
        <v>301</v>
      </c>
      <c r="D60" s="42">
        <v>292</v>
      </c>
      <c r="E60" s="42">
        <v>308</v>
      </c>
      <c r="F60" s="42">
        <v>228</v>
      </c>
      <c r="G60" s="42">
        <v>196</v>
      </c>
      <c r="H60" s="42">
        <v>213</v>
      </c>
      <c r="I60" s="42">
        <v>261</v>
      </c>
      <c r="J60" s="42">
        <v>361</v>
      </c>
      <c r="K60" s="42">
        <v>350</v>
      </c>
      <c r="L60" s="42">
        <v>383</v>
      </c>
      <c r="M60" s="42">
        <v>606</v>
      </c>
      <c r="N60" s="42">
        <v>3845</v>
      </c>
      <c r="O60" s="17"/>
    </row>
    <row r="61" spans="1:15" ht="15" customHeight="1">
      <c r="A61" s="16" t="s">
        <v>94</v>
      </c>
      <c r="B61" s="42">
        <v>303</v>
      </c>
      <c r="C61" s="42">
        <v>273</v>
      </c>
      <c r="D61" s="42">
        <v>234</v>
      </c>
      <c r="E61" s="42">
        <v>218</v>
      </c>
      <c r="F61" s="42">
        <v>168</v>
      </c>
      <c r="G61" s="42">
        <v>115</v>
      </c>
      <c r="H61" s="42">
        <v>131</v>
      </c>
      <c r="I61" s="42">
        <v>238</v>
      </c>
      <c r="J61" s="42">
        <v>336</v>
      </c>
      <c r="K61" s="42">
        <v>347</v>
      </c>
      <c r="L61" s="42">
        <v>321</v>
      </c>
      <c r="M61" s="42">
        <v>563</v>
      </c>
      <c r="N61" s="42">
        <v>3248</v>
      </c>
      <c r="O61" s="17"/>
    </row>
    <row r="62" spans="1:15" s="21" customFormat="1" ht="15" customHeight="1">
      <c r="A62" s="18" t="s">
        <v>96</v>
      </c>
      <c r="B62" s="43">
        <v>286</v>
      </c>
      <c r="C62" s="43">
        <v>273</v>
      </c>
      <c r="D62" s="43">
        <v>333</v>
      </c>
      <c r="E62" s="43">
        <v>189</v>
      </c>
      <c r="F62" s="43">
        <v>157</v>
      </c>
      <c r="G62" s="43">
        <v>114</v>
      </c>
      <c r="H62" s="43">
        <v>131</v>
      </c>
      <c r="I62" s="43">
        <v>187</v>
      </c>
      <c r="J62" s="43">
        <v>282</v>
      </c>
      <c r="K62" s="43">
        <v>365</v>
      </c>
      <c r="L62" s="43">
        <v>345</v>
      </c>
      <c r="M62" s="43">
        <v>552</v>
      </c>
      <c r="N62" s="44">
        <v>3215</v>
      </c>
      <c r="O62" s="20"/>
    </row>
    <row r="63" spans="1:14" s="21" customFormat="1" ht="15" customHeight="1">
      <c r="A63" s="16" t="s">
        <v>118</v>
      </c>
      <c r="B63" s="45">
        <v>273</v>
      </c>
      <c r="C63" s="45">
        <v>218</v>
      </c>
      <c r="D63" s="45">
        <v>177</v>
      </c>
      <c r="E63" s="45">
        <v>162</v>
      </c>
      <c r="F63" s="45">
        <v>161</v>
      </c>
      <c r="G63" s="45">
        <v>135</v>
      </c>
      <c r="H63" s="45">
        <v>119</v>
      </c>
      <c r="I63" s="45">
        <v>175</v>
      </c>
      <c r="J63" s="45">
        <v>304</v>
      </c>
      <c r="K63" s="45">
        <v>335</v>
      </c>
      <c r="L63" s="45">
        <v>376</v>
      </c>
      <c r="M63" s="45">
        <v>602</v>
      </c>
      <c r="N63" s="44">
        <v>3038</v>
      </c>
    </row>
    <row r="64" spans="1:14" ht="15" customHeight="1">
      <c r="A64" s="16" t="s">
        <v>119</v>
      </c>
      <c r="B64" s="45">
        <v>345.768</v>
      </c>
      <c r="C64" s="45">
        <v>300.913</v>
      </c>
      <c r="D64" s="45">
        <v>300.972</v>
      </c>
      <c r="E64" s="45">
        <v>227.177</v>
      </c>
      <c r="F64" s="45">
        <v>164.877</v>
      </c>
      <c r="G64" s="45">
        <v>116.334</v>
      </c>
      <c r="H64" s="45">
        <v>130.321</v>
      </c>
      <c r="I64" s="45">
        <v>237.35</v>
      </c>
      <c r="J64" s="45">
        <v>411.903</v>
      </c>
      <c r="K64" s="45">
        <v>403.272</v>
      </c>
      <c r="L64" s="45">
        <v>330.47</v>
      </c>
      <c r="M64" s="45">
        <v>561.103</v>
      </c>
      <c r="N64" s="44">
        <v>3530.46</v>
      </c>
    </row>
    <row r="65" spans="1:14" ht="15" customHeight="1">
      <c r="A65" s="16" t="s">
        <v>121</v>
      </c>
      <c r="B65" s="45">
        <v>312.569</v>
      </c>
      <c r="C65" s="45">
        <v>242.987</v>
      </c>
      <c r="D65" s="45">
        <v>169.344</v>
      </c>
      <c r="E65" s="45">
        <v>158.238</v>
      </c>
      <c r="F65" s="45">
        <v>112.314</v>
      </c>
      <c r="G65" s="45">
        <v>127.004</v>
      </c>
      <c r="H65" s="45">
        <v>148.249</v>
      </c>
      <c r="I65" s="45">
        <v>225.616</v>
      </c>
      <c r="J65" s="45">
        <v>363.517</v>
      </c>
      <c r="K65" s="45">
        <v>366.505</v>
      </c>
      <c r="L65" s="45">
        <v>360</v>
      </c>
      <c r="M65" s="45">
        <v>447.293</v>
      </c>
      <c r="N65" s="44">
        <v>3033.636</v>
      </c>
    </row>
    <row r="66" spans="1:15" ht="15" customHeight="1">
      <c r="A66" s="22" t="s">
        <v>123</v>
      </c>
      <c r="B66" s="46">
        <v>281.36</v>
      </c>
      <c r="C66" s="46">
        <v>219.655</v>
      </c>
      <c r="D66" s="46">
        <v>180.009</v>
      </c>
      <c r="E66" s="46">
        <v>137.717</v>
      </c>
      <c r="F66" s="46">
        <v>82.054</v>
      </c>
      <c r="G66" s="46">
        <v>132.837</v>
      </c>
      <c r="H66" s="46">
        <v>141.521</v>
      </c>
      <c r="I66" s="46">
        <v>243.512</v>
      </c>
      <c r="J66" s="46">
        <v>375.972</v>
      </c>
      <c r="K66" s="46">
        <v>401.169</v>
      </c>
      <c r="L66" s="46">
        <v>367.767</v>
      </c>
      <c r="M66" s="46">
        <v>566.486</v>
      </c>
      <c r="N66" s="47">
        <v>3130.059</v>
      </c>
      <c r="O66" s="6"/>
    </row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P1" sqref="P1"/>
    </sheetView>
  </sheetViews>
  <sheetFormatPr defaultColWidth="8.66015625" defaultRowHeight="18"/>
  <cols>
    <col min="1" max="1" width="6.66015625" style="2" customWidth="1"/>
    <col min="2" max="7" width="6.16015625" style="2" customWidth="1"/>
    <col min="8" max="13" width="6" style="2" customWidth="1"/>
    <col min="14" max="14" width="6.66015625" style="2" customWidth="1"/>
    <col min="15" max="15" width="0.8359375" style="2" customWidth="1"/>
    <col min="16" max="16384" width="8.83203125" style="2" customWidth="1"/>
  </cols>
  <sheetData>
    <row r="1" spans="2:15" ht="15" customHeight="1">
      <c r="B1" s="3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4" ht="15" customHeight="1">
      <c r="A2" s="2" t="s">
        <v>92</v>
      </c>
      <c r="B2" s="33"/>
      <c r="M2" s="4"/>
      <c r="N2" s="5" t="s">
        <v>40</v>
      </c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9"/>
    </row>
    <row r="4" spans="1:15" ht="15" customHeight="1">
      <c r="A4" s="11" t="s">
        <v>82</v>
      </c>
      <c r="B4" s="12">
        <v>3671</v>
      </c>
      <c r="C4" s="12">
        <v>3698</v>
      </c>
      <c r="D4" s="12">
        <v>3487</v>
      </c>
      <c r="E4" s="12">
        <v>3362</v>
      </c>
      <c r="F4" s="12">
        <v>4591</v>
      </c>
      <c r="G4" s="12">
        <v>4264</v>
      </c>
      <c r="H4" s="12">
        <v>3182</v>
      </c>
      <c r="I4" s="12">
        <v>4057</v>
      </c>
      <c r="J4" s="12">
        <v>4988</v>
      </c>
      <c r="K4" s="12">
        <v>5496</v>
      </c>
      <c r="L4" s="12">
        <v>4953</v>
      </c>
      <c r="M4" s="12">
        <v>4660</v>
      </c>
      <c r="N4" s="13">
        <f>SUM(B4:M4)</f>
        <v>50409</v>
      </c>
      <c r="O4" s="14"/>
    </row>
    <row r="5" spans="1:15" ht="15" customHeight="1">
      <c r="A5" s="15" t="s">
        <v>83</v>
      </c>
      <c r="B5" s="12">
        <v>4651</v>
      </c>
      <c r="C5" s="12">
        <v>4903</v>
      </c>
      <c r="D5" s="12">
        <v>5306</v>
      </c>
      <c r="E5" s="12">
        <v>5014</v>
      </c>
      <c r="F5" s="12">
        <v>6566</v>
      </c>
      <c r="G5" s="12">
        <v>4558</v>
      </c>
      <c r="H5" s="12">
        <v>3382</v>
      </c>
      <c r="I5" s="12">
        <v>3631</v>
      </c>
      <c r="J5" s="12">
        <v>5046</v>
      </c>
      <c r="K5" s="12">
        <v>6146</v>
      </c>
      <c r="L5" s="12">
        <v>5510</v>
      </c>
      <c r="M5" s="12">
        <v>5573</v>
      </c>
      <c r="N5" s="13">
        <v>60284</v>
      </c>
      <c r="O5" s="14"/>
    </row>
    <row r="6" spans="1:15" ht="15" customHeight="1">
      <c r="A6" s="15" t="s">
        <v>84</v>
      </c>
      <c r="B6" s="12">
        <v>5536</v>
      </c>
      <c r="C6" s="12">
        <v>6476</v>
      </c>
      <c r="D6" s="12">
        <v>5755</v>
      </c>
      <c r="E6" s="12">
        <v>6640</v>
      </c>
      <c r="F6" s="12">
        <v>6341</v>
      </c>
      <c r="G6" s="12">
        <v>5086</v>
      </c>
      <c r="H6" s="12">
        <v>4548</v>
      </c>
      <c r="I6" s="12">
        <v>4456</v>
      </c>
      <c r="J6" s="12">
        <v>7297</v>
      </c>
      <c r="K6" s="12">
        <v>6507</v>
      </c>
      <c r="L6" s="12">
        <v>5931</v>
      </c>
      <c r="M6" s="12">
        <v>5558</v>
      </c>
      <c r="N6" s="13">
        <v>70130</v>
      </c>
      <c r="O6" s="14"/>
    </row>
    <row r="7" spans="1:15" ht="15" customHeight="1">
      <c r="A7" s="15" t="s">
        <v>85</v>
      </c>
      <c r="B7" s="12">
        <v>5703</v>
      </c>
      <c r="C7" s="12">
        <v>5581</v>
      </c>
      <c r="D7" s="12">
        <v>5792</v>
      </c>
      <c r="E7" s="12">
        <v>7083</v>
      </c>
      <c r="F7" s="12">
        <v>6868</v>
      </c>
      <c r="G7" s="12">
        <v>5712</v>
      </c>
      <c r="H7" s="12">
        <v>4531</v>
      </c>
      <c r="I7" s="12">
        <v>4747</v>
      </c>
      <c r="J7" s="12">
        <v>5380</v>
      </c>
      <c r="K7" s="12">
        <v>6421</v>
      </c>
      <c r="L7" s="12">
        <v>6089</v>
      </c>
      <c r="M7" s="12">
        <v>5389</v>
      </c>
      <c r="N7" s="13">
        <v>69294</v>
      </c>
      <c r="O7" s="14"/>
    </row>
    <row r="8" spans="1:15" ht="15" customHeight="1">
      <c r="A8" s="15" t="s">
        <v>97</v>
      </c>
      <c r="B8" s="12">
        <v>1357</v>
      </c>
      <c r="C8" s="12">
        <v>1225</v>
      </c>
      <c r="D8" s="12">
        <v>1017</v>
      </c>
      <c r="E8" s="12">
        <v>854</v>
      </c>
      <c r="F8" s="12">
        <v>761</v>
      </c>
      <c r="G8" s="12">
        <v>571</v>
      </c>
      <c r="H8" s="12">
        <v>533</v>
      </c>
      <c r="I8" s="12">
        <v>434</v>
      </c>
      <c r="J8" s="12">
        <v>588</v>
      </c>
      <c r="K8" s="12">
        <v>1135</v>
      </c>
      <c r="L8" s="12">
        <v>1016</v>
      </c>
      <c r="M8" s="12">
        <v>1043</v>
      </c>
      <c r="N8" s="13">
        <f>SUM(B8:M8)</f>
        <v>10534</v>
      </c>
      <c r="O8" s="14"/>
    </row>
    <row r="9" spans="1:15" ht="15" customHeight="1">
      <c r="A9" s="15" t="s">
        <v>114</v>
      </c>
      <c r="B9" s="12">
        <v>1277</v>
      </c>
      <c r="C9" s="12">
        <v>1134</v>
      </c>
      <c r="D9" s="12">
        <v>1271</v>
      </c>
      <c r="E9" s="12">
        <v>965</v>
      </c>
      <c r="F9" s="12">
        <v>693</v>
      </c>
      <c r="G9" s="12">
        <v>617</v>
      </c>
      <c r="H9" s="12">
        <v>460</v>
      </c>
      <c r="I9" s="12">
        <v>549</v>
      </c>
      <c r="J9" s="12">
        <v>601</v>
      </c>
      <c r="K9" s="12">
        <v>963</v>
      </c>
      <c r="L9" s="12">
        <v>1019</v>
      </c>
      <c r="M9" s="12">
        <v>1084</v>
      </c>
      <c r="N9" s="13">
        <v>10634</v>
      </c>
      <c r="O9" s="14"/>
    </row>
    <row r="10" spans="1:15" ht="15" customHeight="1">
      <c r="A10" s="15" t="s">
        <v>99</v>
      </c>
      <c r="B10" s="12">
        <v>5082</v>
      </c>
      <c r="C10" s="12">
        <v>5635</v>
      </c>
      <c r="D10" s="12">
        <v>6874</v>
      </c>
      <c r="E10" s="12">
        <v>6983</v>
      </c>
      <c r="F10" s="12">
        <v>7437</v>
      </c>
      <c r="G10" s="12">
        <v>6268</v>
      </c>
      <c r="H10" s="12">
        <v>4332</v>
      </c>
      <c r="I10" s="12">
        <v>5310</v>
      </c>
      <c r="J10" s="12">
        <v>6051</v>
      </c>
      <c r="K10" s="12">
        <v>6075</v>
      </c>
      <c r="L10" s="12">
        <v>5808</v>
      </c>
      <c r="M10" s="12">
        <v>5452</v>
      </c>
      <c r="N10" s="13">
        <v>71305</v>
      </c>
      <c r="O10" s="14"/>
    </row>
    <row r="11" spans="1:15" ht="15" customHeight="1">
      <c r="A11" s="15" t="s">
        <v>120</v>
      </c>
      <c r="B11" s="12">
        <v>6042</v>
      </c>
      <c r="C11" s="12">
        <v>6550</v>
      </c>
      <c r="D11" s="12">
        <v>6890</v>
      </c>
      <c r="E11" s="12">
        <v>7512</v>
      </c>
      <c r="F11" s="12">
        <v>7882</v>
      </c>
      <c r="G11" s="12">
        <v>5899</v>
      </c>
      <c r="H11" s="12">
        <v>4373</v>
      </c>
      <c r="I11" s="12">
        <v>5141</v>
      </c>
      <c r="J11" s="12">
        <v>6125</v>
      </c>
      <c r="K11" s="12">
        <v>7534</v>
      </c>
      <c r="L11" s="12">
        <v>6609</v>
      </c>
      <c r="M11" s="12">
        <v>5829</v>
      </c>
      <c r="N11" s="13">
        <v>76388</v>
      </c>
      <c r="O11" s="14"/>
    </row>
    <row r="12" spans="1:15" ht="15" customHeight="1">
      <c r="A12" s="15" t="s">
        <v>100</v>
      </c>
      <c r="B12" s="12">
        <v>6380</v>
      </c>
      <c r="C12" s="12">
        <v>6823</v>
      </c>
      <c r="D12" s="12">
        <v>6930</v>
      </c>
      <c r="E12" s="12">
        <v>7740</v>
      </c>
      <c r="F12" s="12">
        <v>7737</v>
      </c>
      <c r="G12" s="12">
        <v>5586</v>
      </c>
      <c r="H12" s="12">
        <v>4754</v>
      </c>
      <c r="I12" s="12">
        <v>5875</v>
      </c>
      <c r="J12" s="12">
        <v>6222</v>
      </c>
      <c r="K12" s="12">
        <v>7851</v>
      </c>
      <c r="L12" s="12">
        <v>7189</v>
      </c>
      <c r="M12" s="12">
        <v>5404</v>
      </c>
      <c r="N12" s="13">
        <v>78491</v>
      </c>
      <c r="O12" s="14"/>
    </row>
    <row r="13" spans="1:15" ht="15" customHeight="1">
      <c r="A13" s="15" t="s">
        <v>111</v>
      </c>
      <c r="B13" s="12">
        <v>5532</v>
      </c>
      <c r="C13" s="12">
        <v>6613</v>
      </c>
      <c r="D13" s="12">
        <v>7127</v>
      </c>
      <c r="E13" s="12">
        <v>7948</v>
      </c>
      <c r="F13" s="12">
        <v>7484</v>
      </c>
      <c r="G13" s="12">
        <v>5870</v>
      </c>
      <c r="H13" s="12">
        <v>4571</v>
      </c>
      <c r="I13" s="12">
        <v>4969</v>
      </c>
      <c r="J13" s="12">
        <v>6063</v>
      </c>
      <c r="K13" s="12">
        <v>6433</v>
      </c>
      <c r="L13" s="12">
        <v>6573</v>
      </c>
      <c r="M13" s="12">
        <v>5415</v>
      </c>
      <c r="N13" s="13">
        <f>SUM(B13:M13)</f>
        <v>74598</v>
      </c>
      <c r="O13" s="14"/>
    </row>
    <row r="14" spans="1:15" ht="15" customHeight="1">
      <c r="A14" s="11" t="s">
        <v>108</v>
      </c>
      <c r="B14" s="12">
        <v>5432</v>
      </c>
      <c r="C14" s="12">
        <v>6184</v>
      </c>
      <c r="D14" s="12">
        <v>7116</v>
      </c>
      <c r="E14" s="12">
        <v>7048</v>
      </c>
      <c r="F14" s="12">
        <v>7192</v>
      </c>
      <c r="G14" s="12">
        <v>5787</v>
      </c>
      <c r="H14" s="12">
        <v>4741</v>
      </c>
      <c r="I14" s="12">
        <v>5485</v>
      </c>
      <c r="J14" s="12">
        <v>6090</v>
      </c>
      <c r="K14" s="12">
        <v>6041</v>
      </c>
      <c r="L14" s="12">
        <v>5603</v>
      </c>
      <c r="M14" s="12">
        <v>5221</v>
      </c>
      <c r="N14" s="13">
        <v>71939</v>
      </c>
      <c r="O14" s="14"/>
    </row>
    <row r="15" spans="1:15" ht="15" customHeight="1">
      <c r="A15" s="11" t="s">
        <v>109</v>
      </c>
      <c r="B15" s="12">
        <v>5333</v>
      </c>
      <c r="C15" s="12">
        <v>6050</v>
      </c>
      <c r="D15" s="12">
        <v>6686</v>
      </c>
      <c r="E15" s="12">
        <v>7465</v>
      </c>
      <c r="F15" s="12">
        <v>7164</v>
      </c>
      <c r="G15" s="12">
        <v>5657</v>
      </c>
      <c r="H15" s="12">
        <v>4467</v>
      </c>
      <c r="I15" s="12">
        <v>4523</v>
      </c>
      <c r="J15" s="12">
        <v>6275</v>
      </c>
      <c r="K15" s="12">
        <v>6119</v>
      </c>
      <c r="L15" s="12">
        <v>5456</v>
      </c>
      <c r="M15" s="12">
        <v>5347</v>
      </c>
      <c r="N15" s="13">
        <v>69541</v>
      </c>
      <c r="O15" s="14"/>
    </row>
    <row r="16" spans="1:15" ht="15" customHeight="1">
      <c r="A16" s="15" t="s">
        <v>104</v>
      </c>
      <c r="B16" s="12">
        <v>5480</v>
      </c>
      <c r="C16" s="12">
        <v>5868</v>
      </c>
      <c r="D16" s="12">
        <v>6799</v>
      </c>
      <c r="E16" s="12">
        <v>6902</v>
      </c>
      <c r="F16" s="12">
        <v>8200</v>
      </c>
      <c r="G16" s="12">
        <v>6216</v>
      </c>
      <c r="H16" s="12">
        <v>4460</v>
      </c>
      <c r="I16" s="12">
        <v>4447</v>
      </c>
      <c r="J16" s="12">
        <v>6512</v>
      </c>
      <c r="K16" s="12">
        <v>5794</v>
      </c>
      <c r="L16" s="12">
        <v>5919</v>
      </c>
      <c r="M16" s="12">
        <v>5357</v>
      </c>
      <c r="N16" s="13">
        <v>71954</v>
      </c>
      <c r="O16" s="14"/>
    </row>
    <row r="17" spans="1:15" ht="15" customHeight="1">
      <c r="A17" s="15" t="s">
        <v>112</v>
      </c>
      <c r="B17" s="12">
        <v>5427</v>
      </c>
      <c r="C17" s="12">
        <v>5596</v>
      </c>
      <c r="D17" s="12">
        <v>6239</v>
      </c>
      <c r="E17" s="12">
        <v>7825</v>
      </c>
      <c r="F17" s="12">
        <v>8116</v>
      </c>
      <c r="G17" s="12">
        <v>6142</v>
      </c>
      <c r="H17" s="12">
        <v>4254</v>
      </c>
      <c r="I17" s="12">
        <v>5274</v>
      </c>
      <c r="J17" s="12">
        <v>6294</v>
      </c>
      <c r="K17" s="12">
        <v>6217</v>
      </c>
      <c r="L17" s="12">
        <v>5957</v>
      </c>
      <c r="M17" s="12">
        <v>5149</v>
      </c>
      <c r="N17" s="13">
        <f>SUM(B17:M17)</f>
        <v>72490</v>
      </c>
      <c r="O17" s="14"/>
    </row>
    <row r="18" spans="1:15" ht="15" customHeight="1">
      <c r="A18" s="11" t="s">
        <v>106</v>
      </c>
      <c r="B18" s="12">
        <v>5406</v>
      </c>
      <c r="C18" s="12">
        <v>5815</v>
      </c>
      <c r="D18" s="12">
        <v>6220</v>
      </c>
      <c r="E18" s="12">
        <v>7069</v>
      </c>
      <c r="F18" s="12">
        <v>7088</v>
      </c>
      <c r="G18" s="12">
        <v>6122</v>
      </c>
      <c r="H18" s="12">
        <v>4226</v>
      </c>
      <c r="I18" s="12">
        <v>4983</v>
      </c>
      <c r="J18" s="12">
        <v>6027</v>
      </c>
      <c r="K18" s="12">
        <v>5687</v>
      </c>
      <c r="L18" s="12">
        <v>5016</v>
      </c>
      <c r="M18" s="12">
        <v>5080</v>
      </c>
      <c r="N18" s="13">
        <v>68739</v>
      </c>
      <c r="O18" s="14"/>
    </row>
    <row r="19" spans="1:15" ht="15" customHeight="1">
      <c r="A19" s="11" t="s">
        <v>86</v>
      </c>
      <c r="B19" s="12">
        <v>5686</v>
      </c>
      <c r="C19" s="12">
        <v>5198</v>
      </c>
      <c r="D19" s="12">
        <v>6623</v>
      </c>
      <c r="E19" s="12">
        <v>6505</v>
      </c>
      <c r="F19" s="12">
        <v>6592</v>
      </c>
      <c r="G19" s="12">
        <v>5527</v>
      </c>
      <c r="H19" s="12">
        <v>4330</v>
      </c>
      <c r="I19" s="12">
        <v>5011</v>
      </c>
      <c r="J19" s="12">
        <v>6096</v>
      </c>
      <c r="K19" s="12">
        <v>5662</v>
      </c>
      <c r="L19" s="12">
        <v>5370</v>
      </c>
      <c r="M19" s="12">
        <v>4947</v>
      </c>
      <c r="N19" s="13">
        <v>67548</v>
      </c>
      <c r="O19" s="14"/>
    </row>
    <row r="20" spans="1:15" ht="15" customHeight="1">
      <c r="A20" s="11" t="s">
        <v>87</v>
      </c>
      <c r="B20" s="12">
        <v>5296</v>
      </c>
      <c r="C20" s="12">
        <v>5585</v>
      </c>
      <c r="D20" s="12">
        <v>6199</v>
      </c>
      <c r="E20" s="12">
        <v>6680</v>
      </c>
      <c r="F20" s="12">
        <v>6412</v>
      </c>
      <c r="G20" s="13">
        <v>5763</v>
      </c>
      <c r="H20" s="12">
        <v>4928</v>
      </c>
      <c r="I20" s="12">
        <v>5224</v>
      </c>
      <c r="J20" s="12">
        <v>4860</v>
      </c>
      <c r="K20" s="12">
        <v>5323</v>
      </c>
      <c r="L20" s="12">
        <v>5349</v>
      </c>
      <c r="M20" s="12">
        <v>5137</v>
      </c>
      <c r="N20" s="13">
        <f>SUM(B20:M20)</f>
        <v>66756</v>
      </c>
      <c r="O20" s="14"/>
    </row>
    <row r="21" spans="1:15" ht="15" customHeight="1">
      <c r="A21" s="11" t="s">
        <v>88</v>
      </c>
      <c r="B21" s="12">
        <v>5154</v>
      </c>
      <c r="C21" s="12">
        <v>5925</v>
      </c>
      <c r="D21" s="12">
        <v>7352</v>
      </c>
      <c r="E21" s="12">
        <v>6221</v>
      </c>
      <c r="F21" s="12">
        <v>7419</v>
      </c>
      <c r="G21" s="13">
        <v>5869</v>
      </c>
      <c r="H21" s="12">
        <v>4113</v>
      </c>
      <c r="I21" s="12">
        <v>5128</v>
      </c>
      <c r="J21" s="12">
        <v>5704</v>
      </c>
      <c r="K21" s="12">
        <v>5561</v>
      </c>
      <c r="L21" s="12">
        <v>6095</v>
      </c>
      <c r="M21" s="12">
        <v>5285</v>
      </c>
      <c r="N21" s="13">
        <v>69827</v>
      </c>
      <c r="O21" s="14"/>
    </row>
    <row r="22" spans="1:15" ht="15" customHeight="1">
      <c r="A22" s="11" t="s">
        <v>89</v>
      </c>
      <c r="B22" s="12">
        <v>5305</v>
      </c>
      <c r="C22" s="12">
        <v>5669</v>
      </c>
      <c r="D22" s="12">
        <v>6899</v>
      </c>
      <c r="E22" s="12">
        <v>6229</v>
      </c>
      <c r="F22" s="12">
        <v>6933</v>
      </c>
      <c r="G22" s="13">
        <v>5904</v>
      </c>
      <c r="H22" s="12">
        <v>4265</v>
      </c>
      <c r="I22" s="12">
        <v>5584</v>
      </c>
      <c r="J22" s="12">
        <v>5681</v>
      </c>
      <c r="K22" s="12">
        <v>5297</v>
      </c>
      <c r="L22" s="12">
        <v>5223</v>
      </c>
      <c r="M22" s="12">
        <v>4845</v>
      </c>
      <c r="N22" s="13">
        <v>67833</v>
      </c>
      <c r="O22" s="14"/>
    </row>
    <row r="23" spans="1:15" ht="15" customHeight="1">
      <c r="A23" s="11" t="s">
        <v>90</v>
      </c>
      <c r="B23" s="12">
        <v>5417</v>
      </c>
      <c r="C23" s="12">
        <v>5921</v>
      </c>
      <c r="D23" s="12">
        <v>5917</v>
      </c>
      <c r="E23" s="12">
        <v>7169</v>
      </c>
      <c r="F23" s="12">
        <v>6891</v>
      </c>
      <c r="G23" s="13">
        <v>4644</v>
      </c>
      <c r="H23" s="12">
        <v>4686</v>
      </c>
      <c r="I23" s="12">
        <v>4935</v>
      </c>
      <c r="J23" s="12">
        <v>5075</v>
      </c>
      <c r="K23" s="12">
        <v>5138</v>
      </c>
      <c r="L23" s="12">
        <v>5419</v>
      </c>
      <c r="M23" s="12">
        <v>4820</v>
      </c>
      <c r="N23" s="13">
        <v>66032</v>
      </c>
      <c r="O23" s="14"/>
    </row>
    <row r="24" spans="1:15" ht="15" customHeight="1">
      <c r="A24" s="11" t="s">
        <v>91</v>
      </c>
      <c r="B24" s="12">
        <v>5068</v>
      </c>
      <c r="C24" s="12">
        <v>5929</v>
      </c>
      <c r="D24" s="12">
        <v>6211</v>
      </c>
      <c r="E24" s="12">
        <v>6739</v>
      </c>
      <c r="F24" s="12">
        <v>6452</v>
      </c>
      <c r="G24" s="13">
        <v>5179</v>
      </c>
      <c r="H24" s="12">
        <v>3357</v>
      </c>
      <c r="I24" s="12">
        <v>4593</v>
      </c>
      <c r="J24" s="12">
        <v>5016</v>
      </c>
      <c r="K24" s="12">
        <v>4998</v>
      </c>
      <c r="L24" s="12">
        <v>4309</v>
      </c>
      <c r="M24" s="12">
        <v>5031</v>
      </c>
      <c r="N24" s="13">
        <v>62881</v>
      </c>
      <c r="O24" s="14"/>
    </row>
    <row r="25" spans="1:15" ht="15" customHeight="1">
      <c r="A25" s="16" t="s">
        <v>26</v>
      </c>
      <c r="B25" s="13">
        <v>4846</v>
      </c>
      <c r="C25" s="13">
        <v>5135</v>
      </c>
      <c r="D25" s="13">
        <v>5568</v>
      </c>
      <c r="E25" s="13">
        <v>6628</v>
      </c>
      <c r="F25" s="13">
        <v>6158</v>
      </c>
      <c r="G25" s="13">
        <v>5186</v>
      </c>
      <c r="H25" s="13">
        <v>4122</v>
      </c>
      <c r="I25" s="13">
        <v>4369</v>
      </c>
      <c r="J25" s="13">
        <v>4786</v>
      </c>
      <c r="K25" s="13">
        <v>4601</v>
      </c>
      <c r="L25" s="13">
        <v>4898</v>
      </c>
      <c r="M25" s="13">
        <v>4561</v>
      </c>
      <c r="N25" s="13">
        <v>60858</v>
      </c>
      <c r="O25" s="17"/>
    </row>
    <row r="26" spans="1:15" ht="15" customHeight="1">
      <c r="A26" s="16" t="s">
        <v>27</v>
      </c>
      <c r="B26" s="13">
        <v>5061</v>
      </c>
      <c r="C26" s="13">
        <v>4805</v>
      </c>
      <c r="D26" s="13">
        <v>5667</v>
      </c>
      <c r="E26" s="13">
        <v>6328</v>
      </c>
      <c r="F26" s="13">
        <v>6767</v>
      </c>
      <c r="G26" s="13">
        <v>4365</v>
      </c>
      <c r="H26" s="13">
        <v>3846</v>
      </c>
      <c r="I26" s="13">
        <v>4333</v>
      </c>
      <c r="J26" s="13">
        <v>5371</v>
      </c>
      <c r="K26" s="13">
        <v>4478</v>
      </c>
      <c r="L26" s="13">
        <v>4601</v>
      </c>
      <c r="M26" s="13">
        <v>4540</v>
      </c>
      <c r="N26" s="13">
        <v>60163</v>
      </c>
      <c r="O26" s="17"/>
    </row>
    <row r="27" spans="1:15" ht="15" customHeight="1">
      <c r="A27" s="16" t="s">
        <v>94</v>
      </c>
      <c r="B27" s="13">
        <v>4357</v>
      </c>
      <c r="C27" s="13">
        <v>5588</v>
      </c>
      <c r="D27" s="13">
        <v>5452</v>
      </c>
      <c r="E27" s="13">
        <v>6330</v>
      </c>
      <c r="F27" s="13">
        <v>6261</v>
      </c>
      <c r="G27" s="13">
        <v>5271</v>
      </c>
      <c r="H27" s="13">
        <v>4052</v>
      </c>
      <c r="I27" s="13">
        <v>4109</v>
      </c>
      <c r="J27" s="13">
        <v>5131</v>
      </c>
      <c r="K27" s="13">
        <v>4438</v>
      </c>
      <c r="L27" s="13">
        <v>4897</v>
      </c>
      <c r="M27" s="13">
        <v>4892</v>
      </c>
      <c r="N27" s="13">
        <v>60778</v>
      </c>
      <c r="O27" s="17"/>
    </row>
    <row r="28" spans="1:15" s="21" customFormat="1" ht="15" customHeight="1">
      <c r="A28" s="18" t="s">
        <v>96</v>
      </c>
      <c r="B28" s="19">
        <v>4821.342</v>
      </c>
      <c r="C28" s="19">
        <v>4846.258</v>
      </c>
      <c r="D28" s="19">
        <v>5320.779</v>
      </c>
      <c r="E28" s="19">
        <v>5913.413</v>
      </c>
      <c r="F28" s="19">
        <v>6804.206</v>
      </c>
      <c r="G28" s="19">
        <v>4858.397</v>
      </c>
      <c r="H28" s="19">
        <v>4389.033</v>
      </c>
      <c r="I28" s="19">
        <v>4168.219</v>
      </c>
      <c r="J28" s="19">
        <v>4880.389</v>
      </c>
      <c r="K28" s="19">
        <v>5102.449</v>
      </c>
      <c r="L28" s="19">
        <v>5212</v>
      </c>
      <c r="M28" s="19">
        <v>4985</v>
      </c>
      <c r="N28" s="19">
        <v>61302</v>
      </c>
      <c r="O28" s="20"/>
    </row>
    <row r="29" spans="1:15" s="21" customFormat="1" ht="15" customHeight="1">
      <c r="A29" s="16" t="s">
        <v>118</v>
      </c>
      <c r="B29" s="19">
        <v>4998</v>
      </c>
      <c r="C29" s="19">
        <v>5242</v>
      </c>
      <c r="D29" s="19">
        <v>5770</v>
      </c>
      <c r="E29" s="19">
        <v>6321</v>
      </c>
      <c r="F29" s="19">
        <v>6647</v>
      </c>
      <c r="G29" s="19">
        <v>4987</v>
      </c>
      <c r="H29" s="19">
        <v>3676</v>
      </c>
      <c r="I29" s="19">
        <v>4508</v>
      </c>
      <c r="J29" s="19">
        <v>5228</v>
      </c>
      <c r="K29" s="19">
        <v>5246</v>
      </c>
      <c r="L29" s="19">
        <v>5224</v>
      </c>
      <c r="M29" s="19">
        <v>5415</v>
      </c>
      <c r="N29" s="19">
        <v>63260</v>
      </c>
      <c r="O29" s="20"/>
    </row>
    <row r="30" spans="1:15" s="21" customFormat="1" ht="15" customHeight="1">
      <c r="A30" s="16" t="s">
        <v>119</v>
      </c>
      <c r="B30" s="19">
        <v>4998</v>
      </c>
      <c r="C30" s="19">
        <v>5242</v>
      </c>
      <c r="D30" s="19">
        <v>5770</v>
      </c>
      <c r="E30" s="19">
        <v>6321</v>
      </c>
      <c r="F30" s="19">
        <v>6647</v>
      </c>
      <c r="G30" s="19">
        <v>4987</v>
      </c>
      <c r="H30" s="19">
        <v>3676</v>
      </c>
      <c r="I30" s="19">
        <v>4508</v>
      </c>
      <c r="J30" s="19">
        <v>5228</v>
      </c>
      <c r="K30" s="19">
        <v>5246</v>
      </c>
      <c r="L30" s="19">
        <v>5224</v>
      </c>
      <c r="M30" s="19">
        <v>5415</v>
      </c>
      <c r="N30" s="19">
        <v>63260</v>
      </c>
      <c r="O30" s="20"/>
    </row>
    <row r="31" spans="1:15" s="21" customFormat="1" ht="15" customHeight="1">
      <c r="A31" s="16" t="s">
        <v>121</v>
      </c>
      <c r="B31" s="19">
        <v>4783.91</v>
      </c>
      <c r="C31" s="19">
        <v>4888.184</v>
      </c>
      <c r="D31" s="19">
        <v>5216.797</v>
      </c>
      <c r="E31" s="19">
        <v>5433.633</v>
      </c>
      <c r="F31" s="19">
        <v>5298.088</v>
      </c>
      <c r="G31" s="19">
        <v>4965.178</v>
      </c>
      <c r="H31" s="19">
        <v>3760.472</v>
      </c>
      <c r="I31" s="19">
        <v>3859.439</v>
      </c>
      <c r="J31" s="19">
        <v>5005.621</v>
      </c>
      <c r="K31" s="19">
        <v>4947.31</v>
      </c>
      <c r="L31" s="19">
        <v>4983.247</v>
      </c>
      <c r="M31" s="19">
        <v>4707.425</v>
      </c>
      <c r="N31" s="19">
        <v>57844.222</v>
      </c>
      <c r="O31" s="20"/>
    </row>
    <row r="32" spans="1:15" s="21" customFormat="1" ht="15" customHeight="1">
      <c r="A32" s="22" t="s">
        <v>123</v>
      </c>
      <c r="B32" s="23">
        <v>5117.403</v>
      </c>
      <c r="C32" s="23">
        <v>4597.507</v>
      </c>
      <c r="D32" s="23">
        <v>5479.348</v>
      </c>
      <c r="E32" s="23">
        <v>5505.676</v>
      </c>
      <c r="F32" s="23">
        <v>5863.729</v>
      </c>
      <c r="G32" s="23">
        <v>5107.647</v>
      </c>
      <c r="H32" s="23">
        <v>3585.421</v>
      </c>
      <c r="I32" s="23">
        <v>3690.66</v>
      </c>
      <c r="J32" s="23">
        <v>4928.641</v>
      </c>
      <c r="K32" s="23">
        <v>4631.491</v>
      </c>
      <c r="L32" s="23">
        <v>4493.196</v>
      </c>
      <c r="M32" s="23">
        <v>4925.471</v>
      </c>
      <c r="N32" s="23">
        <v>57926.19</v>
      </c>
      <c r="O32" s="20"/>
    </row>
    <row r="33" spans="1:15" ht="15" customHeight="1">
      <c r="A33" s="24" t="s">
        <v>57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" customHeight="1">
      <c r="A34" s="24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ht="15" customHeight="1">
      <c r="B35" s="33"/>
    </row>
    <row r="36" spans="1:14" ht="15" customHeight="1">
      <c r="A36" s="2" t="s">
        <v>93</v>
      </c>
      <c r="B36" s="27"/>
      <c r="M36" s="4"/>
      <c r="N36" s="5" t="s">
        <v>40</v>
      </c>
    </row>
    <row r="37" spans="1:15" ht="15" customHeight="1">
      <c r="A37" s="7" t="s">
        <v>13</v>
      </c>
      <c r="B37" s="8" t="s">
        <v>0</v>
      </c>
      <c r="C37" s="8" t="s">
        <v>1</v>
      </c>
      <c r="D37" s="8" t="s">
        <v>2</v>
      </c>
      <c r="E37" s="8" t="s">
        <v>3</v>
      </c>
      <c r="F37" s="8" t="s">
        <v>4</v>
      </c>
      <c r="G37" s="9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8" t="s">
        <v>11</v>
      </c>
      <c r="N37" s="9" t="s">
        <v>12</v>
      </c>
      <c r="O37" s="29"/>
    </row>
    <row r="38" spans="1:15" ht="15" customHeight="1">
      <c r="A38" s="11" t="s">
        <v>30</v>
      </c>
      <c r="B38" s="12">
        <v>11</v>
      </c>
      <c r="C38" s="12">
        <v>16</v>
      </c>
      <c r="D38" s="12">
        <v>20</v>
      </c>
      <c r="E38" s="12">
        <v>9</v>
      </c>
      <c r="F38" s="12">
        <v>3</v>
      </c>
      <c r="G38" s="12">
        <v>1</v>
      </c>
      <c r="H38" s="12">
        <v>0</v>
      </c>
      <c r="I38" s="12">
        <v>0</v>
      </c>
      <c r="J38" s="12">
        <v>2</v>
      </c>
      <c r="K38" s="12">
        <v>7</v>
      </c>
      <c r="L38" s="12">
        <v>16</v>
      </c>
      <c r="M38" s="12">
        <v>31</v>
      </c>
      <c r="N38" s="13">
        <f>SUM(B38:M38)</f>
        <v>116</v>
      </c>
      <c r="O38" s="14"/>
    </row>
    <row r="39" spans="1:15" ht="15" customHeight="1">
      <c r="A39" s="15" t="s">
        <v>31</v>
      </c>
      <c r="B39" s="12">
        <v>39</v>
      </c>
      <c r="C39" s="12">
        <v>44</v>
      </c>
      <c r="D39" s="12">
        <v>61</v>
      </c>
      <c r="E39" s="12">
        <v>9</v>
      </c>
      <c r="F39" s="12">
        <v>1</v>
      </c>
      <c r="G39" s="12">
        <v>3</v>
      </c>
      <c r="H39" s="12">
        <v>1</v>
      </c>
      <c r="I39" s="12">
        <v>2</v>
      </c>
      <c r="J39" s="12">
        <v>11</v>
      </c>
      <c r="K39" s="12">
        <v>20</v>
      </c>
      <c r="L39" s="12">
        <v>44</v>
      </c>
      <c r="M39" s="12">
        <v>65</v>
      </c>
      <c r="N39" s="13">
        <f>SUM(B39:M39)</f>
        <v>300</v>
      </c>
      <c r="O39" s="14"/>
    </row>
    <row r="40" spans="1:15" ht="15" customHeight="1">
      <c r="A40" s="15" t="s">
        <v>32</v>
      </c>
      <c r="B40" s="12">
        <v>45</v>
      </c>
      <c r="C40" s="12">
        <v>52</v>
      </c>
      <c r="D40" s="12">
        <v>201</v>
      </c>
      <c r="E40" s="12">
        <v>94</v>
      </c>
      <c r="F40" s="12">
        <v>25</v>
      </c>
      <c r="G40" s="12">
        <v>14</v>
      </c>
      <c r="H40" s="12">
        <v>11</v>
      </c>
      <c r="I40" s="12">
        <v>7</v>
      </c>
      <c r="J40" s="12">
        <v>16</v>
      </c>
      <c r="K40" s="12">
        <v>46</v>
      </c>
      <c r="L40" s="12">
        <v>115</v>
      </c>
      <c r="M40" s="12">
        <v>119</v>
      </c>
      <c r="N40" s="13">
        <v>746</v>
      </c>
      <c r="O40" s="14"/>
    </row>
    <row r="41" spans="1:15" ht="15" customHeight="1">
      <c r="A41" s="15" t="s">
        <v>33</v>
      </c>
      <c r="B41" s="12">
        <v>216</v>
      </c>
      <c r="C41" s="12">
        <v>336</v>
      </c>
      <c r="D41" s="12">
        <v>399</v>
      </c>
      <c r="E41" s="12">
        <v>141</v>
      </c>
      <c r="F41" s="12">
        <v>130</v>
      </c>
      <c r="G41" s="12">
        <v>100</v>
      </c>
      <c r="H41" s="12">
        <v>57</v>
      </c>
      <c r="I41" s="12">
        <v>32</v>
      </c>
      <c r="J41" s="12">
        <v>54</v>
      </c>
      <c r="K41" s="12">
        <v>265</v>
      </c>
      <c r="L41" s="12">
        <v>317</v>
      </c>
      <c r="M41" s="12">
        <v>247</v>
      </c>
      <c r="N41" s="13">
        <v>2291</v>
      </c>
      <c r="O41" s="14"/>
    </row>
    <row r="42" spans="1:15" ht="15" customHeight="1">
      <c r="A42" s="15" t="s">
        <v>97</v>
      </c>
      <c r="B42" s="12">
        <v>1357</v>
      </c>
      <c r="C42" s="12">
        <v>1225</v>
      </c>
      <c r="D42" s="12">
        <v>1017</v>
      </c>
      <c r="E42" s="12">
        <v>854</v>
      </c>
      <c r="F42" s="12">
        <v>761</v>
      </c>
      <c r="G42" s="12">
        <v>571</v>
      </c>
      <c r="H42" s="12">
        <v>533</v>
      </c>
      <c r="I42" s="12">
        <v>434</v>
      </c>
      <c r="J42" s="12">
        <v>588</v>
      </c>
      <c r="K42" s="12">
        <v>1135</v>
      </c>
      <c r="L42" s="12">
        <v>1016</v>
      </c>
      <c r="M42" s="12">
        <v>1043</v>
      </c>
      <c r="N42" s="13">
        <f>SUM(B42:M42)</f>
        <v>10534</v>
      </c>
      <c r="O42" s="14"/>
    </row>
    <row r="43" spans="1:15" ht="15" customHeight="1">
      <c r="A43" s="15" t="s">
        <v>114</v>
      </c>
      <c r="B43" s="12">
        <v>1277</v>
      </c>
      <c r="C43" s="12">
        <v>1134</v>
      </c>
      <c r="D43" s="12">
        <v>1271</v>
      </c>
      <c r="E43" s="12">
        <v>965</v>
      </c>
      <c r="F43" s="12">
        <v>693</v>
      </c>
      <c r="G43" s="12">
        <v>617</v>
      </c>
      <c r="H43" s="12">
        <v>460</v>
      </c>
      <c r="I43" s="12">
        <v>549</v>
      </c>
      <c r="J43" s="12">
        <v>601</v>
      </c>
      <c r="K43" s="12">
        <v>963</v>
      </c>
      <c r="L43" s="12">
        <v>1019</v>
      </c>
      <c r="M43" s="12">
        <v>1084</v>
      </c>
      <c r="N43" s="13">
        <v>10634</v>
      </c>
      <c r="O43" s="14"/>
    </row>
    <row r="44" spans="1:15" ht="15" customHeight="1">
      <c r="A44" s="15" t="s">
        <v>99</v>
      </c>
      <c r="B44" s="12">
        <v>747</v>
      </c>
      <c r="C44" s="12">
        <v>703</v>
      </c>
      <c r="D44" s="12">
        <v>491</v>
      </c>
      <c r="E44" s="12">
        <v>230</v>
      </c>
      <c r="F44" s="12">
        <v>364</v>
      </c>
      <c r="G44" s="12">
        <v>282</v>
      </c>
      <c r="H44" s="12">
        <v>156</v>
      </c>
      <c r="I44" s="12">
        <v>73</v>
      </c>
      <c r="J44" s="12">
        <v>76</v>
      </c>
      <c r="K44" s="12">
        <v>280</v>
      </c>
      <c r="L44" s="12">
        <v>592</v>
      </c>
      <c r="M44" s="12">
        <v>514</v>
      </c>
      <c r="N44" s="13">
        <v>4508</v>
      </c>
      <c r="O44" s="14"/>
    </row>
    <row r="45" spans="1:15" ht="15" customHeight="1">
      <c r="A45" s="15" t="s">
        <v>120</v>
      </c>
      <c r="B45" s="12">
        <v>391</v>
      </c>
      <c r="C45" s="12">
        <v>762</v>
      </c>
      <c r="D45" s="12">
        <v>660</v>
      </c>
      <c r="E45" s="12">
        <v>198</v>
      </c>
      <c r="F45" s="12">
        <v>406</v>
      </c>
      <c r="G45" s="12">
        <v>330</v>
      </c>
      <c r="H45" s="12">
        <v>150</v>
      </c>
      <c r="I45" s="12">
        <v>81</v>
      </c>
      <c r="J45" s="12">
        <v>75</v>
      </c>
      <c r="K45" s="12">
        <v>325</v>
      </c>
      <c r="L45" s="12">
        <v>436</v>
      </c>
      <c r="M45" s="12">
        <v>466</v>
      </c>
      <c r="N45" s="13">
        <v>4280</v>
      </c>
      <c r="O45" s="14"/>
    </row>
    <row r="46" spans="1:15" ht="15" customHeight="1">
      <c r="A46" s="15" t="s">
        <v>100</v>
      </c>
      <c r="B46" s="12">
        <v>361</v>
      </c>
      <c r="C46" s="12">
        <v>422</v>
      </c>
      <c r="D46" s="12">
        <v>652</v>
      </c>
      <c r="E46" s="12">
        <v>294</v>
      </c>
      <c r="F46" s="12">
        <v>245</v>
      </c>
      <c r="G46" s="12">
        <v>280</v>
      </c>
      <c r="H46" s="12">
        <v>189</v>
      </c>
      <c r="I46" s="12">
        <v>176</v>
      </c>
      <c r="J46" s="12">
        <v>159</v>
      </c>
      <c r="K46" s="12">
        <v>338</v>
      </c>
      <c r="L46" s="12">
        <v>525</v>
      </c>
      <c r="M46" s="12">
        <v>655</v>
      </c>
      <c r="N46" s="13">
        <v>4295</v>
      </c>
      <c r="O46" s="14"/>
    </row>
    <row r="47" spans="1:15" ht="15" customHeight="1">
      <c r="A47" s="15" t="s">
        <v>111</v>
      </c>
      <c r="B47" s="12">
        <v>578</v>
      </c>
      <c r="C47" s="12">
        <v>519</v>
      </c>
      <c r="D47" s="12">
        <v>510</v>
      </c>
      <c r="E47" s="12">
        <v>225</v>
      </c>
      <c r="F47" s="12">
        <v>275</v>
      </c>
      <c r="G47" s="12">
        <v>237</v>
      </c>
      <c r="H47" s="12">
        <v>178</v>
      </c>
      <c r="I47" s="12">
        <v>111</v>
      </c>
      <c r="J47" s="12">
        <v>114</v>
      </c>
      <c r="K47" s="12">
        <v>352</v>
      </c>
      <c r="L47" s="12">
        <v>607</v>
      </c>
      <c r="M47" s="12">
        <v>681</v>
      </c>
      <c r="N47" s="13">
        <v>4386</v>
      </c>
      <c r="O47" s="14"/>
    </row>
    <row r="48" spans="1:15" ht="15" customHeight="1">
      <c r="A48" s="11" t="s">
        <v>108</v>
      </c>
      <c r="B48" s="12">
        <v>625</v>
      </c>
      <c r="C48" s="12">
        <v>525</v>
      </c>
      <c r="D48" s="12">
        <v>459</v>
      </c>
      <c r="E48" s="12">
        <v>275</v>
      </c>
      <c r="F48" s="12">
        <v>253</v>
      </c>
      <c r="G48" s="12">
        <v>221</v>
      </c>
      <c r="H48" s="12">
        <v>250</v>
      </c>
      <c r="I48" s="12">
        <v>245</v>
      </c>
      <c r="J48" s="12">
        <v>224</v>
      </c>
      <c r="K48" s="12">
        <v>311</v>
      </c>
      <c r="L48" s="12">
        <v>556</v>
      </c>
      <c r="M48" s="12">
        <v>329</v>
      </c>
      <c r="N48" s="13">
        <v>4274</v>
      </c>
      <c r="O48" s="14"/>
    </row>
    <row r="49" spans="1:15" ht="15" customHeight="1">
      <c r="A49" s="11" t="s">
        <v>109</v>
      </c>
      <c r="B49" s="12">
        <v>343</v>
      </c>
      <c r="C49" s="12">
        <v>480</v>
      </c>
      <c r="D49" s="12">
        <v>653</v>
      </c>
      <c r="E49" s="12">
        <v>515</v>
      </c>
      <c r="F49" s="12">
        <v>396</v>
      </c>
      <c r="G49" s="12">
        <v>410</v>
      </c>
      <c r="H49" s="12">
        <v>348</v>
      </c>
      <c r="I49" s="12">
        <v>299</v>
      </c>
      <c r="J49" s="12">
        <v>282</v>
      </c>
      <c r="K49" s="12">
        <v>427</v>
      </c>
      <c r="L49" s="12">
        <v>417</v>
      </c>
      <c r="M49" s="12">
        <v>379</v>
      </c>
      <c r="N49" s="13">
        <v>4951</v>
      </c>
      <c r="O49" s="14"/>
    </row>
    <row r="50" spans="1:15" ht="15" customHeight="1">
      <c r="A50" s="15" t="s">
        <v>104</v>
      </c>
      <c r="B50" s="12">
        <v>443</v>
      </c>
      <c r="C50" s="12">
        <v>439</v>
      </c>
      <c r="D50" s="12">
        <v>547</v>
      </c>
      <c r="E50" s="12">
        <v>231</v>
      </c>
      <c r="F50" s="12">
        <v>452</v>
      </c>
      <c r="G50" s="12">
        <v>478</v>
      </c>
      <c r="H50" s="12">
        <v>422</v>
      </c>
      <c r="I50" s="12">
        <v>366</v>
      </c>
      <c r="J50" s="12">
        <v>343</v>
      </c>
      <c r="K50" s="12">
        <v>481</v>
      </c>
      <c r="L50" s="12">
        <v>524</v>
      </c>
      <c r="M50" s="12">
        <v>447</v>
      </c>
      <c r="N50" s="13">
        <v>5174</v>
      </c>
      <c r="O50" s="14"/>
    </row>
    <row r="51" spans="1:15" ht="15" customHeight="1">
      <c r="A51" s="15" t="s">
        <v>112</v>
      </c>
      <c r="B51" s="12">
        <v>422</v>
      </c>
      <c r="C51" s="12">
        <v>564</v>
      </c>
      <c r="D51" s="12">
        <v>678</v>
      </c>
      <c r="E51" s="12">
        <v>421</v>
      </c>
      <c r="F51" s="12">
        <v>456</v>
      </c>
      <c r="G51" s="12">
        <v>405</v>
      </c>
      <c r="H51" s="12">
        <v>465</v>
      </c>
      <c r="I51" s="12">
        <v>443</v>
      </c>
      <c r="J51" s="12">
        <v>467</v>
      </c>
      <c r="K51" s="12">
        <v>584</v>
      </c>
      <c r="L51" s="12">
        <v>631</v>
      </c>
      <c r="M51" s="12">
        <v>537</v>
      </c>
      <c r="N51" s="13">
        <v>6074</v>
      </c>
      <c r="O51" s="14"/>
    </row>
    <row r="52" spans="1:15" ht="15" customHeight="1">
      <c r="A52" s="11" t="s">
        <v>106</v>
      </c>
      <c r="B52" s="12">
        <v>505</v>
      </c>
      <c r="C52" s="12">
        <v>514</v>
      </c>
      <c r="D52" s="12">
        <v>658</v>
      </c>
      <c r="E52" s="12">
        <v>411</v>
      </c>
      <c r="F52" s="12">
        <v>459</v>
      </c>
      <c r="G52" s="12">
        <v>406</v>
      </c>
      <c r="H52" s="12">
        <v>397</v>
      </c>
      <c r="I52" s="12">
        <v>462</v>
      </c>
      <c r="J52" s="12">
        <v>392</v>
      </c>
      <c r="K52" s="12">
        <v>439</v>
      </c>
      <c r="L52" s="12">
        <v>520</v>
      </c>
      <c r="M52" s="12">
        <v>740</v>
      </c>
      <c r="N52" s="13">
        <v>5904</v>
      </c>
      <c r="O52" s="14"/>
    </row>
    <row r="53" spans="1:15" ht="15" customHeight="1">
      <c r="A53" s="11" t="s">
        <v>34</v>
      </c>
      <c r="B53" s="12">
        <v>595</v>
      </c>
      <c r="C53" s="12">
        <v>690</v>
      </c>
      <c r="D53" s="12">
        <v>561</v>
      </c>
      <c r="E53" s="12">
        <v>368</v>
      </c>
      <c r="F53" s="12">
        <v>355</v>
      </c>
      <c r="G53" s="12">
        <v>516</v>
      </c>
      <c r="H53" s="12">
        <v>391</v>
      </c>
      <c r="I53" s="12">
        <v>352</v>
      </c>
      <c r="J53" s="12">
        <v>342</v>
      </c>
      <c r="K53" s="12">
        <v>479</v>
      </c>
      <c r="L53" s="12">
        <v>552</v>
      </c>
      <c r="M53" s="12">
        <v>607</v>
      </c>
      <c r="N53" s="13">
        <v>5807</v>
      </c>
      <c r="O53" s="14"/>
    </row>
    <row r="54" spans="1:15" ht="15" customHeight="1">
      <c r="A54" s="11" t="s">
        <v>35</v>
      </c>
      <c r="B54" s="12">
        <v>577.845</v>
      </c>
      <c r="C54" s="12">
        <v>616.416</v>
      </c>
      <c r="D54" s="12">
        <v>947.872</v>
      </c>
      <c r="E54" s="12">
        <v>489.465</v>
      </c>
      <c r="F54" s="12">
        <v>453.826</v>
      </c>
      <c r="G54" s="13">
        <v>610.988</v>
      </c>
      <c r="H54" s="12">
        <v>552.313</v>
      </c>
      <c r="I54" s="12">
        <v>486.876</v>
      </c>
      <c r="J54" s="12">
        <v>484.379</v>
      </c>
      <c r="K54" s="12">
        <v>621.714</v>
      </c>
      <c r="L54" s="12">
        <v>617.437</v>
      </c>
      <c r="M54" s="12">
        <v>543.86</v>
      </c>
      <c r="N54" s="13">
        <v>7002.991</v>
      </c>
      <c r="O54" s="14"/>
    </row>
    <row r="55" spans="1:15" ht="15" customHeight="1">
      <c r="A55" s="11" t="s">
        <v>36</v>
      </c>
      <c r="B55" s="12">
        <v>611</v>
      </c>
      <c r="C55" s="12">
        <v>611</v>
      </c>
      <c r="D55" s="12">
        <v>716</v>
      </c>
      <c r="E55" s="12">
        <v>503</v>
      </c>
      <c r="F55" s="12">
        <v>482</v>
      </c>
      <c r="G55" s="13">
        <v>564</v>
      </c>
      <c r="H55" s="12">
        <v>444</v>
      </c>
      <c r="I55" s="12">
        <v>426</v>
      </c>
      <c r="J55" s="12">
        <v>442</v>
      </c>
      <c r="K55" s="12">
        <v>485</v>
      </c>
      <c r="L55" s="12">
        <v>566</v>
      </c>
      <c r="M55" s="12">
        <v>625</v>
      </c>
      <c r="N55" s="13">
        <v>6474</v>
      </c>
      <c r="O55" s="14"/>
    </row>
    <row r="56" spans="1:15" ht="15" customHeight="1">
      <c r="A56" s="11" t="s">
        <v>37</v>
      </c>
      <c r="B56" s="12">
        <v>551</v>
      </c>
      <c r="C56" s="12">
        <v>609</v>
      </c>
      <c r="D56" s="12">
        <v>879</v>
      </c>
      <c r="E56" s="12">
        <v>478</v>
      </c>
      <c r="F56" s="12">
        <v>464</v>
      </c>
      <c r="G56" s="13">
        <v>476</v>
      </c>
      <c r="H56" s="12">
        <v>379</v>
      </c>
      <c r="I56" s="12">
        <v>355</v>
      </c>
      <c r="J56" s="12">
        <v>417</v>
      </c>
      <c r="K56" s="12">
        <v>542</v>
      </c>
      <c r="L56" s="12">
        <v>623</v>
      </c>
      <c r="M56" s="12">
        <v>746</v>
      </c>
      <c r="N56" s="13">
        <v>6520</v>
      </c>
      <c r="O56" s="14"/>
    </row>
    <row r="57" spans="1:15" ht="15" customHeight="1">
      <c r="A57" s="11" t="s">
        <v>38</v>
      </c>
      <c r="B57" s="12">
        <v>782</v>
      </c>
      <c r="C57" s="12">
        <v>773</v>
      </c>
      <c r="D57" s="12">
        <v>636</v>
      </c>
      <c r="E57" s="12">
        <v>410</v>
      </c>
      <c r="F57" s="12">
        <v>518</v>
      </c>
      <c r="G57" s="13">
        <v>568</v>
      </c>
      <c r="H57" s="12">
        <v>519</v>
      </c>
      <c r="I57" s="12">
        <v>393</v>
      </c>
      <c r="J57" s="12">
        <v>408</v>
      </c>
      <c r="K57" s="12">
        <v>580</v>
      </c>
      <c r="L57" s="12">
        <v>602</v>
      </c>
      <c r="M57" s="12">
        <v>823</v>
      </c>
      <c r="N57" s="13">
        <v>7012</v>
      </c>
      <c r="O57" s="14"/>
    </row>
    <row r="58" spans="1:15" ht="15" customHeight="1">
      <c r="A58" s="11" t="s">
        <v>39</v>
      </c>
      <c r="B58" s="12">
        <v>601</v>
      </c>
      <c r="C58" s="12">
        <v>700</v>
      </c>
      <c r="D58" s="12">
        <v>589</v>
      </c>
      <c r="E58" s="12">
        <v>414</v>
      </c>
      <c r="F58" s="12">
        <v>516</v>
      </c>
      <c r="G58" s="13">
        <v>562</v>
      </c>
      <c r="H58" s="12">
        <v>415</v>
      </c>
      <c r="I58" s="12">
        <v>380</v>
      </c>
      <c r="J58" s="12">
        <v>415</v>
      </c>
      <c r="K58" s="12">
        <v>546</v>
      </c>
      <c r="L58" s="12">
        <v>901</v>
      </c>
      <c r="M58" s="12">
        <v>727</v>
      </c>
      <c r="N58" s="13">
        <v>6766</v>
      </c>
      <c r="O58" s="14"/>
    </row>
    <row r="59" spans="1:15" ht="15" customHeight="1">
      <c r="A59" s="16" t="s">
        <v>26</v>
      </c>
      <c r="B59" s="13">
        <v>593</v>
      </c>
      <c r="C59" s="13">
        <v>600</v>
      </c>
      <c r="D59" s="13">
        <v>492</v>
      </c>
      <c r="E59" s="13">
        <v>428</v>
      </c>
      <c r="F59" s="13">
        <v>516</v>
      </c>
      <c r="G59" s="13">
        <v>513</v>
      </c>
      <c r="H59" s="13">
        <v>390</v>
      </c>
      <c r="I59" s="13">
        <v>388</v>
      </c>
      <c r="J59" s="13">
        <v>421</v>
      </c>
      <c r="K59" s="13">
        <v>475</v>
      </c>
      <c r="L59" s="13">
        <v>659</v>
      </c>
      <c r="M59" s="13">
        <v>588</v>
      </c>
      <c r="N59" s="13">
        <v>6063</v>
      </c>
      <c r="O59" s="17"/>
    </row>
    <row r="60" spans="1:15" ht="15" customHeight="1">
      <c r="A60" s="16" t="s">
        <v>27</v>
      </c>
      <c r="B60" s="13">
        <v>378</v>
      </c>
      <c r="C60" s="13">
        <v>539</v>
      </c>
      <c r="D60" s="13">
        <v>503</v>
      </c>
      <c r="E60" s="13">
        <v>350</v>
      </c>
      <c r="F60" s="13">
        <v>385</v>
      </c>
      <c r="G60" s="13">
        <v>532</v>
      </c>
      <c r="H60" s="13">
        <v>437</v>
      </c>
      <c r="I60" s="13">
        <v>438</v>
      </c>
      <c r="J60" s="13">
        <v>443</v>
      </c>
      <c r="K60" s="13">
        <v>558</v>
      </c>
      <c r="L60" s="13">
        <v>544</v>
      </c>
      <c r="M60" s="13">
        <v>464</v>
      </c>
      <c r="N60" s="13">
        <v>5571</v>
      </c>
      <c r="O60" s="17"/>
    </row>
    <row r="61" spans="1:15" s="21" customFormat="1" ht="15" customHeight="1">
      <c r="A61" s="18" t="s">
        <v>95</v>
      </c>
      <c r="B61" s="34">
        <v>392</v>
      </c>
      <c r="C61" s="34">
        <v>829</v>
      </c>
      <c r="D61" s="34">
        <v>621</v>
      </c>
      <c r="E61" s="34">
        <v>378</v>
      </c>
      <c r="F61" s="34">
        <v>433</v>
      </c>
      <c r="G61" s="34">
        <v>552</v>
      </c>
      <c r="H61" s="34">
        <v>462</v>
      </c>
      <c r="I61" s="34">
        <v>396</v>
      </c>
      <c r="J61" s="34">
        <v>413</v>
      </c>
      <c r="K61" s="34">
        <v>678</v>
      </c>
      <c r="L61" s="34">
        <v>732</v>
      </c>
      <c r="M61" s="34">
        <v>682</v>
      </c>
      <c r="N61" s="31">
        <v>6569</v>
      </c>
      <c r="O61" s="20"/>
    </row>
    <row r="62" spans="1:14" s="21" customFormat="1" ht="15" customHeight="1">
      <c r="A62" s="18" t="s">
        <v>96</v>
      </c>
      <c r="B62" s="35">
        <v>719.879</v>
      </c>
      <c r="C62" s="35">
        <v>612.092</v>
      </c>
      <c r="D62" s="35">
        <v>395.56</v>
      </c>
      <c r="E62" s="35">
        <v>346.686</v>
      </c>
      <c r="F62" s="35">
        <v>564.045</v>
      </c>
      <c r="G62" s="35">
        <v>550.494</v>
      </c>
      <c r="H62" s="35">
        <v>438.707</v>
      </c>
      <c r="I62" s="35">
        <v>411.853</v>
      </c>
      <c r="J62" s="35">
        <v>438.491</v>
      </c>
      <c r="K62" s="35">
        <v>457.948</v>
      </c>
      <c r="L62" s="31">
        <v>607</v>
      </c>
      <c r="M62" s="31">
        <v>730</v>
      </c>
      <c r="N62" s="31">
        <v>6273</v>
      </c>
    </row>
    <row r="63" spans="1:14" s="37" customFormat="1" ht="15" customHeight="1">
      <c r="A63" s="36" t="s">
        <v>118</v>
      </c>
      <c r="B63" s="31">
        <v>753</v>
      </c>
      <c r="C63" s="31">
        <v>575</v>
      </c>
      <c r="D63" s="31">
        <v>604</v>
      </c>
      <c r="E63" s="31">
        <v>418</v>
      </c>
      <c r="F63" s="31">
        <v>490</v>
      </c>
      <c r="G63" s="31">
        <v>488</v>
      </c>
      <c r="H63" s="31">
        <v>447</v>
      </c>
      <c r="I63" s="31">
        <v>370</v>
      </c>
      <c r="J63" s="31">
        <v>406</v>
      </c>
      <c r="K63" s="31">
        <v>663</v>
      </c>
      <c r="L63" s="31">
        <v>644</v>
      </c>
      <c r="M63" s="31">
        <v>663</v>
      </c>
      <c r="N63" s="31">
        <v>6521</v>
      </c>
    </row>
    <row r="64" spans="1:14" ht="15" customHeight="1">
      <c r="A64" s="36" t="s">
        <v>119</v>
      </c>
      <c r="B64" s="31">
        <v>503.262</v>
      </c>
      <c r="C64" s="31">
        <v>700.283</v>
      </c>
      <c r="D64" s="31">
        <v>529.063</v>
      </c>
      <c r="E64" s="31">
        <v>413.779</v>
      </c>
      <c r="F64" s="31">
        <v>525.72</v>
      </c>
      <c r="G64" s="31">
        <v>534.31</v>
      </c>
      <c r="H64" s="31">
        <v>415.865</v>
      </c>
      <c r="I64" s="31">
        <v>343.579</v>
      </c>
      <c r="J64" s="31">
        <v>409.52</v>
      </c>
      <c r="K64" s="31">
        <v>797.445</v>
      </c>
      <c r="L64" s="31">
        <v>793.621</v>
      </c>
      <c r="M64" s="31">
        <v>692.742</v>
      </c>
      <c r="N64" s="31">
        <v>6659.189</v>
      </c>
    </row>
    <row r="65" spans="1:14" ht="15" customHeight="1">
      <c r="A65" s="36" t="s">
        <v>121</v>
      </c>
      <c r="B65" s="31">
        <v>535.789</v>
      </c>
      <c r="C65" s="31">
        <v>739.796</v>
      </c>
      <c r="D65" s="31">
        <v>600.152</v>
      </c>
      <c r="E65" s="31">
        <v>430.231</v>
      </c>
      <c r="F65" s="31">
        <v>599.633</v>
      </c>
      <c r="G65" s="31">
        <v>636.663</v>
      </c>
      <c r="H65" s="31">
        <v>478.949</v>
      </c>
      <c r="I65" s="31">
        <v>369.335</v>
      </c>
      <c r="J65" s="31">
        <v>377.238</v>
      </c>
      <c r="K65" s="31">
        <v>560.279</v>
      </c>
      <c r="L65" s="31">
        <v>678.816</v>
      </c>
      <c r="M65" s="31">
        <v>772.501</v>
      </c>
      <c r="N65" s="31">
        <v>6779.382</v>
      </c>
    </row>
    <row r="66" spans="1:14" ht="15" customHeight="1">
      <c r="A66" s="38" t="s">
        <v>123</v>
      </c>
      <c r="B66" s="32">
        <v>397.078</v>
      </c>
      <c r="C66" s="32">
        <v>577.752</v>
      </c>
      <c r="D66" s="32">
        <v>823.092</v>
      </c>
      <c r="E66" s="32">
        <v>634.573</v>
      </c>
      <c r="F66" s="32">
        <v>661.183</v>
      </c>
      <c r="G66" s="32">
        <v>498.14</v>
      </c>
      <c r="H66" s="32">
        <v>395.209</v>
      </c>
      <c r="I66" s="32">
        <v>467.164</v>
      </c>
      <c r="J66" s="32">
        <v>453.295</v>
      </c>
      <c r="K66" s="32">
        <v>573.663</v>
      </c>
      <c r="L66" s="32">
        <v>716.455</v>
      </c>
      <c r="M66" s="32">
        <v>742.751</v>
      </c>
      <c r="N66" s="32">
        <v>6940.355</v>
      </c>
    </row>
    <row r="67" ht="15" customHeight="1"/>
    <row r="68" ht="15" customHeight="1"/>
    <row r="69" ht="15" customHeight="1"/>
    <row r="70" ht="15" customHeight="1"/>
  </sheetData>
  <sheetProtection/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熊谷 啓</cp:lastModifiedBy>
  <cp:lastPrinted>2008-02-27T09:05:36Z</cp:lastPrinted>
  <dcterms:created xsi:type="dcterms:W3CDTF">2000-06-05T08:11:27Z</dcterms:created>
  <dcterms:modified xsi:type="dcterms:W3CDTF">2012-03-26T10:16:26Z</dcterms:modified>
  <cp:category/>
  <cp:version/>
  <cp:contentType/>
  <cp:contentStatus/>
</cp:coreProperties>
</file>